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Ämnesutvecklade produkter\Webbpublicering\BE0101\2024\Årsstatistik\8. Hushåll\"/>
    </mc:Choice>
  </mc:AlternateContent>
  <xr:revisionPtr revIDLastSave="0" documentId="13_ncr:1_{22138524-9067-4952-BB10-7CB7969539D9}" xr6:coauthVersionLast="47" xr6:coauthVersionMax="47" xr10:uidLastSave="{00000000-0000-0000-0000-000000000000}"/>
  <bookViews>
    <workbookView xWindow="2535" yWindow="90" windowWidth="29700" windowHeight="16890" xr2:uid="{00000000-000D-0000-FFFF-FFFF00000000}"/>
  </bookViews>
  <sheets>
    <sheet name="Tab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M33" i="1"/>
  <c r="L33" i="1"/>
  <c r="K33" i="1"/>
  <c r="J33" i="1"/>
  <c r="I33" i="1"/>
  <c r="H33" i="1"/>
  <c r="G33" i="1"/>
  <c r="F33" i="1"/>
  <c r="E33" i="1"/>
  <c r="D33" i="1"/>
  <c r="C33" i="1"/>
  <c r="B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1" i="1" s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<sst xmlns="http://schemas.openxmlformats.org/spreadsheetml/2006/main" count="208" uniqueCount="24">
  <si>
    <r>
      <t xml:space="preserve">Type of household </t>
    </r>
    <r>
      <rPr>
        <b/>
        <vertAlign val="superscript"/>
        <sz val="11"/>
        <color indexed="8"/>
        <rFont val="Calibri"/>
        <family val="2"/>
      </rPr>
      <t>2)</t>
    </r>
  </si>
  <si>
    <t>Single</t>
  </si>
  <si>
    <t xml:space="preserve">Cohabiting </t>
  </si>
  <si>
    <t xml:space="preserve">Other household </t>
  </si>
  <si>
    <t>No information</t>
  </si>
  <si>
    <t>without children</t>
  </si>
  <si>
    <t>1 child</t>
  </si>
  <si>
    <t>2 children</t>
  </si>
  <si>
    <t>3 children or more</t>
  </si>
  <si>
    <t>No informa-tion</t>
  </si>
  <si>
    <t>Total</t>
  </si>
  <si>
    <t>Living alone</t>
  </si>
  <si>
    <t xml:space="preserve">     Women</t>
  </si>
  <si>
    <t xml:space="preserve">     Men</t>
  </si>
  <si>
    <r>
      <rPr>
        <vertAlign val="superscript"/>
        <sz val="9"/>
        <color indexed="8"/>
        <rFont val="Calibri"/>
        <family val="2"/>
      </rPr>
      <t>2)</t>
    </r>
    <r>
      <rPr>
        <sz val="9"/>
        <color indexed="8"/>
        <rFont val="Calibri"/>
        <family val="2"/>
      </rPr>
      <t xml:space="preserve"> Type of household gives the composition of the household and is broken down into </t>
    </r>
    <r>
      <rPr>
        <i/>
        <sz val="9"/>
        <color indexed="8"/>
        <rFont val="Calibri"/>
        <family val="2"/>
      </rPr>
      <t>Single (including Living alone), Cohabiting</t>
    </r>
    <r>
      <rPr>
        <sz val="9"/>
        <color indexed="8"/>
        <rFont val="Calibri"/>
        <family val="2"/>
      </rPr>
      <t xml:space="preserve"> and </t>
    </r>
    <r>
      <rPr>
        <i/>
        <sz val="9"/>
        <color indexed="8"/>
        <rFont val="Calibri"/>
        <family val="2"/>
      </rPr>
      <t>Other household</t>
    </r>
    <r>
      <rPr>
        <sz val="9"/>
        <color indexed="8"/>
        <rFont val="Calibri"/>
        <family val="2"/>
      </rPr>
      <t xml:space="preserve">, all with or without children. </t>
    </r>
  </si>
  <si>
    <t>.</t>
  </si>
  <si>
    <t xml:space="preserve">Not living alone, other persons </t>
  </si>
  <si>
    <r>
      <t xml:space="preserve">Household status </t>
    </r>
    <r>
      <rPr>
        <b/>
        <vertAlign val="superscript"/>
        <sz val="11"/>
        <color indexed="8"/>
        <rFont val="Calibri"/>
        <family val="2"/>
      </rPr>
      <t>1)</t>
    </r>
  </si>
  <si>
    <t>Lone parents</t>
  </si>
  <si>
    <t>Persons in a consensual union</t>
  </si>
  <si>
    <t>Persons in marriage or registered partnership</t>
  </si>
  <si>
    <t>Children</t>
  </si>
  <si>
    <r>
      <rPr>
        <vertAlign val="superscript"/>
        <sz val="9"/>
        <color indexed="8"/>
        <rFont val="Calibri"/>
        <family val="2"/>
      </rPr>
      <t>1)</t>
    </r>
    <r>
      <rPr>
        <sz val="9"/>
        <color indexed="8"/>
        <rFont val="Calibri"/>
        <family val="2"/>
      </rPr>
      <t xml:space="preserve"> Household status shows the individual's relationship to other persons in the household. A person who lives alone has the household status </t>
    </r>
    <r>
      <rPr>
        <i/>
        <sz val="9"/>
        <color indexed="8"/>
        <rFont val="Calibri"/>
        <family val="2"/>
      </rPr>
      <t>Living alone</t>
    </r>
    <r>
      <rPr>
        <sz val="9"/>
        <color indexed="8"/>
        <rFont val="Calibri"/>
        <family val="2"/>
      </rPr>
      <t>.</t>
    </r>
  </si>
  <si>
    <t>Number of persons by type of household, household status and sex 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</si>
</sst>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3" fontId="6" fillId="0" borderId="0" xfId="0" applyNumberFormat="1" applyFont="1" applyBorder="1" applyAlignment="1"/>
    <xf numFmtId="3" fontId="6" fillId="0" borderId="6" xfId="0" applyNumberFormat="1" applyFont="1" applyFill="1" applyBorder="1" applyAlignment="1"/>
    <xf numFmtId="3" fontId="0" fillId="0" borderId="0" xfId="0" applyNumberFormat="1" applyBorder="1"/>
    <xf numFmtId="0" fontId="0" fillId="0" borderId="0" xfId="0" applyBorder="1"/>
    <xf numFmtId="0" fontId="0" fillId="0" borderId="0" xfId="0" applyFill="1"/>
    <xf numFmtId="0" fontId="8" fillId="0" borderId="1" xfId="0" applyFont="1" applyBorder="1" applyAlignment="1">
      <alignment horizontal="left"/>
    </xf>
    <xf numFmtId="0" fontId="9" fillId="0" borderId="0" xfId="0" applyFont="1" applyFill="1"/>
    <xf numFmtId="0" fontId="7" fillId="0" borderId="6" xfId="0" applyFont="1" applyBorder="1" applyAlignment="1">
      <alignment horizontal="left" wrapText="1"/>
    </xf>
    <xf numFmtId="0" fontId="0" fillId="0" borderId="3" xfId="0" applyBorder="1"/>
    <xf numFmtId="0" fontId="6" fillId="0" borderId="3" xfId="0" applyFont="1" applyBorder="1" applyAlignment="1">
      <alignment horizontal="left"/>
    </xf>
    <xf numFmtId="3" fontId="6" fillId="0" borderId="6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/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/>
    <xf numFmtId="3" fontId="7" fillId="0" borderId="0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/>
    <xf numFmtId="0" fontId="10" fillId="0" borderId="0" xfId="0" applyFont="1" applyFill="1" applyProtection="1"/>
    <xf numFmtId="0" fontId="0" fillId="0" borderId="0" xfId="0" applyFill="1" applyProtection="1"/>
    <xf numFmtId="3" fontId="0" fillId="0" borderId="0" xfId="0" applyNumberFormat="1"/>
    <xf numFmtId="3" fontId="11" fillId="0" borderId="0" xfId="0" applyNumberFormat="1" applyFont="1"/>
    <xf numFmtId="3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0" fontId="0" fillId="0" borderId="0" xfId="0" applyFill="1" applyBorder="1" applyProtection="1"/>
    <xf numFmtId="0" fontId="6" fillId="0" borderId="0" xfId="0" applyFont="1" applyFill="1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3" fontId="7" fillId="0" borderId="6" xfId="0" applyNumberFormat="1" applyFont="1" applyBorder="1"/>
    <xf numFmtId="3" fontId="7" fillId="0" borderId="1" xfId="0" applyNumberFormat="1" applyFont="1" applyBorder="1"/>
    <xf numFmtId="3" fontId="6" fillId="0" borderId="6" xfId="0" applyNumberFormat="1" applyFont="1" applyBorder="1"/>
    <xf numFmtId="3" fontId="6" fillId="0" borderId="1" xfId="0" applyNumberFormat="1" applyFont="1" applyBorder="1"/>
    <xf numFmtId="3" fontId="7" fillId="0" borderId="3" xfId="0" applyNumberFormat="1" applyFont="1" applyBorder="1"/>
    <xf numFmtId="3" fontId="7" fillId="0" borderId="5" xfId="0" applyNumberFormat="1" applyFont="1" applyBorder="1"/>
    <xf numFmtId="3" fontId="7" fillId="0" borderId="4" xfId="0" applyNumberFormat="1" applyFont="1" applyBorder="1"/>
    <xf numFmtId="3" fontId="6" fillId="0" borderId="3" xfId="0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85725</xdr:rowOff>
    </xdr:from>
    <xdr:to>
      <xdr:col>14</xdr:col>
      <xdr:colOff>409575</xdr:colOff>
      <xdr:row>1</xdr:row>
      <xdr:rowOff>114300</xdr:rowOff>
    </xdr:to>
    <xdr:pic>
      <xdr:nvPicPr>
        <xdr:cNvPr id="2" name="Picture 1" descr="sos_sv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85725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2</xdr:row>
      <xdr:rowOff>180975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48"/>
  <sheetViews>
    <sheetView tabSelected="1" workbookViewId="0">
      <pane ySplit="9" topLeftCell="A10" activePane="bottomLeft" state="frozen"/>
      <selection pane="bottomLeft"/>
    </sheetView>
  </sheetViews>
  <sheetFormatPr defaultRowHeight="15" x14ac:dyDescent="0.25"/>
  <cols>
    <col min="1" max="1" width="18.42578125" customWidth="1"/>
    <col min="2" max="14" width="8.7109375" customWidth="1"/>
    <col min="15" max="15" width="10.140625" customWidth="1"/>
    <col min="16" max="16" width="2" customWidth="1"/>
    <col min="17" max="17" width="9.140625" style="16"/>
    <col min="18" max="18" width="9.140625" style="16" customWidth="1"/>
    <col min="19" max="30" width="9.140625" style="16"/>
    <col min="31" max="31" width="9.85546875" style="16" bestFit="1" customWidth="1"/>
    <col min="32" max="66" width="9.140625" style="16"/>
  </cols>
  <sheetData>
    <row r="1" spans="1:66" s="1" customFormat="1" x14ac:dyDescent="0.25"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s="1" customFormat="1" x14ac:dyDescent="0.25"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s="1" customFormat="1" x14ac:dyDescent="0.25"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s="1" customFormat="1" x14ac:dyDescent="0.25"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ht="15.75" x14ac:dyDescent="0.25">
      <c r="A5" s="19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"/>
      <c r="L5" s="1"/>
      <c r="M5" s="1"/>
      <c r="N5" s="1"/>
      <c r="O5" s="1"/>
    </row>
    <row r="6" spans="1:66" x14ac:dyDescent="0.25">
      <c r="A6" s="1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  <c r="O6" s="1"/>
    </row>
    <row r="7" spans="1:66" ht="17.25" x14ac:dyDescent="0.25">
      <c r="A7" s="6" t="s">
        <v>17</v>
      </c>
      <c r="B7" s="52" t="s">
        <v>0</v>
      </c>
      <c r="C7" s="53"/>
      <c r="D7" s="53"/>
      <c r="E7" s="53"/>
      <c r="F7" s="54"/>
      <c r="G7" s="54"/>
      <c r="H7" s="54"/>
      <c r="I7" s="54"/>
      <c r="J7" s="54"/>
      <c r="K7" s="54"/>
      <c r="L7" s="54"/>
      <c r="M7" s="54"/>
      <c r="N7" s="55"/>
      <c r="O7" s="56"/>
      <c r="P7" s="17"/>
    </row>
    <row r="8" spans="1:66" x14ac:dyDescent="0.25">
      <c r="A8" s="3"/>
      <c r="B8" s="63" t="s">
        <v>1</v>
      </c>
      <c r="C8" s="64"/>
      <c r="D8" s="64"/>
      <c r="E8" s="65"/>
      <c r="F8" s="57" t="s">
        <v>2</v>
      </c>
      <c r="G8" s="58"/>
      <c r="H8" s="58"/>
      <c r="I8" s="59"/>
      <c r="J8" s="60" t="s">
        <v>3</v>
      </c>
      <c r="K8" s="58"/>
      <c r="L8" s="58"/>
      <c r="M8" s="58"/>
      <c r="N8" s="61" t="s">
        <v>9</v>
      </c>
      <c r="O8" s="50" t="s">
        <v>10</v>
      </c>
      <c r="P8" s="17"/>
    </row>
    <row r="9" spans="1:66" ht="24" x14ac:dyDescent="0.25">
      <c r="A9" s="21"/>
      <c r="B9" s="5" t="s">
        <v>5</v>
      </c>
      <c r="C9" s="5" t="s">
        <v>6</v>
      </c>
      <c r="D9" s="5" t="s">
        <v>7</v>
      </c>
      <c r="E9" s="5" t="s">
        <v>8</v>
      </c>
      <c r="F9" s="4" t="s">
        <v>5</v>
      </c>
      <c r="G9" s="4" t="s">
        <v>6</v>
      </c>
      <c r="H9" s="4" t="s">
        <v>7</v>
      </c>
      <c r="I9" s="4" t="s">
        <v>8</v>
      </c>
      <c r="J9" s="4" t="s">
        <v>5</v>
      </c>
      <c r="K9" s="4" t="s">
        <v>6</v>
      </c>
      <c r="L9" s="4" t="s">
        <v>7</v>
      </c>
      <c r="M9" s="41" t="s">
        <v>8</v>
      </c>
      <c r="N9" s="62"/>
      <c r="O9" s="51"/>
      <c r="P9" s="17"/>
    </row>
    <row r="10" spans="1:66" x14ac:dyDescent="0.25">
      <c r="A10" s="9" t="s">
        <v>11</v>
      </c>
      <c r="B10" s="42">
        <v>2077552</v>
      </c>
      <c r="C10" s="25" t="s">
        <v>15</v>
      </c>
      <c r="D10" s="25" t="s">
        <v>15</v>
      </c>
      <c r="E10" s="25" t="s">
        <v>15</v>
      </c>
      <c r="F10" s="25" t="s">
        <v>15</v>
      </c>
      <c r="G10" s="25" t="s">
        <v>15</v>
      </c>
      <c r="H10" s="25" t="s">
        <v>15</v>
      </c>
      <c r="I10" s="25" t="s">
        <v>15</v>
      </c>
      <c r="J10" s="25" t="s">
        <v>15</v>
      </c>
      <c r="K10" s="25" t="s">
        <v>15</v>
      </c>
      <c r="L10" s="26" t="s">
        <v>15</v>
      </c>
      <c r="M10" s="26" t="s">
        <v>15</v>
      </c>
      <c r="N10" s="26" t="s">
        <v>15</v>
      </c>
      <c r="O10" s="43">
        <f>SUM(B10:N10)</f>
        <v>2077552</v>
      </c>
      <c r="P10" s="17"/>
      <c r="Q10" s="13"/>
      <c r="R10" s="30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0"/>
    </row>
    <row r="11" spans="1:66" x14ac:dyDescent="0.25">
      <c r="A11" s="8" t="s">
        <v>12</v>
      </c>
      <c r="B11" s="44">
        <v>1052884</v>
      </c>
      <c r="C11" s="23" t="s">
        <v>15</v>
      </c>
      <c r="D11" s="23" t="s">
        <v>15</v>
      </c>
      <c r="E11" s="23" t="s">
        <v>15</v>
      </c>
      <c r="F11" s="23" t="s">
        <v>15</v>
      </c>
      <c r="G11" s="23" t="s">
        <v>15</v>
      </c>
      <c r="H11" s="23" t="s">
        <v>15</v>
      </c>
      <c r="I11" s="23" t="s">
        <v>15</v>
      </c>
      <c r="J11" s="23" t="s">
        <v>15</v>
      </c>
      <c r="K11" s="23" t="s">
        <v>15</v>
      </c>
      <c r="L11" s="23" t="s">
        <v>15</v>
      </c>
      <c r="M11" s="23" t="s">
        <v>15</v>
      </c>
      <c r="N11" s="23" t="s">
        <v>15</v>
      </c>
      <c r="O11" s="43">
        <f t="shared" ref="O11:O33" si="0">SUM(B11:N11)</f>
        <v>1052884</v>
      </c>
      <c r="P11" s="17"/>
      <c r="Q11" s="13"/>
      <c r="R11" s="27"/>
      <c r="S11" s="27"/>
      <c r="T11" s="27"/>
      <c r="U11" s="27"/>
      <c r="V11" s="29"/>
      <c r="W11" s="27"/>
      <c r="X11" s="13"/>
      <c r="Y11" s="13"/>
      <c r="Z11" s="29"/>
      <c r="AA11" s="13"/>
      <c r="AB11" s="27"/>
      <c r="AC11" s="29"/>
      <c r="AD11" s="27"/>
      <c r="AE11" s="13"/>
    </row>
    <row r="12" spans="1:66" x14ac:dyDescent="0.25">
      <c r="A12" s="8" t="s">
        <v>13</v>
      </c>
      <c r="B12" s="44">
        <v>1024668</v>
      </c>
      <c r="C12" s="23" t="s">
        <v>15</v>
      </c>
      <c r="D12" s="23" t="s">
        <v>15</v>
      </c>
      <c r="E12" s="23" t="s">
        <v>15</v>
      </c>
      <c r="F12" s="23" t="s">
        <v>15</v>
      </c>
      <c r="G12" s="23" t="s">
        <v>15</v>
      </c>
      <c r="H12" s="23" t="s">
        <v>15</v>
      </c>
      <c r="I12" s="23" t="s">
        <v>15</v>
      </c>
      <c r="J12" s="23" t="s">
        <v>15</v>
      </c>
      <c r="K12" s="23" t="s">
        <v>15</v>
      </c>
      <c r="L12" s="23" t="s">
        <v>15</v>
      </c>
      <c r="M12" s="23" t="s">
        <v>15</v>
      </c>
      <c r="N12" s="23" t="s">
        <v>15</v>
      </c>
      <c r="O12" s="43">
        <f t="shared" si="0"/>
        <v>1024668</v>
      </c>
      <c r="P12" s="17"/>
      <c r="Q12" s="13"/>
      <c r="R12" s="13"/>
      <c r="S12" s="13"/>
      <c r="T12" s="13"/>
      <c r="U12" s="13"/>
      <c r="V12" s="29"/>
      <c r="W12" s="13"/>
      <c r="X12" s="13"/>
      <c r="Y12" s="13"/>
      <c r="Z12" s="29"/>
      <c r="AA12" s="13"/>
      <c r="AB12" s="27"/>
      <c r="AC12" s="29"/>
      <c r="AD12" s="27"/>
      <c r="AE12" s="13"/>
    </row>
    <row r="13" spans="1:66" x14ac:dyDescent="0.25">
      <c r="A13" s="10" t="s">
        <v>18</v>
      </c>
      <c r="B13" s="25" t="s">
        <v>15</v>
      </c>
      <c r="C13" s="42">
        <v>207297</v>
      </c>
      <c r="D13" s="42">
        <v>108049</v>
      </c>
      <c r="E13" s="42">
        <v>37061</v>
      </c>
      <c r="F13" s="25" t="s">
        <v>15</v>
      </c>
      <c r="G13" s="25" t="s">
        <v>15</v>
      </c>
      <c r="H13" s="25" t="s">
        <v>15</v>
      </c>
      <c r="I13" s="25" t="s">
        <v>15</v>
      </c>
      <c r="J13" s="25" t="s">
        <v>15</v>
      </c>
      <c r="K13" s="42">
        <v>21651</v>
      </c>
      <c r="L13" s="42">
        <v>14081</v>
      </c>
      <c r="M13" s="42">
        <v>12397</v>
      </c>
      <c r="N13" s="26" t="s">
        <v>15</v>
      </c>
      <c r="O13" s="43">
        <f t="shared" si="0"/>
        <v>400536</v>
      </c>
      <c r="P13" s="17"/>
      <c r="Q13" s="13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0"/>
    </row>
    <row r="14" spans="1:66" x14ac:dyDescent="0.25">
      <c r="A14" s="8" t="s">
        <v>12</v>
      </c>
      <c r="B14" s="23" t="s">
        <v>15</v>
      </c>
      <c r="C14" s="44">
        <v>147252</v>
      </c>
      <c r="D14" s="44">
        <v>78470</v>
      </c>
      <c r="E14" s="44">
        <v>29918</v>
      </c>
      <c r="F14" s="23" t="s">
        <v>15</v>
      </c>
      <c r="G14" s="23" t="s">
        <v>15</v>
      </c>
      <c r="H14" s="23" t="s">
        <v>15</v>
      </c>
      <c r="I14" s="23" t="s">
        <v>15</v>
      </c>
      <c r="J14" s="23" t="s">
        <v>15</v>
      </c>
      <c r="K14" s="44">
        <v>15296</v>
      </c>
      <c r="L14" s="44">
        <v>10353</v>
      </c>
      <c r="M14" s="44">
        <v>9588</v>
      </c>
      <c r="N14" s="44" t="s">
        <v>15</v>
      </c>
      <c r="O14" s="43">
        <f t="shared" si="0"/>
        <v>290877</v>
      </c>
      <c r="P14" s="14"/>
      <c r="Q14" s="13"/>
      <c r="R14" s="29"/>
      <c r="S14" s="27"/>
      <c r="T14" s="27"/>
      <c r="U14" s="27"/>
      <c r="V14" s="29"/>
      <c r="W14" s="29"/>
      <c r="X14" s="29"/>
      <c r="Y14" s="29"/>
      <c r="Z14" s="29"/>
      <c r="AA14" s="27"/>
      <c r="AB14" s="27"/>
      <c r="AC14" s="27"/>
      <c r="AD14" s="29"/>
      <c r="AE14" s="27"/>
    </row>
    <row r="15" spans="1:66" x14ac:dyDescent="0.25">
      <c r="A15" s="8" t="s">
        <v>13</v>
      </c>
      <c r="B15" s="23" t="s">
        <v>15</v>
      </c>
      <c r="C15" s="44">
        <v>60045</v>
      </c>
      <c r="D15" s="44">
        <v>29579</v>
      </c>
      <c r="E15" s="44">
        <v>7143</v>
      </c>
      <c r="F15" s="23" t="s">
        <v>15</v>
      </c>
      <c r="G15" s="23" t="s">
        <v>15</v>
      </c>
      <c r="H15" s="23" t="s">
        <v>15</v>
      </c>
      <c r="I15" s="23" t="s">
        <v>15</v>
      </c>
      <c r="J15" s="23" t="s">
        <v>15</v>
      </c>
      <c r="K15" s="44">
        <v>6355</v>
      </c>
      <c r="L15" s="44">
        <v>3728</v>
      </c>
      <c r="M15" s="44">
        <v>2809</v>
      </c>
      <c r="N15" s="44" t="s">
        <v>15</v>
      </c>
      <c r="O15" s="43">
        <f t="shared" si="0"/>
        <v>109659</v>
      </c>
      <c r="P15" s="14"/>
      <c r="Q15" s="13"/>
      <c r="R15" s="29"/>
      <c r="S15" s="27"/>
      <c r="T15" s="27"/>
      <c r="U15" s="27"/>
      <c r="V15" s="29"/>
      <c r="W15" s="29"/>
      <c r="X15" s="29"/>
      <c r="Y15" s="29"/>
      <c r="Z15" s="29"/>
      <c r="AA15" s="27"/>
      <c r="AB15" s="27"/>
      <c r="AC15" s="27"/>
      <c r="AD15" s="29"/>
      <c r="AE15" s="27"/>
    </row>
    <row r="16" spans="1:66" ht="24.75" x14ac:dyDescent="0.25">
      <c r="A16" s="20" t="s">
        <v>19</v>
      </c>
      <c r="B16" s="25" t="s">
        <v>15</v>
      </c>
      <c r="C16" s="25" t="s">
        <v>15</v>
      </c>
      <c r="D16" s="25" t="s">
        <v>15</v>
      </c>
      <c r="E16" s="25" t="s">
        <v>15</v>
      </c>
      <c r="F16" s="42">
        <v>807750</v>
      </c>
      <c r="G16" s="42">
        <v>296986</v>
      </c>
      <c r="H16" s="42">
        <v>324252</v>
      </c>
      <c r="I16" s="42">
        <v>96496</v>
      </c>
      <c r="J16" s="42">
        <v>36428</v>
      </c>
      <c r="K16" s="42">
        <v>25392</v>
      </c>
      <c r="L16" s="42">
        <v>23540</v>
      </c>
      <c r="M16" s="42">
        <v>17084</v>
      </c>
      <c r="N16" s="26" t="s">
        <v>15</v>
      </c>
      <c r="O16" s="43">
        <f t="shared" si="0"/>
        <v>1627928</v>
      </c>
      <c r="P16" s="17"/>
      <c r="Q16" s="13"/>
      <c r="R16" s="31"/>
      <c r="S16" s="31"/>
      <c r="T16" s="31"/>
      <c r="U16" s="31"/>
      <c r="V16" s="30"/>
      <c r="W16" s="30"/>
      <c r="X16" s="30"/>
      <c r="Y16" s="30"/>
      <c r="Z16" s="30"/>
      <c r="AA16" s="30"/>
      <c r="AB16" s="30"/>
      <c r="AC16" s="30"/>
      <c r="AD16" s="31"/>
      <c r="AE16" s="30"/>
    </row>
    <row r="17" spans="1:66" x14ac:dyDescent="0.25">
      <c r="A17" s="8" t="s">
        <v>12</v>
      </c>
      <c r="B17" s="23" t="s">
        <v>15</v>
      </c>
      <c r="C17" s="23" t="s">
        <v>15</v>
      </c>
      <c r="D17" s="23" t="s">
        <v>15</v>
      </c>
      <c r="E17" s="23" t="s">
        <v>15</v>
      </c>
      <c r="F17" s="44">
        <v>403876</v>
      </c>
      <c r="G17" s="44">
        <v>149024</v>
      </c>
      <c r="H17" s="44">
        <v>162474</v>
      </c>
      <c r="I17" s="44">
        <v>48279</v>
      </c>
      <c r="J17" s="44">
        <v>18214</v>
      </c>
      <c r="K17" s="44">
        <v>12717</v>
      </c>
      <c r="L17" s="44">
        <v>11789</v>
      </c>
      <c r="M17" s="44">
        <v>8550</v>
      </c>
      <c r="N17" s="23" t="s">
        <v>15</v>
      </c>
      <c r="O17" s="43">
        <f t="shared" si="0"/>
        <v>814923</v>
      </c>
      <c r="P17" s="17"/>
      <c r="Q17" s="13"/>
      <c r="R17" s="27"/>
      <c r="S17" s="27"/>
      <c r="T17" s="29"/>
      <c r="U17" s="29"/>
      <c r="V17" s="13"/>
      <c r="W17" s="13"/>
      <c r="X17" s="13"/>
      <c r="Y17" s="13"/>
      <c r="Z17" s="13"/>
      <c r="AA17" s="13"/>
      <c r="AB17" s="13"/>
      <c r="AC17" s="13"/>
      <c r="AD17" s="29"/>
      <c r="AE17" s="13"/>
    </row>
    <row r="18" spans="1:66" x14ac:dyDescent="0.25">
      <c r="A18" s="8" t="s">
        <v>13</v>
      </c>
      <c r="B18" s="23" t="s">
        <v>15</v>
      </c>
      <c r="C18" s="23" t="s">
        <v>15</v>
      </c>
      <c r="D18" s="23" t="s">
        <v>15</v>
      </c>
      <c r="E18" s="23" t="s">
        <v>15</v>
      </c>
      <c r="F18" s="44">
        <v>403874</v>
      </c>
      <c r="G18" s="44">
        <v>147962</v>
      </c>
      <c r="H18" s="44">
        <v>161778</v>
      </c>
      <c r="I18" s="44">
        <v>48217</v>
      </c>
      <c r="J18" s="44">
        <v>18214</v>
      </c>
      <c r="K18" s="44">
        <v>12675</v>
      </c>
      <c r="L18" s="44">
        <v>11751</v>
      </c>
      <c r="M18" s="44">
        <v>8534</v>
      </c>
      <c r="N18" s="23" t="s">
        <v>15</v>
      </c>
      <c r="O18" s="43">
        <f t="shared" si="0"/>
        <v>813005</v>
      </c>
      <c r="P18" s="17"/>
      <c r="Q18" s="13"/>
      <c r="R18" s="13"/>
      <c r="S18" s="13"/>
      <c r="T18" s="29"/>
      <c r="U18" s="29"/>
      <c r="V18" s="13"/>
      <c r="W18" s="13"/>
      <c r="X18" s="13"/>
      <c r="Y18" s="13"/>
      <c r="Z18" s="13"/>
      <c r="AA18" s="13"/>
      <c r="AB18" s="13"/>
      <c r="AC18" s="13"/>
      <c r="AD18" s="29"/>
      <c r="AE18" s="13"/>
    </row>
    <row r="19" spans="1:66" ht="24" x14ac:dyDescent="0.25">
      <c r="A19" s="11" t="s">
        <v>20</v>
      </c>
      <c r="B19" s="25" t="s">
        <v>15</v>
      </c>
      <c r="C19" s="25" t="s">
        <v>15</v>
      </c>
      <c r="D19" s="25" t="s">
        <v>15</v>
      </c>
      <c r="E19" s="25" t="s">
        <v>15</v>
      </c>
      <c r="F19" s="42">
        <v>1561410</v>
      </c>
      <c r="G19" s="42">
        <v>475244</v>
      </c>
      <c r="H19" s="42">
        <v>652362</v>
      </c>
      <c r="I19" s="42">
        <v>295308</v>
      </c>
      <c r="J19" s="42">
        <v>64490</v>
      </c>
      <c r="K19" s="42">
        <v>47906</v>
      </c>
      <c r="L19" s="42">
        <v>56664</v>
      </c>
      <c r="M19" s="42">
        <v>51650</v>
      </c>
      <c r="N19" s="26" t="s">
        <v>15</v>
      </c>
      <c r="O19" s="43">
        <f t="shared" si="0"/>
        <v>3205034</v>
      </c>
      <c r="P19" s="17"/>
      <c r="Q19" s="13"/>
      <c r="R19" s="31"/>
      <c r="S19" s="31"/>
      <c r="T19" s="31"/>
      <c r="U19" s="31"/>
      <c r="V19" s="30"/>
      <c r="W19" s="30"/>
      <c r="X19" s="30"/>
      <c r="Y19" s="30"/>
      <c r="Z19" s="30"/>
      <c r="AA19" s="30"/>
      <c r="AB19" s="30"/>
      <c r="AC19" s="30"/>
      <c r="AD19" s="31"/>
      <c r="AE19" s="30"/>
    </row>
    <row r="20" spans="1:66" x14ac:dyDescent="0.25">
      <c r="A20" s="8" t="s">
        <v>12</v>
      </c>
      <c r="B20" s="23" t="s">
        <v>15</v>
      </c>
      <c r="C20" s="23" t="s">
        <v>15</v>
      </c>
      <c r="D20" s="23" t="s">
        <v>15</v>
      </c>
      <c r="E20" s="23" t="s">
        <v>15</v>
      </c>
      <c r="F20" s="44">
        <v>779940</v>
      </c>
      <c r="G20" s="44">
        <v>238454</v>
      </c>
      <c r="H20" s="44">
        <v>327167</v>
      </c>
      <c r="I20" s="44">
        <v>147893</v>
      </c>
      <c r="J20" s="44">
        <v>32151</v>
      </c>
      <c r="K20" s="44">
        <v>24002</v>
      </c>
      <c r="L20" s="44">
        <v>28370</v>
      </c>
      <c r="M20" s="44">
        <v>25841</v>
      </c>
      <c r="N20" s="23" t="s">
        <v>15</v>
      </c>
      <c r="O20" s="43">
        <f t="shared" si="0"/>
        <v>1603818</v>
      </c>
      <c r="P20" s="17"/>
      <c r="Q20" s="13"/>
      <c r="R20" s="29"/>
      <c r="S20" s="29"/>
      <c r="T20" s="29"/>
      <c r="U20" s="29"/>
      <c r="V20" s="13"/>
      <c r="W20" s="13"/>
      <c r="X20" s="13"/>
      <c r="Y20" s="13"/>
      <c r="Z20" s="13"/>
      <c r="AA20" s="13"/>
      <c r="AB20" s="13"/>
      <c r="AC20" s="13"/>
      <c r="AD20" s="29"/>
      <c r="AE20" s="13"/>
    </row>
    <row r="21" spans="1:66" x14ac:dyDescent="0.25">
      <c r="A21" s="8" t="s">
        <v>13</v>
      </c>
      <c r="B21" s="23" t="s">
        <v>15</v>
      </c>
      <c r="C21" s="23" t="s">
        <v>15</v>
      </c>
      <c r="D21" s="23" t="s">
        <v>15</v>
      </c>
      <c r="E21" s="23" t="s">
        <v>15</v>
      </c>
      <c r="F21" s="44">
        <v>781470</v>
      </c>
      <c r="G21" s="44">
        <v>236790</v>
      </c>
      <c r="H21" s="44">
        <v>325195</v>
      </c>
      <c r="I21" s="44">
        <v>147415</v>
      </c>
      <c r="J21" s="44">
        <v>32339</v>
      </c>
      <c r="K21" s="44">
        <v>23904</v>
      </c>
      <c r="L21" s="44">
        <v>28294</v>
      </c>
      <c r="M21" s="44">
        <v>25809</v>
      </c>
      <c r="N21" s="23" t="s">
        <v>15</v>
      </c>
      <c r="O21" s="43">
        <f t="shared" si="0"/>
        <v>1601216</v>
      </c>
      <c r="P21" s="17"/>
      <c r="Q21" s="13"/>
      <c r="R21" s="29"/>
      <c r="S21" s="29"/>
      <c r="T21" s="29"/>
      <c r="U21" s="29"/>
      <c r="V21" s="13"/>
      <c r="W21" s="13"/>
      <c r="X21" s="13"/>
      <c r="Y21" s="13"/>
      <c r="Z21" s="13"/>
      <c r="AA21" s="13"/>
      <c r="AB21" s="13"/>
      <c r="AC21" s="13"/>
      <c r="AD21" s="29"/>
      <c r="AE21" s="13"/>
    </row>
    <row r="22" spans="1:66" ht="24" x14ac:dyDescent="0.25">
      <c r="A22" s="12" t="s">
        <v>16</v>
      </c>
      <c r="B22" s="25" t="s">
        <v>15</v>
      </c>
      <c r="C22" s="25" t="s">
        <v>15</v>
      </c>
      <c r="D22" s="25" t="s">
        <v>15</v>
      </c>
      <c r="E22" s="25" t="s">
        <v>15</v>
      </c>
      <c r="F22" s="25" t="s">
        <v>15</v>
      </c>
      <c r="G22" s="25" t="s">
        <v>15</v>
      </c>
      <c r="H22" s="25" t="s">
        <v>15</v>
      </c>
      <c r="I22" s="25" t="s">
        <v>15</v>
      </c>
      <c r="J22" s="42">
        <v>325061</v>
      </c>
      <c r="K22" s="42">
        <v>49174</v>
      </c>
      <c r="L22" s="42">
        <v>39867</v>
      </c>
      <c r="M22" s="42">
        <v>26218</v>
      </c>
      <c r="N22" s="26" t="s">
        <v>15</v>
      </c>
      <c r="O22" s="43">
        <f t="shared" si="0"/>
        <v>440320</v>
      </c>
      <c r="P22" s="17"/>
      <c r="Q22" s="13"/>
      <c r="R22" s="31"/>
      <c r="S22" s="31"/>
      <c r="T22" s="31"/>
      <c r="U22" s="31"/>
      <c r="V22" s="31"/>
      <c r="W22" s="31"/>
      <c r="X22" s="31"/>
      <c r="Y22" s="31"/>
      <c r="Z22" s="32"/>
      <c r="AA22" s="32"/>
      <c r="AB22" s="32"/>
      <c r="AC22" s="32"/>
      <c r="AD22" s="31"/>
      <c r="AE22" s="30"/>
    </row>
    <row r="23" spans="1:66" x14ac:dyDescent="0.25">
      <c r="A23" s="8" t="s">
        <v>12</v>
      </c>
      <c r="B23" s="23" t="s">
        <v>15</v>
      </c>
      <c r="C23" s="23" t="s">
        <v>15</v>
      </c>
      <c r="D23" s="23" t="s">
        <v>15</v>
      </c>
      <c r="E23" s="23" t="s">
        <v>15</v>
      </c>
      <c r="F23" s="23" t="s">
        <v>15</v>
      </c>
      <c r="G23" s="23" t="s">
        <v>15</v>
      </c>
      <c r="H23" s="23" t="s">
        <v>15</v>
      </c>
      <c r="I23" s="23" t="s">
        <v>15</v>
      </c>
      <c r="J23" s="44">
        <v>123929</v>
      </c>
      <c r="K23" s="44">
        <v>20276</v>
      </c>
      <c r="L23" s="44">
        <v>16208</v>
      </c>
      <c r="M23" s="44">
        <v>9939</v>
      </c>
      <c r="N23" s="23" t="s">
        <v>15</v>
      </c>
      <c r="O23" s="43">
        <f t="shared" si="0"/>
        <v>170352</v>
      </c>
      <c r="P23" s="14"/>
      <c r="Q23" s="13"/>
      <c r="R23" s="29"/>
      <c r="S23" s="29"/>
      <c r="T23" s="29"/>
      <c r="U23" s="29"/>
      <c r="V23" s="29"/>
      <c r="W23" s="29"/>
      <c r="X23" s="29"/>
      <c r="Y23" s="29"/>
      <c r="Z23" s="27"/>
      <c r="AA23" s="27"/>
      <c r="AB23" s="27"/>
      <c r="AC23" s="27"/>
      <c r="AD23" s="29"/>
      <c r="AE23" s="27"/>
    </row>
    <row r="24" spans="1:66" x14ac:dyDescent="0.25">
      <c r="A24" s="8" t="s">
        <v>13</v>
      </c>
      <c r="B24" s="23" t="s">
        <v>15</v>
      </c>
      <c r="C24" s="23" t="s">
        <v>15</v>
      </c>
      <c r="D24" s="23" t="s">
        <v>15</v>
      </c>
      <c r="E24" s="23" t="s">
        <v>15</v>
      </c>
      <c r="F24" s="23" t="s">
        <v>15</v>
      </c>
      <c r="G24" s="23" t="s">
        <v>15</v>
      </c>
      <c r="H24" s="23" t="s">
        <v>15</v>
      </c>
      <c r="I24" s="23" t="s">
        <v>15</v>
      </c>
      <c r="J24" s="44">
        <v>201132</v>
      </c>
      <c r="K24" s="44">
        <v>28898</v>
      </c>
      <c r="L24" s="44">
        <v>23659</v>
      </c>
      <c r="M24" s="44">
        <v>16279</v>
      </c>
      <c r="N24" s="23" t="s">
        <v>15</v>
      </c>
      <c r="O24" s="43">
        <f t="shared" si="0"/>
        <v>269968</v>
      </c>
      <c r="P24" s="17"/>
      <c r="Q24" s="13"/>
      <c r="R24" s="29"/>
      <c r="S24" s="29"/>
      <c r="T24" s="29"/>
      <c r="U24" s="29"/>
      <c r="V24" s="29"/>
      <c r="W24" s="29"/>
      <c r="X24" s="29"/>
      <c r="Y24" s="29"/>
      <c r="Z24" s="13"/>
      <c r="AA24" s="13"/>
      <c r="AB24" s="13"/>
      <c r="AC24" s="13"/>
      <c r="AD24" s="29"/>
      <c r="AE24" s="13"/>
    </row>
    <row r="25" spans="1:66" s="1" customFormat="1" x14ac:dyDescent="0.25">
      <c r="A25" s="9" t="s">
        <v>21</v>
      </c>
      <c r="B25" s="25" t="s">
        <v>15</v>
      </c>
      <c r="C25" s="42">
        <v>207297</v>
      </c>
      <c r="D25" s="42">
        <v>216098</v>
      </c>
      <c r="E25" s="42">
        <v>125406</v>
      </c>
      <c r="F25" s="25" t="s">
        <v>15</v>
      </c>
      <c r="G25" s="42">
        <v>386115</v>
      </c>
      <c r="H25" s="42">
        <v>976614</v>
      </c>
      <c r="I25" s="42">
        <v>651037</v>
      </c>
      <c r="J25" s="25" t="s">
        <v>15</v>
      </c>
      <c r="K25" s="42">
        <v>47858</v>
      </c>
      <c r="L25" s="42">
        <v>84738</v>
      </c>
      <c r="M25" s="42">
        <v>114162</v>
      </c>
      <c r="N25" s="26" t="s">
        <v>15</v>
      </c>
      <c r="O25" s="43">
        <f t="shared" si="0"/>
        <v>2809325</v>
      </c>
      <c r="P25" s="17"/>
      <c r="Q25" s="13"/>
      <c r="R25" s="31"/>
      <c r="S25" s="30"/>
      <c r="T25" s="30"/>
      <c r="U25" s="30"/>
      <c r="V25" s="31"/>
      <c r="W25" s="30"/>
      <c r="X25" s="30"/>
      <c r="Y25" s="30"/>
      <c r="Z25" s="31"/>
      <c r="AA25" s="30"/>
      <c r="AB25" s="30"/>
      <c r="AC25" s="30"/>
      <c r="AD25" s="31"/>
      <c r="AE25" s="30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</row>
    <row r="26" spans="1:66" s="1" customFormat="1" x14ac:dyDescent="0.25">
      <c r="A26" s="8" t="s">
        <v>12</v>
      </c>
      <c r="B26" s="23" t="s">
        <v>15</v>
      </c>
      <c r="C26" s="44">
        <v>89778</v>
      </c>
      <c r="D26" s="44">
        <v>102052</v>
      </c>
      <c r="E26" s="44">
        <v>60287</v>
      </c>
      <c r="F26" s="23" t="s">
        <v>15</v>
      </c>
      <c r="G26" s="44">
        <v>174235</v>
      </c>
      <c r="H26" s="44">
        <v>467054</v>
      </c>
      <c r="I26" s="44">
        <v>310352</v>
      </c>
      <c r="J26" s="23" t="s">
        <v>15</v>
      </c>
      <c r="K26" s="44">
        <v>21385</v>
      </c>
      <c r="L26" s="44">
        <v>39693</v>
      </c>
      <c r="M26" s="44">
        <v>54540</v>
      </c>
      <c r="N26" s="23" t="s">
        <v>15</v>
      </c>
      <c r="O26" s="43">
        <f t="shared" si="0"/>
        <v>1319376</v>
      </c>
      <c r="P26" s="17"/>
      <c r="Q26" s="13"/>
      <c r="R26" s="13"/>
      <c r="S26" s="13"/>
      <c r="T26" s="13"/>
      <c r="U26" s="29"/>
      <c r="V26" s="13"/>
      <c r="W26" s="13"/>
      <c r="X26" s="13"/>
      <c r="Y26" s="29"/>
      <c r="Z26" s="13"/>
      <c r="AA26" s="13"/>
      <c r="AB26" s="13"/>
      <c r="AC26" s="29"/>
      <c r="AD26" s="13"/>
      <c r="AE26" s="13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</row>
    <row r="27" spans="1:66" s="1" customFormat="1" x14ac:dyDescent="0.25">
      <c r="A27" s="8" t="s">
        <v>13</v>
      </c>
      <c r="B27" s="23" t="s">
        <v>15</v>
      </c>
      <c r="C27" s="44">
        <v>117519</v>
      </c>
      <c r="D27" s="44">
        <v>114046</v>
      </c>
      <c r="E27" s="44">
        <v>65119</v>
      </c>
      <c r="F27" s="23" t="s">
        <v>15</v>
      </c>
      <c r="G27" s="44">
        <v>211880</v>
      </c>
      <c r="H27" s="44">
        <v>509560</v>
      </c>
      <c r="I27" s="44">
        <v>340685</v>
      </c>
      <c r="J27" s="23" t="s">
        <v>15</v>
      </c>
      <c r="K27" s="44">
        <v>26473</v>
      </c>
      <c r="L27" s="44">
        <v>45045</v>
      </c>
      <c r="M27" s="44">
        <v>59622</v>
      </c>
      <c r="N27" s="23" t="s">
        <v>15</v>
      </c>
      <c r="O27" s="43">
        <f t="shared" si="0"/>
        <v>1489949</v>
      </c>
      <c r="P27" s="17"/>
      <c r="Q27" s="13"/>
      <c r="R27" s="13"/>
      <c r="S27" s="13"/>
      <c r="T27" s="13"/>
      <c r="U27" s="29"/>
      <c r="V27" s="13"/>
      <c r="W27" s="13"/>
      <c r="X27" s="13"/>
      <c r="Y27" s="29"/>
      <c r="Z27" s="13"/>
      <c r="AA27" s="13"/>
      <c r="AB27" s="13"/>
      <c r="AC27" s="29"/>
      <c r="AD27" s="13"/>
      <c r="AE27" s="13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</row>
    <row r="28" spans="1:66" x14ac:dyDescent="0.25">
      <c r="A28" s="18" t="s">
        <v>4</v>
      </c>
      <c r="B28" s="25" t="s">
        <v>15</v>
      </c>
      <c r="C28" s="25" t="s">
        <v>15</v>
      </c>
      <c r="D28" s="25" t="s">
        <v>15</v>
      </c>
      <c r="E28" s="25" t="s">
        <v>15</v>
      </c>
      <c r="F28" s="25" t="s">
        <v>15</v>
      </c>
      <c r="G28" s="25" t="s">
        <v>15</v>
      </c>
      <c r="H28" s="25" t="s">
        <v>15</v>
      </c>
      <c r="I28" s="25" t="s">
        <v>15</v>
      </c>
      <c r="J28" s="25" t="s">
        <v>15</v>
      </c>
      <c r="K28" s="25" t="s">
        <v>15</v>
      </c>
      <c r="L28" s="25" t="s">
        <v>15</v>
      </c>
      <c r="M28" s="25" t="s">
        <v>15</v>
      </c>
      <c r="N28" s="43">
        <v>27015</v>
      </c>
      <c r="O28" s="43">
        <f t="shared" si="0"/>
        <v>27015</v>
      </c>
      <c r="P28" s="17"/>
      <c r="Q28" s="13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0"/>
    </row>
    <row r="29" spans="1:66" x14ac:dyDescent="0.25">
      <c r="A29" s="8" t="s">
        <v>12</v>
      </c>
      <c r="B29" s="24" t="s">
        <v>15</v>
      </c>
      <c r="C29" s="24" t="s">
        <v>15</v>
      </c>
      <c r="D29" s="24" t="s">
        <v>15</v>
      </c>
      <c r="E29" s="24" t="s">
        <v>15</v>
      </c>
      <c r="F29" s="24" t="s">
        <v>15</v>
      </c>
      <c r="G29" s="24" t="s">
        <v>15</v>
      </c>
      <c r="H29" s="24" t="s">
        <v>15</v>
      </c>
      <c r="I29" s="24" t="s">
        <v>15</v>
      </c>
      <c r="J29" s="24" t="s">
        <v>15</v>
      </c>
      <c r="K29" s="24" t="s">
        <v>15</v>
      </c>
      <c r="L29" s="24" t="s">
        <v>15</v>
      </c>
      <c r="M29" s="24" t="s">
        <v>15</v>
      </c>
      <c r="N29" s="45">
        <v>10695</v>
      </c>
      <c r="O29" s="43">
        <f t="shared" si="0"/>
        <v>10695</v>
      </c>
      <c r="P29" s="17"/>
      <c r="Q29" s="13"/>
      <c r="R29" s="33"/>
      <c r="S29" s="34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13"/>
      <c r="AE29" s="13"/>
    </row>
    <row r="30" spans="1:66" x14ac:dyDescent="0.25">
      <c r="A30" s="8" t="s">
        <v>13</v>
      </c>
      <c r="B30" s="28" t="s">
        <v>15</v>
      </c>
      <c r="C30" s="24" t="s">
        <v>15</v>
      </c>
      <c r="D30" s="24" t="s">
        <v>15</v>
      </c>
      <c r="E30" s="24" t="s">
        <v>15</v>
      </c>
      <c r="F30" s="24" t="s">
        <v>15</v>
      </c>
      <c r="G30" s="24" t="s">
        <v>15</v>
      </c>
      <c r="H30" s="24" t="s">
        <v>15</v>
      </c>
      <c r="I30" s="24" t="s">
        <v>15</v>
      </c>
      <c r="J30" s="24" t="s">
        <v>15</v>
      </c>
      <c r="K30" s="24" t="s">
        <v>15</v>
      </c>
      <c r="L30" s="24" t="s">
        <v>15</v>
      </c>
      <c r="M30" s="24" t="s">
        <v>15</v>
      </c>
      <c r="N30" s="45">
        <v>16320</v>
      </c>
      <c r="O30" s="46">
        <f t="shared" si="0"/>
        <v>16320</v>
      </c>
      <c r="P30" s="17"/>
      <c r="Q30" s="13"/>
      <c r="R30" s="33"/>
      <c r="S30" s="34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13"/>
      <c r="AE30" s="13"/>
    </row>
    <row r="31" spans="1:66" x14ac:dyDescent="0.25">
      <c r="A31" s="7" t="s">
        <v>10</v>
      </c>
      <c r="B31" s="42">
        <f>B10</f>
        <v>2077552</v>
      </c>
      <c r="C31" s="47">
        <f t="shared" ref="C31:E33" si="1">C13+C25</f>
        <v>414594</v>
      </c>
      <c r="D31" s="47">
        <f t="shared" si="1"/>
        <v>324147</v>
      </c>
      <c r="E31" s="47">
        <f t="shared" si="1"/>
        <v>162467</v>
      </c>
      <c r="F31" s="47">
        <f>F16+F19</f>
        <v>2369160</v>
      </c>
      <c r="G31" s="47">
        <f t="shared" ref="G31:I33" si="2">G16+G19+G25</f>
        <v>1158345</v>
      </c>
      <c r="H31" s="47">
        <f t="shared" si="2"/>
        <v>1953228</v>
      </c>
      <c r="I31" s="47">
        <f t="shared" si="2"/>
        <v>1042841</v>
      </c>
      <c r="J31" s="47">
        <f>J16+J19+J22</f>
        <v>425979</v>
      </c>
      <c r="K31" s="47">
        <f t="shared" ref="K31:M33" si="3">K13+K16+K19+K22+K25</f>
        <v>191981</v>
      </c>
      <c r="L31" s="47">
        <f t="shared" si="3"/>
        <v>218890</v>
      </c>
      <c r="M31" s="48">
        <f t="shared" si="3"/>
        <v>221511</v>
      </c>
      <c r="N31" s="48">
        <f>N28</f>
        <v>27015</v>
      </c>
      <c r="O31" s="43">
        <f t="shared" si="0"/>
        <v>10587710</v>
      </c>
      <c r="P31" s="17"/>
      <c r="R31" s="37"/>
      <c r="S31" s="37"/>
      <c r="T31" s="37"/>
      <c r="U31" s="37"/>
      <c r="V31" s="37"/>
      <c r="W31" s="37"/>
      <c r="X31" s="37"/>
      <c r="Y31" s="37"/>
      <c r="Z31" s="15"/>
      <c r="AA31" s="15"/>
      <c r="AB31" s="15"/>
      <c r="AC31" s="15"/>
      <c r="AD31" s="13"/>
      <c r="AE31" s="15"/>
    </row>
    <row r="32" spans="1:66" x14ac:dyDescent="0.25">
      <c r="A32" s="8" t="s">
        <v>12</v>
      </c>
      <c r="B32" s="44">
        <f t="shared" ref="B32:B33" si="4">B11</f>
        <v>1052884</v>
      </c>
      <c r="C32" s="44">
        <f t="shared" si="1"/>
        <v>237030</v>
      </c>
      <c r="D32" s="44">
        <f t="shared" si="1"/>
        <v>180522</v>
      </c>
      <c r="E32" s="44">
        <f t="shared" si="1"/>
        <v>90205</v>
      </c>
      <c r="F32" s="44">
        <f>F17+F20</f>
        <v>1183816</v>
      </c>
      <c r="G32" s="44">
        <f t="shared" si="2"/>
        <v>561713</v>
      </c>
      <c r="H32" s="44">
        <f t="shared" si="2"/>
        <v>956695</v>
      </c>
      <c r="I32" s="44">
        <f t="shared" si="2"/>
        <v>506524</v>
      </c>
      <c r="J32" s="44">
        <f>J17+J20+J23</f>
        <v>174294</v>
      </c>
      <c r="K32" s="44">
        <f t="shared" si="3"/>
        <v>93676</v>
      </c>
      <c r="L32" s="45">
        <f t="shared" si="3"/>
        <v>106413</v>
      </c>
      <c r="M32" s="45">
        <f t="shared" si="3"/>
        <v>108458</v>
      </c>
      <c r="N32" s="45">
        <f>N29</f>
        <v>10695</v>
      </c>
      <c r="O32" s="43">
        <f t="shared" si="0"/>
        <v>5262925</v>
      </c>
      <c r="P32" s="17"/>
      <c r="R32" s="37"/>
      <c r="S32" s="37"/>
      <c r="T32" s="37"/>
      <c r="U32" s="37"/>
      <c r="V32" s="37"/>
      <c r="W32" s="37"/>
      <c r="X32" s="37"/>
      <c r="Y32" s="37"/>
      <c r="Z32" s="15"/>
      <c r="AA32" s="15"/>
      <c r="AB32" s="15"/>
      <c r="AC32" s="15"/>
      <c r="AD32" s="13"/>
      <c r="AE32" s="15"/>
    </row>
    <row r="33" spans="1:31" x14ac:dyDescent="0.25">
      <c r="A33" s="22" t="s">
        <v>13</v>
      </c>
      <c r="B33" s="49">
        <f t="shared" si="4"/>
        <v>1024668</v>
      </c>
      <c r="C33" s="49">
        <f t="shared" si="1"/>
        <v>177564</v>
      </c>
      <c r="D33" s="49">
        <f t="shared" si="1"/>
        <v>143625</v>
      </c>
      <c r="E33" s="49">
        <f t="shared" si="1"/>
        <v>72262</v>
      </c>
      <c r="F33" s="49">
        <f>F18+F21</f>
        <v>1185344</v>
      </c>
      <c r="G33" s="49">
        <f t="shared" si="2"/>
        <v>596632</v>
      </c>
      <c r="H33" s="49">
        <f t="shared" si="2"/>
        <v>996533</v>
      </c>
      <c r="I33" s="49">
        <f t="shared" si="2"/>
        <v>536317</v>
      </c>
      <c r="J33" s="49">
        <f>J18+J21+J24</f>
        <v>251685</v>
      </c>
      <c r="K33" s="49">
        <f t="shared" si="3"/>
        <v>98305</v>
      </c>
      <c r="L33" s="49">
        <f t="shared" si="3"/>
        <v>112477</v>
      </c>
      <c r="M33" s="49">
        <f t="shared" si="3"/>
        <v>113053</v>
      </c>
      <c r="N33" s="49">
        <f>N30</f>
        <v>16320</v>
      </c>
      <c r="O33" s="46">
        <f t="shared" si="0"/>
        <v>5324785</v>
      </c>
      <c r="P33" s="17"/>
      <c r="R33" s="38"/>
      <c r="S33" s="39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3"/>
      <c r="AE33" s="15"/>
    </row>
    <row r="34" spans="1:3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5"/>
    </row>
    <row r="35" spans="1:31" x14ac:dyDescent="0.25">
      <c r="A35" s="40" t="s">
        <v>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5"/>
    </row>
    <row r="36" spans="1:31" x14ac:dyDescent="0.25">
      <c r="A36" s="40" t="s">
        <v>14</v>
      </c>
      <c r="B36" s="1"/>
      <c r="C36" s="1"/>
      <c r="D36" s="1"/>
      <c r="E36" s="35"/>
      <c r="F36" s="36"/>
      <c r="G36" s="1"/>
      <c r="H36" s="1"/>
      <c r="I36" s="1"/>
      <c r="J36" s="1"/>
      <c r="K36" s="1"/>
      <c r="L36" s="1"/>
      <c r="M36" s="1"/>
      <c r="N36" s="1"/>
      <c r="O36" s="1"/>
      <c r="P36" s="1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  <row r="37" spans="1:31" x14ac:dyDescent="0.25">
      <c r="A37" s="1"/>
      <c r="B37" s="1"/>
      <c r="C37" s="1"/>
      <c r="D37" s="1"/>
      <c r="E37" s="1"/>
      <c r="F37" s="36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3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3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3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3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3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3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3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3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3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3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3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</sheetData>
  <mergeCells count="6">
    <mergeCell ref="O8:O9"/>
    <mergeCell ref="B7:O7"/>
    <mergeCell ref="F8:I8"/>
    <mergeCell ref="J8:M8"/>
    <mergeCell ref="N8:N9"/>
    <mergeCell ref="B8:E8"/>
  </mergeCells>
  <pageMargins left="0.43307086614173229" right="0.23622047244094491" top="0" bottom="0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 5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Jakobsson Gunnel IT/UF-Ö</dc:creator>
  <cp:lastModifiedBy>Persson Ann-Marie SSA/BL/BEF-Ö</cp:lastModifiedBy>
  <cp:lastPrinted>2013-11-26T12:28:22Z</cp:lastPrinted>
  <dcterms:created xsi:type="dcterms:W3CDTF">2013-10-09T08:48:26Z</dcterms:created>
  <dcterms:modified xsi:type="dcterms:W3CDTF">2025-03-10T09:54:38Z</dcterms:modified>
</cp:coreProperties>
</file>