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6-02-19\"/>
    </mc:Choice>
  </mc:AlternateContent>
  <xr:revisionPtr revIDLastSave="0" documentId="13_ncr:1_{A26A8544-2AFF-4F24-B0BB-02D7135DD465}" xr6:coauthVersionLast="47" xr6:coauthVersionMax="47" xr10:uidLastSave="{00000000-0000-0000-0000-000000000000}"/>
  <bookViews>
    <workbookView xWindow="29145" yWindow="1320" windowWidth="19095" windowHeight="16905" tabRatio="928" firstSheet="22" activeTab="22" xr2:uid="{00000000-000D-0000-FFFF-FFFF00000000}"/>
  </bookViews>
  <sheets>
    <sheet name="Titel _ Title" sheetId="70" r:id="rId1"/>
    <sheet name="Innehåll _ Content" sheetId="73" r:id="rId2"/>
    <sheet name="Kort om statistiken" sheetId="72" r:id="rId3"/>
    <sheet name="Definitioner _ Definitions" sheetId="63" r:id="rId4"/>
    <sheet name="Teckenförklaring _ Legends" sheetId="74" r:id="rId5"/>
    <sheet name="Tabell PB 1-2" sheetId="1" r:id="rId6"/>
    <sheet name="Tabell PB 3-4" sheetId="2" r:id="rId7"/>
    <sheet name="Tabell PB 5" sheetId="4" r:id="rId8"/>
    <sheet name="Tabell PB 6-7" sheetId="5" r:id="rId9"/>
    <sheet name="Tabell PB 8" sheetId="6" r:id="rId10"/>
    <sheet name="Tabell PB 9" sheetId="67" r:id="rId11"/>
    <sheet name="Tabell LB 1-2" sheetId="10" r:id="rId12"/>
    <sheet name="Tabell LB 3-4" sheetId="69" r:id="rId13"/>
    <sheet name="Tabell LB 5-6" sheetId="68" r:id="rId14"/>
    <sheet name="Tabell LB 7-8" sheetId="60" r:id="rId15"/>
    <sheet name="Tabell LB 9-10" sheetId="78" r:id="rId16"/>
    <sheet name="Tabell LB 11" sheetId="55" r:id="rId17"/>
    <sheet name="Tabell LB 12-13" sheetId="15" r:id="rId18"/>
    <sheet name="Tabell LB 14-15" sheetId="12" r:id="rId19"/>
    <sheet name="Tabell BU 1-3" sheetId="20" r:id="rId20"/>
    <sheet name="Tabell BU 4-5" sheetId="21" r:id="rId21"/>
    <sheet name="Tabell MC 1-2" sheetId="25" r:id="rId22"/>
    <sheet name="Tabell MC 3-4" sheetId="26" r:id="rId23"/>
    <sheet name="Tabell MC 5" sheetId="79" r:id="rId24"/>
    <sheet name="Tabell MP 1-2" sheetId="29" r:id="rId25"/>
    <sheet name="Tabell MP 3-4" sheetId="30" r:id="rId26"/>
    <sheet name="Tabell TR 1-2" sheetId="31" r:id="rId27"/>
    <sheet name="Tabell TR 3-4" sheetId="32" r:id="rId28"/>
    <sheet name="Tabell TS 1-3" sheetId="33" r:id="rId29"/>
    <sheet name="Tabell SL 1-2" sheetId="34" r:id="rId30"/>
    <sheet name="Tabell SL 3-4" sheetId="35" r:id="rId31"/>
    <sheet name="Tabell RS 1" sheetId="36" r:id="rId32"/>
    <sheet name="Tabell RS 2" sheetId="37" r:id="rId33"/>
    <sheet name="Tabell RS 3" sheetId="38" r:id="rId34"/>
    <sheet name="Tabell RS 4" sheetId="39" r:id="rId35"/>
    <sheet name="Tabell RS 5" sheetId="40" r:id="rId36"/>
    <sheet name="Tabell RS 6" sheetId="41" r:id="rId37"/>
    <sheet name="Tabell KÖ 1" sheetId="75" r:id="rId38"/>
    <sheet name="Tabell KÖ 2" sheetId="76" r:id="rId39"/>
    <sheet name="Tabell KÖ 3-4" sheetId="77" r:id="rId40"/>
  </sheets>
  <externalReferences>
    <externalReference r:id="rId41"/>
    <externalReference r:id="rId42"/>
    <externalReference r:id="rId43"/>
    <externalReference r:id="rId44"/>
  </externalReferences>
  <definedNames>
    <definedName name="_xlnm._FilterDatabase" localSheetId="20" hidden="1">'Tabell BU 4-5'!$L$4:$Q$36</definedName>
    <definedName name="_xlnm._FilterDatabase" localSheetId="32" hidden="1">'Tabell RS 2'!$T$7:$V$34</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4">'[2]RSK-Tabell 1_2012'!#REF!</definedName>
    <definedName name="Excel_BuiltIn__FilterDatabase_1" localSheetId="0">'[3]RSK-Tabell 1_2011'!#REF!</definedName>
    <definedName name="Excel_BuiltIn__FilterDatabase_1">'[4]Tabell 1'!#REF!</definedName>
    <definedName name="Excel_BuiltIn__FilterDatabase_2" localSheetId="4">#REF!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'Innehåll _ Content'!$A$71</definedName>
    <definedName name="Table_RS3._Vehicles_not_in_use_by_county_and_kind_of_vehicle_at_the_end_of_year_2021.">'Innehåll _ Content'!$C$71</definedName>
    <definedName name="_xlnm.Print_Area" localSheetId="3">'Definitioner _ Definitions'!#REF!</definedName>
    <definedName name="_xlnm.Print_Area" localSheetId="1">'Innehåll _ Content'!$A$1:$C$81</definedName>
    <definedName name="_xlnm.Print_Area" localSheetId="2">'Kort om statistiken'!$A$1:$A$13</definedName>
    <definedName name="_xlnm.Print_Area" localSheetId="19">'Tabell BU 1-3'!$A$1:$O$61</definedName>
    <definedName name="_xlnm.Print_Area" localSheetId="16">'Tabell LB 11'!$A$1:$E$38</definedName>
    <definedName name="_xlnm.Print_Area" localSheetId="11">'Tabell LB 1-2'!$A$1:$R$21</definedName>
    <definedName name="_xlnm.Print_Area" localSheetId="17">'Tabell LB 12-13'!$A$1:$V$40</definedName>
    <definedName name="_xlnm.Print_Area" localSheetId="21">'Tabell MC 1-2'!$A$1:$S$37</definedName>
    <definedName name="_xlnm.Print_Area" localSheetId="29">'Tabell SL 1-2'!$A$1:$L$34</definedName>
    <definedName name="_xlnm.Print_Area" localSheetId="30">'Tabell SL 3-4'!$A$1:$L$37</definedName>
    <definedName name="_xlnm.Print_Area" localSheetId="26">'Tabell TR 1-2'!$A$1:$I$39</definedName>
    <definedName name="_xlnm.Print_Area" localSheetId="28">'Tabell TS 1-3'!$A$1:$I$57</definedName>
    <definedName name="_xlnm.Print_Area" localSheetId="4">'Teckenförklaring _ Legends'!$A$1:$C$12</definedName>
    <definedName name="_xlnm.Print_Area" localSheetId="0">'Titel _ Title'!$A$1:$J$24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38" l="1"/>
  <c r="G9" i="38"/>
  <c r="G10" i="38"/>
  <c r="G11" i="38"/>
  <c r="G12" i="38"/>
  <c r="G13" i="38"/>
  <c r="G14" i="38"/>
  <c r="G15" i="38"/>
  <c r="G16" i="38"/>
  <c r="G17" i="38"/>
  <c r="G18" i="38"/>
  <c r="G19" i="38"/>
  <c r="G20" i="38"/>
  <c r="G21" i="38"/>
  <c r="G22" i="38"/>
  <c r="G23" i="38"/>
  <c r="G24" i="38"/>
  <c r="G25" i="38"/>
  <c r="G26" i="38"/>
  <c r="G27" i="38"/>
  <c r="G28" i="38"/>
  <c r="G7" i="38"/>
  <c r="V16" i="4"/>
  <c r="V15" i="4"/>
  <c r="B29" i="5" l="1"/>
  <c r="O28" i="26"/>
  <c r="O29" i="26"/>
  <c r="O30" i="26"/>
  <c r="O31" i="26"/>
  <c r="O32" i="26"/>
  <c r="O33" i="26"/>
  <c r="O34" i="26"/>
  <c r="O35" i="26"/>
  <c r="O36" i="26"/>
  <c r="O37" i="26"/>
  <c r="O38" i="26"/>
  <c r="O39" i="26"/>
  <c r="O40" i="26"/>
  <c r="O41" i="26"/>
  <c r="O42" i="26"/>
  <c r="O43" i="26"/>
  <c r="O44" i="26"/>
  <c r="O45" i="26"/>
  <c r="O46" i="26"/>
  <c r="O47" i="26"/>
  <c r="O27" i="26"/>
  <c r="H29" i="25"/>
  <c r="H30" i="25"/>
  <c r="H31" i="25"/>
  <c r="H32" i="25"/>
  <c r="H33" i="25"/>
  <c r="H28" i="25"/>
  <c r="B16" i="30" l="1"/>
  <c r="D6" i="30" l="1"/>
  <c r="J7" i="30"/>
  <c r="J8" i="30"/>
  <c r="J9" i="30"/>
  <c r="J10" i="30"/>
  <c r="J11" i="30"/>
  <c r="J12" i="30"/>
  <c r="J13" i="30"/>
  <c r="J14" i="30"/>
  <c r="J15" i="30"/>
  <c r="J6" i="30"/>
  <c r="D27" i="32" l="1"/>
  <c r="F27" i="32"/>
  <c r="H27" i="32"/>
  <c r="J27" i="32"/>
  <c r="L27" i="32"/>
  <c r="B27" i="32"/>
  <c r="D29" i="5" l="1"/>
  <c r="F29" i="5"/>
  <c r="G29" i="5"/>
  <c r="J29" i="5"/>
  <c r="A15" i="73"/>
  <c r="A33" i="73"/>
  <c r="C49" i="73"/>
  <c r="C33" i="73" l="1"/>
  <c r="A36" i="73"/>
  <c r="A35" i="73"/>
  <c r="A34" i="73"/>
  <c r="C16" i="73"/>
  <c r="C15" i="73"/>
  <c r="C5" i="73"/>
  <c r="A5" i="73"/>
  <c r="A16" i="73"/>
  <c r="A49" i="73" l="1"/>
  <c r="C43" i="73"/>
  <c r="A43" i="73"/>
  <c r="A4" i="73"/>
  <c r="C4" i="73"/>
  <c r="C27" i="73"/>
  <c r="C26" i="73"/>
  <c r="A27" i="73"/>
  <c r="A26" i="73"/>
  <c r="C29" i="73"/>
  <c r="C28" i="73"/>
  <c r="A28" i="73"/>
  <c r="A29" i="73"/>
  <c r="C24" i="73"/>
  <c r="C23" i="73"/>
  <c r="A24" i="73"/>
  <c r="A23" i="73"/>
  <c r="I29" i="38"/>
  <c r="G29" i="38"/>
  <c r="C29" i="38"/>
  <c r="E29" i="38"/>
  <c r="F29" i="38"/>
  <c r="H29" i="38"/>
  <c r="J29" i="38"/>
  <c r="K29" i="38"/>
  <c r="L29" i="38"/>
  <c r="M29" i="38"/>
  <c r="N29" i="38"/>
  <c r="O29" i="38"/>
  <c r="P29" i="38"/>
  <c r="Q29" i="38"/>
  <c r="R29" i="38"/>
  <c r="B29" i="38"/>
  <c r="A71" i="73"/>
  <c r="A17" i="73"/>
  <c r="C80" i="73"/>
  <c r="C79" i="73"/>
  <c r="A80" i="73"/>
  <c r="A79" i="73"/>
  <c r="C78" i="73"/>
  <c r="A78" i="73"/>
  <c r="C77" i="73"/>
  <c r="A77" i="73"/>
  <c r="C74" i="73"/>
  <c r="C73" i="73"/>
  <c r="C72" i="73"/>
  <c r="C71" i="73"/>
  <c r="C70" i="73"/>
  <c r="C69" i="73"/>
  <c r="A74" i="73"/>
  <c r="A73" i="73"/>
  <c r="A72" i="73"/>
  <c r="A70" i="73"/>
  <c r="A69" i="73"/>
  <c r="C66" i="73"/>
  <c r="C65" i="73"/>
  <c r="A66" i="73"/>
  <c r="A65" i="73"/>
  <c r="C64" i="73"/>
  <c r="C63" i="73"/>
  <c r="A64" i="73"/>
  <c r="A63" i="73"/>
  <c r="C60" i="73"/>
  <c r="C59" i="73"/>
  <c r="C58" i="73"/>
  <c r="A60" i="73"/>
  <c r="A59" i="73"/>
  <c r="A58" i="73"/>
  <c r="C55" i="73"/>
  <c r="C54" i="73"/>
  <c r="A55" i="73"/>
  <c r="A54" i="73"/>
  <c r="C53" i="73"/>
  <c r="C52" i="73"/>
  <c r="A53" i="73"/>
  <c r="A52" i="73"/>
  <c r="C48" i="73"/>
  <c r="C47" i="73"/>
  <c r="C46" i="73"/>
  <c r="A48" i="73"/>
  <c r="A47" i="73"/>
  <c r="A46" i="73"/>
  <c r="C42" i="73"/>
  <c r="C41" i="73"/>
  <c r="C40" i="73"/>
  <c r="C39" i="73"/>
  <c r="A42" i="73"/>
  <c r="A41" i="73"/>
  <c r="A40" i="73"/>
  <c r="A39" i="73"/>
  <c r="C36" i="73"/>
  <c r="C35" i="73"/>
  <c r="C34" i="73"/>
  <c r="C32" i="73"/>
  <c r="A32" i="73"/>
  <c r="C25" i="73"/>
  <c r="A25" i="73"/>
  <c r="C22" i="73"/>
  <c r="C21" i="73"/>
  <c r="A22" i="73"/>
  <c r="A21" i="73"/>
  <c r="C20" i="73"/>
  <c r="C19" i="73"/>
  <c r="A20" i="73"/>
  <c r="A19" i="73"/>
  <c r="C18" i="73"/>
  <c r="C17" i="73"/>
  <c r="A18" i="73"/>
  <c r="C12" i="73"/>
  <c r="C11" i="73"/>
  <c r="A12" i="73"/>
  <c r="A11" i="73"/>
  <c r="C10" i="73"/>
  <c r="C9" i="73"/>
  <c r="A10" i="73"/>
  <c r="A9" i="73"/>
  <c r="C8" i="73"/>
  <c r="A8" i="73"/>
  <c r="C7" i="73"/>
  <c r="A7" i="73"/>
  <c r="C6" i="73"/>
  <c r="A6" i="73"/>
  <c r="F16" i="30"/>
  <c r="D14" i="30"/>
  <c r="D15" i="30"/>
  <c r="D10" i="30"/>
  <c r="D11" i="30"/>
  <c r="D7" i="30"/>
  <c r="D13" i="30"/>
  <c r="D16" i="30"/>
  <c r="D8" i="30"/>
  <c r="D12" i="30"/>
  <c r="D9" i="30"/>
  <c r="H11" i="30" l="1"/>
  <c r="H15" i="30"/>
  <c r="H16" i="30"/>
  <c r="H6" i="30"/>
  <c r="H12" i="30"/>
  <c r="H13" i="30"/>
  <c r="H14" i="30"/>
  <c r="H7" i="30"/>
  <c r="H8" i="30"/>
  <c r="H9" i="30"/>
  <c r="H10" i="30"/>
  <c r="K13" i="30" l="1"/>
  <c r="K12" i="30"/>
  <c r="K6" i="30"/>
  <c r="K15" i="30"/>
  <c r="K14" i="30"/>
  <c r="K10" i="30"/>
  <c r="K9" i="30"/>
  <c r="K8" i="30"/>
  <c r="K7" i="30"/>
  <c r="K11" i="30"/>
</calcChain>
</file>

<file path=xl/sharedStrings.xml><?xml version="1.0" encoding="utf-8"?>
<sst xmlns="http://schemas.openxmlformats.org/spreadsheetml/2006/main" count="1693" uniqueCount="650">
  <si>
    <t>År</t>
  </si>
  <si>
    <t>Nyregistreringar</t>
  </si>
  <si>
    <t>Avregistreringar</t>
  </si>
  <si>
    <t>Admi-</t>
  </si>
  <si>
    <t>Reellt</t>
  </si>
  <si>
    <t>Summa</t>
  </si>
  <si>
    <t>Utförda ur landet</t>
  </si>
  <si>
    <t>direkt-</t>
  </si>
  <si>
    <t>nistrativt</t>
  </si>
  <si>
    <t>skrotade</t>
  </si>
  <si>
    <t>(registrerade</t>
  </si>
  <si>
    <t>import</t>
  </si>
  <si>
    <t>personbilar)</t>
  </si>
  <si>
    <t>Totalt</t>
  </si>
  <si>
    <t xml:space="preserve">   </t>
  </si>
  <si>
    <t xml:space="preserve">Vid </t>
  </si>
  <si>
    <t>Antal person-</t>
  </si>
  <si>
    <t>slutet av</t>
  </si>
  <si>
    <t>år</t>
  </si>
  <si>
    <t>Kvinnor</t>
  </si>
  <si>
    <t>Män</t>
  </si>
  <si>
    <t>personliga</t>
  </si>
  <si>
    <t>i trafik</t>
  </si>
  <si>
    <t>företag</t>
  </si>
  <si>
    <t xml:space="preserve">Vid slutet av </t>
  </si>
  <si>
    <t>Vid slutet av</t>
  </si>
  <si>
    <t>Leasade personbilar i trafik</t>
  </si>
  <si>
    <t>Fysiska personer</t>
  </si>
  <si>
    <t>Juridiska personer</t>
  </si>
  <si>
    <t>Vid</t>
  </si>
  <si>
    <t>slutet</t>
  </si>
  <si>
    <t>El</t>
  </si>
  <si>
    <t>Okänd</t>
  </si>
  <si>
    <t>Vid slutet av år</t>
  </si>
  <si>
    <t>Bensin</t>
  </si>
  <si>
    <t>Etanol</t>
  </si>
  <si>
    <t>Diesel</t>
  </si>
  <si>
    <t xml:space="preserve">Totalt </t>
  </si>
  <si>
    <t>I trafik</t>
  </si>
  <si>
    <t>Avställda</t>
  </si>
  <si>
    <t xml:space="preserve">Byggverksamhet </t>
  </si>
  <si>
    <t xml:space="preserve">Hotell- och restaurangverksamhet </t>
  </si>
  <si>
    <t xml:space="preserve">Utbildning </t>
  </si>
  <si>
    <t xml:space="preserve">2) Dessa uppgifter är från beståndet och skiljer sig därför något från nyregistreringarna i övrigt. Detta beror på att bilar som t.ex. </t>
  </si>
  <si>
    <t>nyregistrerats i början på året kan hinna bli skrotade eller bli förda ur landet innan året är slut.</t>
  </si>
  <si>
    <t>Årsmodell/</t>
  </si>
  <si>
    <t>Antal</t>
  </si>
  <si>
    <t>tillverkningsår</t>
  </si>
  <si>
    <t>Vid slutet</t>
  </si>
  <si>
    <t>av år</t>
  </si>
  <si>
    <t>Flakbilar</t>
  </si>
  <si>
    <t>Skåpbilar</t>
  </si>
  <si>
    <t>Tankbilar</t>
  </si>
  <si>
    <t>Dragbilar</t>
  </si>
  <si>
    <t xml:space="preserve">Utbytbara </t>
  </si>
  <si>
    <t>bilar</t>
  </si>
  <si>
    <t>karosserier</t>
  </si>
  <si>
    <t>och frys</t>
  </si>
  <si>
    <t xml:space="preserve">och </t>
  </si>
  <si>
    <t>containers</t>
  </si>
  <si>
    <t>leasing</t>
  </si>
  <si>
    <t>Maximilastvikt</t>
  </si>
  <si>
    <t xml:space="preserve">i kg </t>
  </si>
  <si>
    <t>Totalvikt i kg</t>
  </si>
  <si>
    <t xml:space="preserve">Totalvikt i kg </t>
  </si>
  <si>
    <t>Lastbilar ägda av kvinnor</t>
  </si>
  <si>
    <t>Lastbilar ägda av män</t>
  </si>
  <si>
    <t>Övriga</t>
  </si>
  <si>
    <t>Total</t>
  </si>
  <si>
    <t>Cylindervolym</t>
  </si>
  <si>
    <t xml:space="preserve">    Nyregistreringar</t>
  </si>
  <si>
    <t xml:space="preserve">    Avregistreringar</t>
  </si>
  <si>
    <t xml:space="preserve">   I trafik</t>
  </si>
  <si>
    <t xml:space="preserve">   Avställda </t>
  </si>
  <si>
    <t>126–600</t>
  </si>
  <si>
    <t>Ägarens ålder</t>
  </si>
  <si>
    <t>Totalt fysiska personer</t>
  </si>
  <si>
    <t>Nyregist-</t>
  </si>
  <si>
    <t>Avregist-</t>
  </si>
  <si>
    <t>reringar</t>
  </si>
  <si>
    <t>inom</t>
  </si>
  <si>
    <t>inom övriga</t>
  </si>
  <si>
    <t>jordbruk</t>
  </si>
  <si>
    <t>skogsbruk</t>
  </si>
  <si>
    <t>näringsområden</t>
  </si>
  <si>
    <t xml:space="preserve">Tjänstevikt i kg </t>
  </si>
  <si>
    <t xml:space="preserve">Fysiska personer </t>
  </si>
  <si>
    <t>Juridiska</t>
  </si>
  <si>
    <t>personer</t>
  </si>
  <si>
    <t xml:space="preserve">Vid slutet </t>
  </si>
  <si>
    <t>Husvagnar</t>
  </si>
  <si>
    <t xml:space="preserve">Påhängsvagnar </t>
  </si>
  <si>
    <t>Båttrailers</t>
  </si>
  <si>
    <t>Flak och skåp</t>
  </si>
  <si>
    <t>Övriga släpvagnar</t>
  </si>
  <si>
    <t>Län</t>
  </si>
  <si>
    <t>Personbilar</t>
  </si>
  <si>
    <t>Bussar</t>
  </si>
  <si>
    <t>Motorcyklar</t>
  </si>
  <si>
    <t xml:space="preserve">Mopeder </t>
  </si>
  <si>
    <t>Traktorer</t>
  </si>
  <si>
    <t>Släpvagnar</t>
  </si>
  <si>
    <t>klass I</t>
  </si>
  <si>
    <t xml:space="preserve">   Taxi </t>
  </si>
  <si>
    <t>Ålder</t>
  </si>
  <si>
    <t xml:space="preserve">Kvinnor </t>
  </si>
  <si>
    <t>Okänd näringsgren</t>
  </si>
  <si>
    <t xml:space="preserve">Jordbruk, skogsbruk och fiske </t>
  </si>
  <si>
    <t>Utvinning av mineral</t>
  </si>
  <si>
    <t>Tillverkning</t>
  </si>
  <si>
    <t xml:space="preserve">Försörjning av el, gas, värme och kyla </t>
  </si>
  <si>
    <t xml:space="preserve">Vattenförsörjning; avloppsrening, avfallshantering och sanering </t>
  </si>
  <si>
    <t>Handel; reparation av motorfordon och motorcyklar</t>
  </si>
  <si>
    <t xml:space="preserve">Transport och magasinering </t>
  </si>
  <si>
    <t xml:space="preserve">Informations- och kommunikationsverksamhet </t>
  </si>
  <si>
    <t>Fastighetsverksamhet</t>
  </si>
  <si>
    <t xml:space="preserve">Verksamhet inom juridik, ekonomi, vetenskap och teknik </t>
  </si>
  <si>
    <t xml:space="preserve">Uthyrning, fastighetsservice, resetjänster och andra stödtjänster </t>
  </si>
  <si>
    <t xml:space="preserve">Vård och omsorg; sociala tjänster </t>
  </si>
  <si>
    <t xml:space="preserve">Kultur, nöje och fritid </t>
  </si>
  <si>
    <t xml:space="preserve">Annan serviceverksamhet </t>
  </si>
  <si>
    <t xml:space="preserve">Verksamhet vid internationella org, utländska ambassader o.d. </t>
  </si>
  <si>
    <t>körkortsinnehavare</t>
  </si>
  <si>
    <t>Fysiska</t>
  </si>
  <si>
    <t xml:space="preserve"> personer</t>
  </si>
  <si>
    <t xml:space="preserve">Övriga </t>
  </si>
  <si>
    <t xml:space="preserve">Årsmodell/    </t>
  </si>
  <si>
    <t>Tillverkningsår</t>
  </si>
  <si>
    <t>Andel (%)</t>
  </si>
  <si>
    <t>trafik</t>
  </si>
  <si>
    <t>Firmabils-</t>
  </si>
  <si>
    <t>Yrkesmässig</t>
  </si>
  <si>
    <t>släpvagnar</t>
  </si>
  <si>
    <t>Ålder på</t>
  </si>
  <si>
    <t>Tung lastbil</t>
  </si>
  <si>
    <t>Buss</t>
  </si>
  <si>
    <t>Personbil / lätt lastbil</t>
  </si>
  <si>
    <t>Motorcykel (lätt / tung)</t>
  </si>
  <si>
    <t>personbilar</t>
  </si>
  <si>
    <r>
      <t>nyreg</t>
    </r>
    <r>
      <rPr>
        <vertAlign val="superscript"/>
        <sz val="8"/>
        <rFont val="Arial"/>
        <family val="2"/>
      </rPr>
      <t>2)</t>
    </r>
  </si>
  <si>
    <t>Fotogen</t>
  </si>
  <si>
    <r>
      <t>Terrängskotrar</t>
    </r>
    <r>
      <rPr>
        <vertAlign val="superscript"/>
        <sz val="8"/>
        <rFont val="Arial"/>
        <family val="2"/>
      </rPr>
      <t>1)</t>
    </r>
  </si>
  <si>
    <t>601–1 000</t>
  </si>
  <si>
    <t>Lastbilar</t>
  </si>
  <si>
    <t>Terrängskotrar</t>
  </si>
  <si>
    <t xml:space="preserve">Stockholms län      </t>
  </si>
  <si>
    <t xml:space="preserve">Uppsala län         </t>
  </si>
  <si>
    <t xml:space="preserve">Södermanlands län   </t>
  </si>
  <si>
    <t xml:space="preserve">Östergötlands län   </t>
  </si>
  <si>
    <t xml:space="preserve">Jönköpings län      </t>
  </si>
  <si>
    <t xml:space="preserve">Kronobergs län      </t>
  </si>
  <si>
    <t xml:space="preserve">Kalmar län          </t>
  </si>
  <si>
    <t xml:space="preserve">Gotlands län        </t>
  </si>
  <si>
    <t xml:space="preserve">Blekinge län        </t>
  </si>
  <si>
    <t xml:space="preserve">Skåne län           </t>
  </si>
  <si>
    <t xml:space="preserve">Hallands län        </t>
  </si>
  <si>
    <t>Västra Götalands län</t>
  </si>
  <si>
    <t xml:space="preserve">Värmlands län       </t>
  </si>
  <si>
    <t xml:space="preserve">Örebro län          </t>
  </si>
  <si>
    <t xml:space="preserve">Västmanlands län    </t>
  </si>
  <si>
    <t xml:space="preserve">Dalarnas län        </t>
  </si>
  <si>
    <t xml:space="preserve">Gävleborgs län      </t>
  </si>
  <si>
    <t xml:space="preserve">Västernorrlands län </t>
  </si>
  <si>
    <t xml:space="preserve">Jämtlands län       </t>
  </si>
  <si>
    <t xml:space="preserve">Västerbottens län   </t>
  </si>
  <si>
    <t xml:space="preserve">Norrbottens län     </t>
  </si>
  <si>
    <t xml:space="preserve"> ur landet </t>
  </si>
  <si>
    <t>Snöskotrar</t>
  </si>
  <si>
    <t>Terränghjulingar</t>
  </si>
  <si>
    <t>Laddhybrider</t>
  </si>
  <si>
    <t>utförda</t>
  </si>
  <si>
    <t>Djursläp</t>
  </si>
  <si>
    <t>importerade av</t>
  </si>
  <si>
    <t>fysiska personer</t>
  </si>
  <si>
    <t>Lastbilar ägda av fysiska personer</t>
  </si>
  <si>
    <t>Lastbilar ägda av juridiska personer</t>
  </si>
  <si>
    <t>Fysiska 
personer</t>
  </si>
  <si>
    <t>Personbilar ägda av fysiska personer</t>
  </si>
  <si>
    <t>Personbilar ägda av juridiska personer</t>
  </si>
  <si>
    <t>dragfordon</t>
  </si>
  <si>
    <t>Dragfordon</t>
  </si>
  <si>
    <t>1) Personbilar fördelat på befolkningen, inklusive bilar ägda av juridiska personer.</t>
  </si>
  <si>
    <t>Personbilar i trafik</t>
  </si>
  <si>
    <t>ägda av kvinnor</t>
  </si>
  <si>
    <t>ägda av
 män</t>
  </si>
  <si>
    <t>ägda av 
juridisk person</t>
  </si>
  <si>
    <t>Personbilar 
leasade
minst 1 år</t>
  </si>
  <si>
    <t xml:space="preserve"> </t>
  </si>
  <si>
    <t>2) Består främst av personer med skyddad identitet som inte blir registrerade på någon kommun.</t>
  </si>
  <si>
    <t>Offentlig förvaltning och försvar; obligatorisk socialförsäkring</t>
  </si>
  <si>
    <t>Förvärvsarbete i hushåll; hushållens produktion för eget bruk</t>
  </si>
  <si>
    <t>1) Terrängskotrar som inte kan klassas som varken snöskotrar eller terränghjulingar.</t>
  </si>
  <si>
    <t xml:space="preserve">okänd </t>
  </si>
  <si>
    <t xml:space="preserve">       Lastbilar</t>
  </si>
  <si>
    <t xml:space="preserve">       Totalvikt i kg</t>
  </si>
  <si>
    <t>husbilar</t>
  </si>
  <si>
    <r>
      <t xml:space="preserve">Totalt antal bilar per 1000 invånare </t>
    </r>
    <r>
      <rPr>
        <vertAlign val="superscript"/>
        <sz val="8"/>
        <rFont val="Arial"/>
        <family val="2"/>
      </rPr>
      <t>1)</t>
    </r>
  </si>
  <si>
    <r>
      <t xml:space="preserve">Fysiska personers bilar per 1000 invånare </t>
    </r>
    <r>
      <rPr>
        <vertAlign val="superscript"/>
        <sz val="8"/>
        <rFont val="Arial"/>
        <family val="2"/>
      </rPr>
      <t>2)</t>
    </r>
  </si>
  <si>
    <t>2) Privatägda personbilar fördelat på befolkningen, exklusive bilar ägda av juridiska personer.</t>
  </si>
  <si>
    <t>3) Består främst av personer med skyddad identitet som inte blir registrerade på någon kommun.</t>
  </si>
  <si>
    <t xml:space="preserve">näringsidkare 
</t>
  </si>
  <si>
    <t xml:space="preserve">enskild 
</t>
  </si>
  <si>
    <t>1) Personbilar, inklusive bilar ägda av juridiska personer, fördelat på befolkningen.</t>
  </si>
  <si>
    <t>Ägd av juridisk person</t>
  </si>
  <si>
    <t>A</t>
  </si>
  <si>
    <t>B</t>
  </si>
  <si>
    <t>I</t>
  </si>
  <si>
    <t>II</t>
  </si>
  <si>
    <t>III</t>
  </si>
  <si>
    <r>
      <t>Bussklass</t>
    </r>
    <r>
      <rPr>
        <vertAlign val="superscript"/>
        <sz val="8"/>
        <rFont val="Arial"/>
        <family val="2"/>
      </rPr>
      <t>1)</t>
    </r>
  </si>
  <si>
    <t xml:space="preserve">Finans- och försäkringsverksamhet </t>
  </si>
  <si>
    <t>Magnus Nyström</t>
  </si>
  <si>
    <t>tel: 010-479 63 73, e-post: magnus.nystrom@scb.se</t>
  </si>
  <si>
    <t>Gas</t>
  </si>
  <si>
    <r>
      <t>Elhybrider</t>
    </r>
    <r>
      <rPr>
        <vertAlign val="superscript"/>
        <sz val="8"/>
        <rFont val="Arial"/>
        <family val="2"/>
      </rPr>
      <t>1)</t>
    </r>
  </si>
  <si>
    <r>
      <t>Ägarens näringsgrenstillhörighet enligt SNI 2007</t>
    </r>
    <r>
      <rPr>
        <vertAlign val="superscript"/>
        <sz val="8"/>
        <rFont val="Arial"/>
        <family val="2"/>
      </rPr>
      <t>1)</t>
    </r>
  </si>
  <si>
    <t xml:space="preserve">1) SNI 2007 Svensk standard för näringsgrensindelning (SNI) 2007 års standard </t>
  </si>
  <si>
    <t>(Meddelanden i samordningsfrågor för Sveriges officiella statistik 2007:2)</t>
  </si>
  <si>
    <t xml:space="preserve">Anm: Här ingår både snöskotrar, terränghjulingar och de terrängskotrar som inte går att klassa som snöskoter eller terränghjuling, därav differens mot om man summerar nedanstående tabeller. </t>
  </si>
  <si>
    <t>per 1 000</t>
  </si>
  <si>
    <r>
      <t>bilar</t>
    </r>
    <r>
      <rPr>
        <sz val="8"/>
        <rFont val="Arial"/>
        <family val="2"/>
      </rPr>
      <t xml:space="preserve"> i trafik</t>
    </r>
  </si>
  <si>
    <r>
      <t>invånare</t>
    </r>
    <r>
      <rPr>
        <vertAlign val="superscript"/>
        <sz val="8"/>
        <rFont val="Arial"/>
        <family val="2"/>
      </rPr>
      <t>1)</t>
    </r>
  </si>
  <si>
    <t>Lastbilar i yrkesmässig trafik</t>
  </si>
  <si>
    <t>Lastbilar i firmabilstrafik</t>
  </si>
  <si>
    <t>3 501–</t>
  </si>
  <si>
    <t>–3 500</t>
  </si>
  <si>
    <t xml:space="preserve">  1 501–2 000</t>
  </si>
  <si>
    <t xml:space="preserve">  2 001–2 500</t>
  </si>
  <si>
    <t xml:space="preserve">  2 501–3 000</t>
  </si>
  <si>
    <t xml:space="preserve">  3 001–3 500</t>
  </si>
  <si>
    <t xml:space="preserve">  1 601–2 000</t>
  </si>
  <si>
    <t xml:space="preserve">  6 001–10 000</t>
  </si>
  <si>
    <t>10 001–12 000</t>
  </si>
  <si>
    <t>12 001–16 000</t>
  </si>
  <si>
    <t>16 001–20 000</t>
  </si>
  <si>
    <t>20 001–22 000</t>
  </si>
  <si>
    <t>22 001–24 000</t>
  </si>
  <si>
    <t>24 001–26 000</t>
  </si>
  <si>
    <t>26 001–28 000</t>
  </si>
  <si>
    <t>28 001–30 000</t>
  </si>
  <si>
    <t xml:space="preserve">I trafik
</t>
  </si>
  <si>
    <t xml:space="preserve">Avställda
</t>
  </si>
  <si>
    <t>Jurdiska personer</t>
  </si>
  <si>
    <r>
      <t>laddhybrid</t>
    </r>
    <r>
      <rPr>
        <vertAlign val="superscript"/>
        <sz val="8"/>
        <rFont val="Arial"/>
        <family val="2"/>
      </rPr>
      <t>1)</t>
    </r>
  </si>
  <si>
    <t>Elhybrid/</t>
  </si>
  <si>
    <t xml:space="preserve">1 001–          </t>
  </si>
  <si>
    <t xml:space="preserve">   601–1 000</t>
  </si>
  <si>
    <t xml:space="preserve">   126–600</t>
  </si>
  <si>
    <t xml:space="preserve">         –125</t>
  </si>
  <si>
    <t>–125</t>
  </si>
  <si>
    <t>1 001–</t>
  </si>
  <si>
    <t>18–20</t>
  </si>
  <si>
    <t>21–30</t>
  </si>
  <si>
    <t>31–40</t>
  </si>
  <si>
    <t>41–50</t>
  </si>
  <si>
    <t>51–60</t>
  </si>
  <si>
    <t>61–70</t>
  </si>
  <si>
    <t>71–80</t>
  </si>
  <si>
    <t>81–</t>
  </si>
  <si>
    <t xml:space="preserve">    –17</t>
  </si>
  <si>
    <t xml:space="preserve">            –750</t>
  </si>
  <si>
    <t xml:space="preserve">15 001– </t>
  </si>
  <si>
    <t xml:space="preserve">     751–1 500</t>
  </si>
  <si>
    <t xml:space="preserve">  3 501–5 000</t>
  </si>
  <si>
    <t xml:space="preserve">  5 001–10 000</t>
  </si>
  <si>
    <t>10 001–15 000</t>
  </si>
  <si>
    <t>18–24</t>
  </si>
  <si>
    <t>25–44</t>
  </si>
  <si>
    <t>45–64</t>
  </si>
  <si>
    <t>65–79</t>
  </si>
  <si>
    <t>80–</t>
  </si>
  <si>
    <t>Timmer-</t>
  </si>
  <si>
    <t>Elfordon</t>
  </si>
  <si>
    <t>Stadsbuss</t>
  </si>
  <si>
    <t>Regionbuss</t>
  </si>
  <si>
    <t>Långfärdsbuss</t>
  </si>
  <si>
    <t>Mindre stadsbuss</t>
  </si>
  <si>
    <t>Mindre långfärdsbuss</t>
  </si>
  <si>
    <t>Elhybrider</t>
  </si>
  <si>
    <t>varav bensin</t>
  </si>
  <si>
    <t>varav diesel</t>
  </si>
  <si>
    <t>whereof petrol</t>
  </si>
  <si>
    <t>whereof diesel</t>
  </si>
  <si>
    <t>Hela Riket</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</si>
  <si>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</si>
  <si>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</si>
  <si>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Ändamål och innehåll</t>
  </si>
  <si>
    <t>Statistikens framställning</t>
  </si>
  <si>
    <t xml:space="preserve">Statistik om fordon baseras på Transportstyrelsens vägtrafikregister. Uppgifter avseende ägarens juridiska form matchas på från SCB:s företagsdatabas. Registret visar hur beståndet per fordonsslag ser ut vid årsskiftet. Registret innehåller fordon som är i trafik och avställda vid årsskiftet, eller som är avregistrerade under året. </t>
  </si>
  <si>
    <t>Statistikens kvalitet</t>
  </si>
  <si>
    <t>Passenger cars</t>
  </si>
  <si>
    <t>Lorries</t>
  </si>
  <si>
    <t>Buses</t>
  </si>
  <si>
    <t>Motorcycles</t>
  </si>
  <si>
    <t>Mopeder</t>
  </si>
  <si>
    <t>Mopeds</t>
  </si>
  <si>
    <t>Tractors</t>
  </si>
  <si>
    <t>Cross-country scooters</t>
  </si>
  <si>
    <t>Släp</t>
  </si>
  <si>
    <t>Körkort</t>
  </si>
  <si>
    <t>Driving license</t>
  </si>
  <si>
    <t>1) Exklusive mildhybrider, se "Definitioner"</t>
  </si>
  <si>
    <t>1) Exklusive mildhybrider, se "Definitoner"</t>
  </si>
  <si>
    <t>Trailers</t>
  </si>
  <si>
    <t>Regional statistik</t>
  </si>
  <si>
    <t>Regional statistics</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</si>
  <si>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</si>
  <si>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</si>
  <si>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</si>
  <si>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</si>
  <si>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</si>
  <si>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</si>
  <si>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</si>
  <si>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</si>
  <si>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</si>
  <si>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</si>
  <si>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</si>
  <si>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</si>
  <si>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</si>
  <si>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</si>
  <si>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</si>
  <si>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</si>
  <si>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</si>
  <si>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</si>
  <si>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</si>
  <si>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</si>
  <si>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</si>
  <si>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</si>
  <si>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</si>
  <si>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rPr>
        <i/>
        <sz val="8"/>
        <rFont val="Arial"/>
        <family val="2"/>
      </rPr>
      <t xml:space="preserve">Anmärkning: </t>
    </r>
    <r>
      <rPr>
        <sz val="8"/>
        <rFont val="Arial"/>
        <family val="2"/>
      </rPr>
      <t>Husbilar är inget separat fordonsslag utan är en delmängd av personbilar och lastbilar, se "Definitioner".</t>
    </r>
  </si>
  <si>
    <t>1) På grund av hur dessa registrerats i Vägtrafikregistret kan man inte skilja elhybrider från laddhybrider, se "Definitioner"</t>
  </si>
  <si>
    <t>Saknas</t>
  </si>
  <si>
    <t>tel: 010-414 42 17, e-post: anette.myhr@trafa.se</t>
  </si>
  <si>
    <r>
      <t xml:space="preserve">Innehåll / </t>
    </r>
    <r>
      <rPr>
        <b/>
        <i/>
        <sz val="16"/>
        <color theme="0"/>
        <rFont val="Tahoma"/>
        <family val="2"/>
      </rPr>
      <t>Content</t>
    </r>
  </si>
  <si>
    <t>Anette Myhr</t>
  </si>
  <si>
    <t>Statistiken om körkortsinnehav baseras på Transportstyelsens körkortsregister.</t>
  </si>
  <si>
    <t>Purpose and content</t>
  </si>
  <si>
    <t>Generating the statistics</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</si>
  <si>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</si>
  <si>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Statistical quality</t>
  </si>
  <si>
    <r>
      <t>Kort om statistiken /</t>
    </r>
    <r>
      <rPr>
        <b/>
        <i/>
        <sz val="16"/>
        <color rgb="FFFFFFFF"/>
        <rFont val="Tahoma"/>
        <family val="2"/>
      </rPr>
      <t xml:space="preserve"> Statistics in brief</t>
    </r>
  </si>
  <si>
    <t>Lastbil</t>
  </si>
  <si>
    <t>Terrängskoter</t>
  </si>
  <si>
    <t xml:space="preserve">Enskild näringsidkare </t>
  </si>
  <si>
    <t xml:space="preserve">En enskild näringsidkare är en person som själv driver och ansvarar för ett företag.  </t>
  </si>
  <si>
    <t>Drivmedel</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</si>
  <si>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</si>
  <si>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</si>
  <si>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</si>
  <si>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</si>
  <si>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</si>
  <si>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</si>
  <si>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</si>
  <si>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</si>
  <si>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</si>
  <si>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r>
      <t>Elhybrider</t>
    </r>
    <r>
      <rPr>
        <sz val="11"/>
        <color rgb="FF000000"/>
        <rFont val="Calibri"/>
        <family val="2"/>
      </rPr>
      <t xml:space="preserve">     </t>
    </r>
  </si>
  <si>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</si>
  <si>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</si>
  <si>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</si>
  <si>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 xml:space="preserve">Bussklass </t>
    </r>
    <r>
      <rPr>
        <sz val="11"/>
        <color rgb="FF000000"/>
        <rFont val="Calibri"/>
        <family val="2"/>
      </rPr>
      <t xml:space="preserve"> </t>
    </r>
  </si>
  <si>
    <t>För fordon som är inrättande för befordran av högst 22 passagerare utöver föraren finns följande fordonsklasser:</t>
  </si>
  <si>
    <t xml:space="preserve">Karosseri </t>
  </si>
  <si>
    <t>The statistics on driving licenses are based on the Swedish Transport Agency's driving license register.</t>
  </si>
  <si>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Statistiken om körkort baseras även det på ett heltäckande administrativt register som anses hålla hög kvalitet. För vidare diskussion om kvalitet, se statistikens kvalitetsdeklaration, "Dokumentation" på</t>
  </si>
  <si>
    <t>The occurrence of missing objects is non-existent since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</si>
  <si>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Fordon på väg (trafa.se)</t>
  </si>
  <si>
    <r>
      <t xml:space="preserve">Husbil </t>
    </r>
    <r>
      <rPr>
        <sz val="11"/>
        <color rgb="FF000000"/>
        <rFont val="Calibri"/>
        <family val="2"/>
      </rPr>
      <t>(tabell PB9)</t>
    </r>
  </si>
  <si>
    <t>Yrkesmässig trafik</t>
  </si>
  <si>
    <t>Yrkesmässig trafik är trafik som utförs mot betalning/ersättning. Bedrivs som gods- eller persontransporter på väg. Ett företag måste ha yrkestrafiktillstånd för att få bedriva yrkesmässig trafik samt ange vilka fordon som ska användas.</t>
  </si>
  <si>
    <t>Firmabilstrafik</t>
  </si>
  <si>
    <t>Firmabilstrafiken omfattar fordonen som ett företag använder i egen regi för transporter.</t>
  </si>
  <si>
    <t xml:space="preserve">varav
</t>
  </si>
  <si>
    <t>varav</t>
  </si>
  <si>
    <t>Varav nyregistrerade under året</t>
  </si>
  <si>
    <t xml:space="preserve">varav kyl </t>
  </si>
  <si>
    <t xml:space="preserve">varav </t>
  </si>
  <si>
    <t>varav husvagnar</t>
  </si>
  <si>
    <t>Behörighet A (MC) ingick när man tog körkort för behörighet B fram till och med 1975.</t>
  </si>
  <si>
    <t>Lätta lastbilar</t>
  </si>
  <si>
    <t>Tunga lastbilar</t>
  </si>
  <si>
    <t xml:space="preserve">  2 001–4 000</t>
  </si>
  <si>
    <t xml:space="preserve">  4 001–6 000</t>
  </si>
  <si>
    <t xml:space="preserve">  6 001–8 000</t>
  </si>
  <si>
    <t xml:space="preserve">  8 001–10 000</t>
  </si>
  <si>
    <t>12 001–14 000</t>
  </si>
  <si>
    <t>14 001–16 000</t>
  </si>
  <si>
    <t>16 001–18 000</t>
  </si>
  <si>
    <t>18 001–20 000</t>
  </si>
  <si>
    <t>20 001–25 000</t>
  </si>
  <si>
    <t>25 001–30 000</t>
  </si>
  <si>
    <t>30 001–</t>
  </si>
  <si>
    <t>Alla åldrar</t>
  </si>
  <si>
    <t xml:space="preserve">  1 001–1 500</t>
  </si>
  <si>
    <t>30 001–32 000</t>
  </si>
  <si>
    <t>32 001–34 000</t>
  </si>
  <si>
    <t>34 001–36 000</t>
  </si>
  <si>
    <t>36 001–38 000</t>
  </si>
  <si>
    <t>38 001–40 000</t>
  </si>
  <si>
    <t>40 001–</t>
  </si>
  <si>
    <t>–1 300</t>
  </si>
  <si>
    <t>1 301–2 500</t>
  </si>
  <si>
    <t>2 501–3 000</t>
  </si>
  <si>
    <t>3 001–7 000</t>
  </si>
  <si>
    <t>7 001–</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</si>
  <si>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</si>
  <si>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Definitioner / Definitions</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</si>
  <si>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</si>
  <si>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</si>
  <si>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</si>
  <si>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</si>
  <si>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r>
      <rPr>
        <b/>
        <sz val="11"/>
        <color rgb="FF000000"/>
        <rFont val="Calibri"/>
        <family val="2"/>
      </rPr>
      <t>Motorhome</t>
    </r>
    <r>
      <rPr>
        <sz val="11"/>
        <color rgb="FF000000"/>
        <rFont val="Calibri"/>
        <family val="2"/>
      </rPr>
      <t xml:space="preserve"> (table PB9)</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</si>
  <si>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t>
  </si>
  <si>
    <t xml:space="preserve">A class II passenger car is often called a motorhome, but a motorhome can also be registered as a lorry.  If the motorhome is registered as a lorry, there are other requirements concerning the driver's licence, the vehicle's equipment and taxes and charges. </t>
  </si>
  <si>
    <t>Då vi får många frågor på antalet husbilar har vi valt att redovisa dessa i en egen tabell.</t>
  </si>
  <si>
    <t>As we receive many questions about the number of mobile homes, we have chosen to present these in a separate table.</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</si>
  <si>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</si>
  <si>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</si>
  <si>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</si>
  <si>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</si>
  <si>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</si>
  <si>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</si>
  <si>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</si>
  <si>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Transport for hire or reward</t>
  </si>
  <si>
    <t>Commercial traffic is traffic as transport for hire or reward. Operated as freight or passenger transport by road. A company must have a commercial traffic permit to operate and specify the vehicles to be used.</t>
  </si>
  <si>
    <t>Transport on own account</t>
  </si>
  <si>
    <t>Transport on own account includes the vehicles that a company uses for its own transportation.</t>
  </si>
  <si>
    <t>Type of body</t>
  </si>
  <si>
    <t>Busclass</t>
  </si>
  <si>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</si>
  <si>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t>For vehicles designed to carry a maximum of 22 passengers in addition to the driver, the following classes of vehicles exist:</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</si>
  <si>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</si>
  <si>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</si>
  <si>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</si>
  <si>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</si>
  <si>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</si>
  <si>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r>
      <rPr>
        <b/>
        <sz val="11"/>
        <color rgb="FF000000"/>
        <rFont val="Calibri"/>
        <family val="2"/>
      </rPr>
      <t>Klass I</t>
    </r>
    <r>
      <rPr>
        <sz val="11"/>
        <color rgb="FF000000"/>
        <rFont val="Calibri"/>
        <family val="2"/>
      </rPr>
      <t xml:space="preserve"> "Stadsbuss" - Fordon som tillverkats med utrymmen för ståplatspassagerare för att medge frekventa förflyttningar av passagerare.</t>
    </r>
  </si>
  <si>
    <r>
      <rPr>
        <b/>
        <sz val="11"/>
        <color rgb="FF000000"/>
        <rFont val="Calibri"/>
        <family val="2"/>
      </rPr>
      <t xml:space="preserve">Klass II </t>
    </r>
    <r>
      <rPr>
        <sz val="11"/>
        <color rgb="FF000000"/>
        <rFont val="Calibri"/>
        <family val="2"/>
      </rPr>
      <t xml:space="preserve">"Regionbuss" - Fordon som huvudsakligen tillverkats för befordran av sittplatspassagerare och som är utformade för att medge befordran av ståplatspassagerare i mittgången och/eller i ett utrymme som inte är större än att det utrymme som upptas för två dubbelsäten. </t>
    </r>
  </si>
  <si>
    <r>
      <rPr>
        <b/>
        <sz val="11"/>
        <color rgb="FF000000"/>
        <rFont val="Calibri"/>
        <family val="2"/>
      </rPr>
      <t xml:space="preserve">Klass III </t>
    </r>
    <r>
      <rPr>
        <sz val="11"/>
        <color rgb="FF000000"/>
        <rFont val="Calibri"/>
        <family val="2"/>
      </rPr>
      <t xml:space="preserve">"Långfärdsbuss" - Fordon som uteslutande tillverkats för befordran av sittplatspassagerare. </t>
    </r>
  </si>
  <si>
    <r>
      <rPr>
        <b/>
        <sz val="11"/>
        <color rgb="FF000000"/>
        <rFont val="Calibri"/>
        <family val="2"/>
      </rPr>
      <t>Klass A</t>
    </r>
    <r>
      <rPr>
        <sz val="11"/>
        <color rgb="FF000000"/>
        <rFont val="Calibri"/>
        <family val="2"/>
      </rPr>
      <t xml:space="preserve"> "Mindre stadsbuss" - Fordon utformade för befordran av ståplatspassagerare. Ett fordon i denna klass är utrustat med säten och ska ha utrymme för ståplatspassagerare</t>
    </r>
  </si>
  <si>
    <r>
      <rPr>
        <b/>
        <sz val="11"/>
        <color rgb="FF000000"/>
        <rFont val="Calibri"/>
        <family val="2"/>
      </rPr>
      <t>Klass B</t>
    </r>
    <r>
      <rPr>
        <sz val="11"/>
        <color rgb="FF000000"/>
        <rFont val="Calibri"/>
        <family val="2"/>
      </rPr>
      <t xml:space="preserve"> "Mindre långfärdsbuss" - Fordon som inte är utformade för befordran av ståplatspassagerare. Ett fordon i denna klass saknar utrymme för ståplatspassagerare.</t>
    </r>
  </si>
  <si>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</si>
  <si>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</si>
  <si>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</si>
  <si>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</si>
  <si>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</si>
  <si>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</si>
  <si>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</si>
  <si>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</si>
  <si>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</si>
  <si>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</si>
  <si>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r>
      <t xml:space="preserve">Övriga - </t>
    </r>
    <r>
      <rPr>
        <sz val="11"/>
        <color rgb="FF000000"/>
        <rFont val="Calibri"/>
        <family val="2"/>
      </rPr>
      <t>Fordon som har motorgas, gengas, vätgas eller okänt bränsle</t>
    </r>
  </si>
  <si>
    <r>
      <rPr>
        <b/>
        <sz val="11"/>
        <color rgb="FF000000"/>
        <rFont val="Calibri"/>
        <family val="2"/>
      </rPr>
      <t>Other</t>
    </r>
    <r>
      <rPr>
        <sz val="11"/>
        <color rgb="FF000000"/>
        <rFont val="Calibri"/>
        <family val="2"/>
      </rPr>
      <t xml:space="preserve"> - Vehicles running on LPG, CNG,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</si>
  <si>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</si>
  <si>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</si>
  <si>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</si>
  <si>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</si>
  <si>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t>Driving licenses</t>
  </si>
  <si>
    <t>Category A (MC) was included when taking a driving license for category B up to and including 1975.</t>
  </si>
  <si>
    <t>Biltäthet</t>
  </si>
  <si>
    <t>Car density</t>
  </si>
  <si>
    <t>Biltäthet anges som antal personbilar per 1 000 invånare. Befolkningsuppgifter hämtas från SCB och avser uppgift per den 1 november samma år som statistiken avser.</t>
  </si>
  <si>
    <t>Car density is defined as the number of passenger cars per 1 000 inhabitants. Population data is obtained from Statistics Sweden and refers to data as of November 1 of the year to which the statistics refer.</t>
  </si>
  <si>
    <t>Statistiken avser körkort för personer folbokförda i Sverige. Befolkningsuppgifter hämtas från SCB och avser uppgift per den 1 november samma år som statistiken avser.</t>
  </si>
  <si>
    <t>The statistics refer to driving licenses for Swedish residents. Population data is obtained from Statistics Sweden and refers to data as of November 1 of the year to which the statistics refer.</t>
  </si>
  <si>
    <t xml:space="preserve">      varav:  Lastbilsåkerier</t>
  </si>
  <si>
    <t xml:space="preserve">      varav:  Uthyrning och leasing av personbilar och lätta motorfordon</t>
  </si>
  <si>
    <t>varav lätta (–3 500 kg)</t>
  </si>
  <si>
    <t xml:space="preserve">      varav:  Bildetaljhandel  </t>
  </si>
  <si>
    <t xml:space="preserve">      varav:  Bilreparationsverkstäder </t>
  </si>
  <si>
    <t xml:space="preserve">      varav:  Tillverkning av motorfordon och släpvagnar </t>
  </si>
  <si>
    <t>varav tunga (3 501– kg)</t>
  </si>
  <si>
    <t xml:space="preserve">  1 501–</t>
  </si>
  <si>
    <t xml:space="preserve">         –2000</t>
  </si>
  <si>
    <t xml:space="preserve">     501–1 000</t>
  </si>
  <si>
    <t xml:space="preserve">           –500</t>
  </si>
  <si>
    <t xml:space="preserve">          –1 600</t>
  </si>
  <si>
    <t>För fordon som är inrättade för befordran av fler än 22 passagerare utöver föraren finns följande fordonsklasser enligt föreskrift nr 107 från Förenta nationernas ekonomiska kommission för Europa (beteckning stadsbuss etc. är Trafikanalys egen):</t>
  </si>
  <si>
    <t>1) Bussklasser enligt enligt föreskrift nr 107 från Förenta nationernas ekonomiska kommission för Europa.</t>
  </si>
  <si>
    <t xml:space="preserve">Statistiken avser de registreringspliktiga fordon som finns i Transportstyrelsens vägtrafikregister av fordonsslagen personbil, lastbil, buss, släpvagn (inklusive husvagn), motorcykel, moped klass I, snöskoter, terränghjuling, traktor, terrängvagn, terrängsläp och motorredskap enligt lag (2019:370) om fordons registrering och användning.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</si>
  <si>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act (2019:370) on the registration and use of vehicles.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 </t>
  </si>
  <si>
    <t>Med lätt lastbil avses lastbil med en totalvikt på högst 3 500 kg. Tung lastbil har en totalvikt  över 3 500 kg.</t>
  </si>
  <si>
    <t>Bodywork codes are used to describe the body type of a car or trailer, such as a flatbed, van or tank. However, some codes mainly indicate that the vehicle is designed for a specific purpose, such as a fire or police vehicle.</t>
  </si>
  <si>
    <t xml:space="preserve">Karosserikoder anges för att beskriva karosseritypen hos en bil eller en släpvagn,  t.ex. flak, skåp eller tank. Vissa koder anger dock att fordonet är inrättat för visst ändamål,  t.ex. brandfordon eller polisfordon. </t>
  </si>
  <si>
    <t>For heavy- good vehicles, gas is divided into compressed natural gas (CNG) and liquefied natural gas (LNG)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</si>
  <si>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</si>
  <si>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</si>
  <si>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Läs mer här:</t>
  </si>
  <si>
    <t>Read more here (only in swedish):</t>
  </si>
  <si>
    <t>Försöksverksamhet med lastbil som drivs med alternativa bränslen - Transportstyrelsen</t>
  </si>
  <si>
    <t>Nyregistrerat fordon</t>
  </si>
  <si>
    <t>Newly registered vehicle</t>
  </si>
  <si>
    <t>Ett nyregistrerat fordon är ett fordon som registrerats i trafik för första gången i vägtrafikregistret hos Transportstyrelsen.  Nyregisterade fordon inkluderar direktimporterade fordon som tidigare varit registrerat i ett annat land.</t>
  </si>
  <si>
    <t>A newly registered vehicle is a vehicle registered in traffic for the first time in the road traffic register at the Swedish Transport Agency.  Newly registered vehicles include directly imported vehicles that were previously registered in another country.</t>
  </si>
  <si>
    <t>Fordon i trafik</t>
  </si>
  <si>
    <t>Vehicle in traffic</t>
  </si>
  <si>
    <t>Fordon ej i trafik (avställt)</t>
  </si>
  <si>
    <t>Vehicle not in traffic</t>
  </si>
  <si>
    <t>Avregistrerat fordon</t>
  </si>
  <si>
    <t>Deregistered vehicle</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</si>
  <si>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</si>
  <si>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</si>
  <si>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</si>
  <si>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</si>
  <si>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</si>
  <si>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</si>
  <si>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</si>
  <si>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</si>
  <si>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t>Fordon i trafik är ett fordon som enligt vägtrafikregsitret får köra på vägarna.  Tillfälligt registrerade fordon ingår ej. Fordon som inte är i trafik är avställda (se nedan).</t>
  </si>
  <si>
    <t>A vehicle in traffic is a vehicle that is authorised to drive on the roads according to the road traffic regulations. Temporarily registered vehicles is not included.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</si>
  <si>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Tillfälligt registrerade fordon ingår ej.</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</si>
  <si>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Temporarily registered vehicles is not included.</t>
  </si>
  <si>
    <t>män</t>
  </si>
  <si>
    <t>kvinnor</t>
  </si>
  <si>
    <t xml:space="preserve">  3 501–4 250</t>
  </si>
  <si>
    <t xml:space="preserve">  4 251–6 000</t>
  </si>
  <si>
    <t>komprimerad</t>
  </si>
  <si>
    <t>flytande</t>
  </si>
  <si>
    <t>4 251–</t>
  </si>
  <si>
    <t>Anm: Flytande gas är främst ett drivmedel för tunga transporter och redovisas endast för tunga lastbilar.</t>
  </si>
  <si>
    <t>För tunga lastbilar delas gas upp i komprimerad gas respektive flytande gas.</t>
  </si>
  <si>
    <t>3 500–4 250</t>
  </si>
  <si>
    <t>Anm: För motorcykel avser yngsta gruppen 16–24 år</t>
  </si>
  <si>
    <t>Statistikens ändamål är att beskriva den svenskregistrerade fordonsparken och hur den utvecklas. Statistiken innehåller uppgifter om fordon i trafik, avställda fordon, nyregistreringar och avregistreringar samt uppgifter om körkort.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</si>
  <si>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as well as information on driving licenses. The statistics enable comparisons over time and between regions.</t>
  </si>
  <si>
    <t>Fordon 2025</t>
  </si>
  <si>
    <t>Vehicles 2025</t>
  </si>
  <si>
    <t>Publiceringsdatum: 2026-02-19/ Date of publication: February 19, 2026</t>
  </si>
  <si>
    <t>Tabell PB1. Personbilar, nyregistreringar samt avregistreringar efter avregistreringsorsak. År 2016–2025.</t>
  </si>
  <si>
    <t>Table PB1. Passenger cars, new registrations and deregistrations by cause of deregistration. Year 2016–2025.</t>
  </si>
  <si>
    <t>Tabell PB2. Personbilar i trafik efter ägare. År 2016–2025.</t>
  </si>
  <si>
    <t>Table PB2. Passenger cars in use by owner. Year 2016–2025.</t>
  </si>
  <si>
    <t>Tabell PB3. Personbilar, avställda efter ägare. År 2016–2025.</t>
  </si>
  <si>
    <t>Table PB3. Passenger cars not in use by owner. Year 2016–2025.</t>
  </si>
  <si>
    <t>Table PB4. Leased passenger cars (leased for at least one year) by owner. Year 2016–2025.</t>
  </si>
  <si>
    <t>Tabell PB4. Leasade personbilar (uthyrda minst ett år) efter ägare. År 2016–2025.</t>
  </si>
  <si>
    <t>Tabell PB5. Personbilar i trafik efter drivmedel. År 2016–2025.</t>
  </si>
  <si>
    <t>Table PB5. Passenger cars in use by fuel. Year 2016–2025.</t>
  </si>
  <si>
    <t>Tabell PB6. Personbilar i trafik efter årsmodell/tillverkningsår och ägare vid slutet av år 2025.</t>
  </si>
  <si>
    <t>Table PB6. Passenger cars in use by year of model/construction and owner at the end of year 2025.</t>
  </si>
  <si>
    <t>–2006</t>
  </si>
  <si>
    <t>Tabell PB7. Personbilar i trafik, genomsnittlig tjänstevikt efter drivmedel. År 2016–2025</t>
  </si>
  <si>
    <t>Table PB7. Passenger cars in use, average kerb weight by fuel. Year 2016–2025</t>
  </si>
  <si>
    <t>Tabell PB8. Personbilar efter ägarens näringsgrenstillhörighet och status vid slutet av år 2025.</t>
  </si>
  <si>
    <t>Table PB8. Passenger cars by type of economic acitivity of ownership and status at the end of year 2025.</t>
  </si>
  <si>
    <t>Tabell PB9. Husbilar, bestånd efter status, nyregistreringar samt avregistreringar. År 2016–2025.</t>
  </si>
  <si>
    <t>Table PB9. Mobilehomes, stock by status, new registrations and deregistrations. Year 2016–2025.</t>
  </si>
  <si>
    <t>Tabell LB1. Lätta lastbilar, bestånd efter status, nyregistreringar samt avregistreringar. År 2016–2025.</t>
  </si>
  <si>
    <t>Table LB1. Light goods vehicles, stock by status, new registrations and deregistrations. Year 2016–2025.</t>
  </si>
  <si>
    <t>Tabell LB2. Tunga lastbilar, bestånd efter status och totalvikt, nyregistreringar efter totalvikt samt avregistreringar. År 2016–2025.</t>
  </si>
  <si>
    <t>Table LB2. Heavy goods vehicles, stock by status and new registrations by permissible maximum weight and deregistrations. Year 2016–2025.</t>
  </si>
  <si>
    <t>Tabell LB3. Lätta lastbilar i trafik efter karosseri. År 2016–2025.</t>
  </si>
  <si>
    <t>Table LB3. Light goods vehicles in use by type of body. Year 2016–2025.</t>
  </si>
  <si>
    <t>Tabell LB4. Tunga lastbilar i trafik efter karosseri. År 2016–2025.</t>
  </si>
  <si>
    <t>Table LB4. Heavy goods vehicles in use by type of body. Year 2016–2025.</t>
  </si>
  <si>
    <t>Tabell LB5. Lätta lastbilar, nyregistreringar efter karosseri. År 2016–2025.</t>
  </si>
  <si>
    <t>Table LB5. Light goods vehicles, new registrations by type of body. Year 2016–2025.</t>
  </si>
  <si>
    <t>Tabell LB6. Tunga lastbilar, nyregistreringar efter karosseri. År 2016–2025.</t>
  </si>
  <si>
    <t>Table LB6. Heavy goods vehicles, new registrations by type of body. Year 2016–2025.</t>
  </si>
  <si>
    <t>Tabell LB7. Lätta lastbilar, avställda efter karosseri. År 2016–2025.</t>
  </si>
  <si>
    <t>Table LB7. Light goods vehicles not in use by type of body. Year 2016–2025.</t>
  </si>
  <si>
    <t>Tabell LB8. Tunga lastbilar, avställda efter karosseri. År 2016–2025.</t>
  </si>
  <si>
    <t>Table LB8. Heavy goods vehicles not in use by type of body. Year 2016–2025.</t>
  </si>
  <si>
    <t>Tabell LB9. Lätta lastbilar i trafik efter ägande, yrkesmässig trafik, firmabilstrafik och leasing. År 2016–2025.</t>
  </si>
  <si>
    <t>Table LB9. Light goods vehicles in use, used in transport for hire or reward or transport on own account by type of owner and leasing. Year 2016–2025.</t>
  </si>
  <si>
    <t>Tabell LB10. Tunga lastbilar i trafik efter ägande, yrkesmässig trafik, firmabilstrafik och leasing. År 2016–2025.</t>
  </si>
  <si>
    <t>Table LB10. Heavy goods vehicles in use, used in transport for hire or reward or transport on own account by type of owner and leasing. Year 2016–2025.</t>
  </si>
  <si>
    <t>Tabell LB11. Lastbilar i trafik efter ägarens näringsgrenstillhörighet och totalvikt vid slutet av år 2025.</t>
  </si>
  <si>
    <r>
      <t>Table LB11. Lorries in use by type of economic acitivity</t>
    </r>
    <r>
      <rPr>
        <i/>
        <vertAlign val="superscript"/>
        <sz val="9"/>
        <rFont val="Arial"/>
        <family val="2"/>
      </rPr>
      <t xml:space="preserve"> </t>
    </r>
    <r>
      <rPr>
        <i/>
        <sz val="9"/>
        <rFont val="Arial"/>
        <family val="2"/>
      </rPr>
      <t>of ownership and permissible maximum weight at the end of year 2025.</t>
    </r>
  </si>
  <si>
    <t>Tabell LB12. Lätta lastbilar i trafik efter drivmedel. År 2016–2025.</t>
  </si>
  <si>
    <t>Table LB12. Light goods vehicles in use by fuel. Years 2016–2025.</t>
  </si>
  <si>
    <t>Tabell LB13. Tunga lastbilar i trafik efter drivmedel. År 2016–2025.</t>
  </si>
  <si>
    <t>Table LB13. Heavy goods vehicles in use by fuel. Year 2016–2025.</t>
  </si>
  <si>
    <t>Tabell LB14. Lastbilar i trafik efter maximilastvikt och karosseri vid slutet av år 2025.</t>
  </si>
  <si>
    <t>Table LB14. Lorries in use by load capacity and type of body at the end of year 2025.</t>
  </si>
  <si>
    <t>Tabell LB15. Lastbilar i trafik efter totalvikt och karosseri vid slutet av år 2025.</t>
  </si>
  <si>
    <t>Table LB15. Lorries in use by permissible maximum weight and type of body at the end of year 2025.</t>
  </si>
  <si>
    <t>Tabell BU1. Bussar, bestånd efter status, nyregistreringar samt avregistreringar. År 2016–2025.</t>
  </si>
  <si>
    <t>Table BU1. Buses, stock by status, new registrations and deregistrations. Year 2016–2025.</t>
  </si>
  <si>
    <t>Tabell BU2. Bussar i trafik efter bussklass. År 2016–2025.</t>
  </si>
  <si>
    <t>Table BU2. Buses in use by busclass. Year 2016–2025.</t>
  </si>
  <si>
    <t>Tabell BU3. Bussar, bestånd efter status och ägare, yrkesmässig trafik och firmabilstrafik. År 2016–2025.</t>
  </si>
  <si>
    <t>Table BU3. Buses, stock by status and owner, in public service and on own account. Year 2016–2025.</t>
  </si>
  <si>
    <t>Tabell BU4. Bussar i trafik efter drivmedel. År 2016–2025.</t>
  </si>
  <si>
    <t>Table BU4. Buses in use by fuel. Year 2016–2025.</t>
  </si>
  <si>
    <t>Tabell BU5. Leasade bussar i trafik efter bussklass. År 2016–2025.</t>
  </si>
  <si>
    <t>Table BU5. Leased buses in use by class. Year 2016–2025.</t>
  </si>
  <si>
    <t>Tabell MC1. Motorcyklar, nyregistreringar och avregistreringar efter ägare. År 2016–2025.</t>
  </si>
  <si>
    <t>Table MC1. Motorcycles, new registrations and deregistrations by owner. Year 2016–2025.</t>
  </si>
  <si>
    <t>Tabell MC2. Motorcyklar, nyregistreringar och avregistreringar efter cylindervolym och ägare. År 2025.</t>
  </si>
  <si>
    <t>Table MC2. Motorcycles, new registrations and deregistrations by cylinder volume and owner. Year 2025.</t>
  </si>
  <si>
    <t>Tabell MC3. Motorcyklar, bestånd efter status och ägare. År 2016–2025.</t>
  </si>
  <si>
    <t>Table MC3. Motorcycles, stock by status and owner. Year 2016–2025.</t>
  </si>
  <si>
    <t>Tabell MC4. Motorcyklar i trafik efter årsmodell/tillverkningsår och cylindervolym vid slutet av år 2025.</t>
  </si>
  <si>
    <t>Table MC4. Motorcycles in use by year of model/construction and cylinder volume at the end of year 2025.</t>
  </si>
  <si>
    <t>Tabell MC5. Motorcyklar efter drivmedel och status. År 2016–2025</t>
  </si>
  <si>
    <t>Table MC5. Motorcycles by fuel and in use/not in use. Year 2016–2025</t>
  </si>
  <si>
    <t>Tabell MP1. Mopeder klass I, nyregistreringar och avregistreringar efter ägare. År 2016–2025.</t>
  </si>
  <si>
    <t>Table MP1. Mopeds class 1, new registrations and deregistrations by owner. Year 2016–2025.</t>
  </si>
  <si>
    <t>Tabell MP2. Mopeder klass I, bestånd efter status och ägare. År 2016–2025.</t>
  </si>
  <si>
    <t>Table MP2. Mopeds class 1, stock by status and owner. Years 2016–2025.</t>
  </si>
  <si>
    <t>Tabell MP3. Mopeder klass I i trafik efter ägarens ålder och kön vid slutet av år 2025.</t>
  </si>
  <si>
    <t>Table MP3. Mopeds class 1 in use by the age and sex of the owner at the end of year 2025.</t>
  </si>
  <si>
    <t>Tabell MP4. Mopeder klass I efter drivmedel och status. År 2016–2025</t>
  </si>
  <si>
    <t>Table MP4. Mopeds class 1 by fuel and in use/not in use. Year 2016–2025</t>
  </si>
  <si>
    <t>Tabell TR1. Traktorer, bestånd efter status, nyregistreringar och avregistreringar. År 2016–2025.</t>
  </si>
  <si>
    <t>Table TR1. Tractors, stock by status, new registrations and deregistrations. Year 2016–2025.</t>
  </si>
  <si>
    <t>Tabell TR2. Traktorer i trafik efter ägarens näringsgrenstillhörighet. År 2016–2025.</t>
  </si>
  <si>
    <t>Table TR2. Tractors in use according to economic activity of ownership. Year 2016–2025.</t>
  </si>
  <si>
    <t>Tabell TR3. Traktorer i trafik efter årsmodell/tillverkningsår och tjänstevikt vid slutet av år 2025.</t>
  </si>
  <si>
    <t>Table TR3. Tractors in use by year of model/construction and kerb weight at the end of year 2025.</t>
  </si>
  <si>
    <t>Tabell TR4. Traktorer i trafik efter drivmedel . År 2016–2025</t>
  </si>
  <si>
    <t>Table TR4. Tractors in use by fuel. Year 2016–2025</t>
  </si>
  <si>
    <t>Tabell TS1. Terrängskotrar, bestånd efter status, nyregistreringar och avregistreringar. År 2016–2025.</t>
  </si>
  <si>
    <t>Table TS1. Terrain vehicles, stock by status, new registrations and deregistrations. Year 2016-2025.</t>
  </si>
  <si>
    <t>Tabell TS2. Snöskotrar, bestånd efter status, nyregistreringar och avregistreringar. År 2016–2025.</t>
  </si>
  <si>
    <t>Table TS2. Snowmobiles, stock by status, new registrations and deregistrations. Year 2016–2025.</t>
  </si>
  <si>
    <t>Tabell TS3. Terränghjuling, bestånd efter status, nyregistreringar och avregistreringar. År 2016–2025.</t>
  </si>
  <si>
    <t>Table TS3. All-terrain vehicles, stock by status, new registrations and deregistrations. Year 2016–2025.</t>
  </si>
  <si>
    <t>Tabell SL1. Släpvagnar, bestånd efter status, nyregistreringar och avregistreringar. År 2016–2025.</t>
  </si>
  <si>
    <t>Table SL1. Trailers, stock by status, new registrations and deregistrations. Year 2016–2025.</t>
  </si>
  <si>
    <t>Tabell SL2. Släpvagnar, nyregistreringar efter karosseri. År 2016–2025.</t>
  </si>
  <si>
    <t>Table SL2. Trailers, new registrations by type of body. Year 2016–2025.</t>
  </si>
  <si>
    <t>Tabell SL3. Släpvagnar i trafik efter karosseri. År 2016–2025.</t>
  </si>
  <si>
    <t>Table SL3. Trailers in use by type of body. Year 2016–2025.</t>
  </si>
  <si>
    <t>Tabell SL4. Släpvagnar i trafik efter totalvikt och karosseri vid slutet av år 2025.</t>
  </si>
  <si>
    <t>Table SL4. Trailers in use by permissible maximum weight and type of body at the end of year 2025.</t>
  </si>
  <si>
    <t>Tabell RS1. Nyregistreringar av fordon efter län och fordonsslag år 2025.</t>
  </si>
  <si>
    <t>Table RS1. New registrations of vehicles by county and kind of vehicle year 2025.</t>
  </si>
  <si>
    <t>Tabell RS2. Fordon i trafik efter län och fordonsslag vid slutet av år 2025.</t>
  </si>
  <si>
    <t>Table RS2. Vehicles in use by county and kind of vehicle at the end of year 2025.</t>
  </si>
  <si>
    <t>Tabell RS3. Avställda fordon efter län och fordonsslag vid slutet av år 2025.</t>
  </si>
  <si>
    <t>Table RS3. Vehicles not in use by county and kind of vehicle at the end of year 2025.</t>
  </si>
  <si>
    <t>Tabell RS4. Personbilar i trafik efter län, ägare, taxi och leasing vid slutet av år 2025.</t>
  </si>
  <si>
    <t>Table RS4. Passenger cars in use by county, owner, taxi and leased, at the end of year 2025.</t>
  </si>
  <si>
    <t>Tabell RS5. Personbilar i trafik efter län och drivmedel vid slutet av år 2025.</t>
  </si>
  <si>
    <t>Table RS5. Passenger cars in use by county and fuel at the end of year 2025.</t>
  </si>
  <si>
    <t>Tabell RS6. Nyregistreringar av personbilar efter län och drivmedel år 2025.</t>
  </si>
  <si>
    <t>Table RS6. New registrations of passenger cars by county and fuel year 2025.</t>
  </si>
  <si>
    <t>Tabell KÖ1. Innehav av körkort klass B (personbil och lätt lastbil) i andel av befolkningen efter län och ålder vid slutet av år 2025. Procent.</t>
  </si>
  <si>
    <t>Table KÖ1. Share of the population having driving licence for passenger car by county and age at the end of year 2025. Percent.</t>
  </si>
  <si>
    <r>
      <rPr>
        <sz val="8"/>
        <rFont val="Arial"/>
        <family val="2"/>
      </rPr>
      <t xml:space="preserve">Anm. Befolkning avser 1 november 2025 / </t>
    </r>
    <r>
      <rPr>
        <i/>
        <sz val="8"/>
        <rFont val="Arial"/>
        <family val="2"/>
      </rPr>
      <t>Population as of November 1st 2025</t>
    </r>
  </si>
  <si>
    <t>Tabell KÖ2. Innehav av körkort klass A (motorcykel, lätt/mellan/tung) i andel av befolkningen efter län, ålder och kön vid slutet av år 2025. Procent.</t>
  </si>
  <si>
    <t>Table KÖ2. Share of the population having driving licence for motorcycle, by county, age and gender at the end of year 2025. Percent.</t>
  </si>
  <si>
    <t>Tabell KÖ3. Innehav av körkort klass C och D (tung lastbil och buss) efter län och ålder vid slutet av år 2025.</t>
  </si>
  <si>
    <t>Table KÖ3. Number of the population having driving licence for heavy lorry or bus by county and age at the end of year 2025.</t>
  </si>
  <si>
    <t>Tabell KÖ4. Körkortsinnehav (antal) för kvinnor och män fördelat på fordonslag och körkortsinnehavarens ålder vid slutet av år 2025.</t>
  </si>
  <si>
    <t>Table KÖ4. Number of women and men having driving licence for a particular vehicle by age at the end of year 2025.</t>
  </si>
  <si>
    <t xml:space="preserve">Okänt län           </t>
  </si>
  <si>
    <t xml:space="preserve">Hela riket          </t>
  </si>
  <si>
    <t xml:space="preserve">                                                          Statistik 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</si>
</sst>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
    <numFmt numFmtId="170" formatCode="_-* #,##0\ _k_r_-;\-* #,##0\ _k_r_-;_-* &quot;-&quot;??\ _k_r_-;_-@_-"/>
    <numFmt numFmtId="171" formatCode="0000"/>
    <numFmt numFmtId="172" formatCode="#,##0.000"/>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sz val="10"/>
      <name val="Arial"/>
      <family val="2"/>
    </font>
    <font>
      <b/>
      <sz val="9"/>
      <name val="Arial"/>
      <family val="2"/>
    </font>
    <font>
      <sz val="9"/>
      <name val="Arial"/>
      <family val="2"/>
    </font>
    <font>
      <sz val="8"/>
      <name val="Arial"/>
      <family val="2"/>
    </font>
    <font>
      <b/>
      <sz val="8"/>
      <name val="Arial"/>
      <family val="2"/>
    </font>
    <font>
      <i/>
      <sz val="8"/>
      <name val="Arial"/>
      <family val="2"/>
    </font>
    <font>
      <sz val="6"/>
      <name val="Arial"/>
      <family val="2"/>
    </font>
    <font>
      <b/>
      <sz val="9"/>
      <color indexed="10"/>
      <name val="Arial"/>
      <family val="2"/>
    </font>
    <font>
      <sz val="9"/>
      <color indexed="10"/>
      <name val="Arial"/>
      <family val="2"/>
    </font>
    <font>
      <sz val="8"/>
      <color indexed="10"/>
      <name val="Arial"/>
      <family val="2"/>
    </font>
    <font>
      <vertAlign val="superscript"/>
      <sz val="8"/>
      <name val="Arial"/>
      <family val="2"/>
    </font>
    <font>
      <b/>
      <sz val="8"/>
      <color indexed="10"/>
      <name val="Arial"/>
      <family val="2"/>
    </font>
    <font>
      <b/>
      <sz val="9"/>
      <color indexed="57"/>
      <name val="Arial"/>
      <family val="2"/>
    </font>
    <font>
      <sz val="8"/>
      <color indexed="8"/>
      <name val="Arial"/>
      <family val="2"/>
    </font>
    <font>
      <b/>
      <sz val="8"/>
      <color indexed="8"/>
      <name val="Arial"/>
      <family val="2"/>
    </font>
    <font>
      <b/>
      <sz val="9"/>
      <color indexed="8"/>
      <name val="Arial"/>
      <family val="2"/>
    </font>
    <font>
      <sz val="9"/>
      <color indexed="8"/>
      <name val="Arial"/>
      <family val="2"/>
    </font>
    <font>
      <sz val="8"/>
      <name val="Arial"/>
      <family val="2"/>
    </font>
    <font>
      <sz val="14"/>
      <name val="Arial"/>
      <family val="2"/>
    </font>
    <font>
      <b/>
      <sz val="16"/>
      <color indexed="9"/>
      <name val="Tahoma"/>
      <family val="2"/>
    </font>
    <font>
      <b/>
      <sz val="18"/>
      <name val="Arial"/>
      <family val="2"/>
    </font>
    <font>
      <b/>
      <i/>
      <sz val="14"/>
      <name val="Arial"/>
      <family val="2"/>
    </font>
    <font>
      <i/>
      <sz val="14"/>
      <name val="Arial"/>
      <family val="2"/>
    </font>
    <font>
      <sz val="8"/>
      <name val="Helvetica"/>
      <family val="2"/>
    </font>
    <font>
      <sz val="8"/>
      <name val="Helvetica"/>
      <family val="2"/>
    </font>
    <font>
      <u/>
      <sz val="10"/>
      <color theme="10"/>
      <name val="Arial"/>
      <family val="2"/>
    </font>
    <font>
      <sz val="8"/>
      <color rgb="FFFF0000"/>
      <name val="Arial"/>
      <family val="2"/>
    </font>
    <font>
      <sz val="9"/>
      <color rgb="FFFF0000"/>
      <name val="Arial"/>
      <family val="2"/>
    </font>
    <font>
      <sz val="11"/>
      <color rgb="FFFF0000"/>
      <name val="Arial"/>
      <family val="2"/>
    </font>
    <font>
      <sz val="8"/>
      <color theme="1"/>
      <name val="Arial"/>
      <family val="2"/>
    </font>
    <font>
      <sz val="10"/>
      <color theme="1"/>
      <name val="Arial"/>
      <family val="2"/>
    </font>
    <font>
      <b/>
      <i/>
      <u/>
      <sz val="10"/>
      <name val="Arial"/>
      <family val="2"/>
    </font>
    <font>
      <u/>
      <sz val="10"/>
      <color indexed="12"/>
      <name val="Arial"/>
      <family val="2"/>
    </font>
    <font>
      <sz val="10"/>
      <color theme="1"/>
      <name val="Calibri"/>
      <family val="2"/>
      <scheme val="minor"/>
    </font>
    <font>
      <sz val="10"/>
      <color rgb="FF000000"/>
      <name val="Arial"/>
      <family val="2"/>
    </font>
    <font>
      <sz val="9"/>
      <name val="Verdana"/>
      <family val="2"/>
    </font>
    <font>
      <b/>
      <sz val="11"/>
      <color rgb="FF69A616"/>
      <name val="Arial"/>
      <family val="2"/>
    </font>
    <font>
      <sz val="10"/>
      <color rgb="FFFF0000"/>
      <name val="Arial"/>
      <family val="2"/>
    </font>
    <font>
      <sz val="10"/>
      <color rgb="FF000000"/>
      <name val="Times New Roman"/>
      <family val="1"/>
    </font>
    <font>
      <sz val="8"/>
      <color rgb="FFFF0000"/>
      <name val="Helvetica"/>
      <family val="2"/>
    </font>
    <font>
      <i/>
      <sz val="8"/>
      <name val="Helvetica"/>
      <family val="2"/>
    </font>
    <font>
      <b/>
      <sz val="16"/>
      <color theme="0"/>
      <name val="Tahoma"/>
      <family val="2"/>
    </font>
    <font>
      <b/>
      <i/>
      <sz val="10"/>
      <name val="Arial"/>
      <family val="2"/>
    </font>
    <font>
      <sz val="8"/>
      <name val="Verdana"/>
      <family val="2"/>
    </font>
    <font>
      <i/>
      <sz val="9"/>
      <name val="Arial"/>
      <family val="2"/>
    </font>
    <font>
      <i/>
      <vertAlign val="superscript"/>
      <sz val="9"/>
      <name val="Arial"/>
      <family val="2"/>
    </font>
    <font>
      <b/>
      <i/>
      <sz val="9"/>
      <color indexed="8"/>
      <name val="Arial"/>
      <family val="2"/>
    </font>
    <font>
      <b/>
      <i/>
      <sz val="16"/>
      <color rgb="FFFFFFFF"/>
      <name val="Tahoma"/>
      <family val="2"/>
    </font>
    <font>
      <b/>
      <sz val="9.5"/>
      <name val="Arial"/>
      <family val="2"/>
    </font>
    <font>
      <sz val="10"/>
      <name val="Calibri"/>
      <family val="2"/>
    </font>
    <font>
      <u/>
      <sz val="10"/>
      <name val="Arial"/>
      <family val="2"/>
    </font>
    <font>
      <i/>
      <sz val="9"/>
      <color indexed="8"/>
      <name val="Arial"/>
      <family val="2"/>
    </font>
    <font>
      <b/>
      <sz val="10"/>
      <color rgb="FFFF0000"/>
      <name val="Arial"/>
      <family val="2"/>
    </font>
    <font>
      <i/>
      <vertAlign val="superscript"/>
      <sz val="8"/>
      <name val="Arial"/>
      <family val="2"/>
    </font>
    <font>
      <vertAlign val="superscript"/>
      <sz val="8"/>
      <color theme="1"/>
      <name val="Arial"/>
      <family val="2"/>
    </font>
    <font>
      <b/>
      <i/>
      <sz val="16"/>
      <color theme="0"/>
      <name val="Tahoma"/>
      <family val="2"/>
    </font>
    <font>
      <b/>
      <sz val="11"/>
      <name val="Calibri"/>
      <family val="2"/>
      <scheme val="minor"/>
    </font>
    <font>
      <sz val="11"/>
      <name val="Calibri"/>
      <family val="2"/>
      <scheme val="minor"/>
    </font>
    <font>
      <sz val="11"/>
      <color rgb="FF000000"/>
      <name val="Calibri"/>
      <family val="2"/>
    </font>
    <font>
      <b/>
      <sz val="11"/>
      <color rgb="FF000000"/>
      <name val="Calibri"/>
      <family val="2"/>
    </font>
    <font>
      <i/>
      <sz val="11"/>
      <color rgb="FF000000"/>
      <name val="Calibri"/>
      <family val="2"/>
    </font>
    <font>
      <i/>
      <sz val="9"/>
      <color theme="1"/>
      <name val="Arial"/>
      <family val="2"/>
    </font>
    <font>
      <b/>
      <sz val="11"/>
      <name val="Calibri"/>
      <family val="2"/>
    </font>
    <font>
      <sz val="10"/>
      <name val="Arial"/>
      <family val="2"/>
    </font>
    <font>
      <b/>
      <sz val="8"/>
      <name val="Helvetica"/>
      <family val="2"/>
    </font>
    <font>
      <sz val="11"/>
      <name val="Calibri"/>
      <family val="2"/>
    </font>
    <font>
      <sz val="9.5"/>
      <color rgb="FF1F497D"/>
      <name val="Arial"/>
      <family val="2"/>
    </font>
    <font>
      <sz val="11"/>
      <color rgb="FFFF0000"/>
      <name val="Calibri"/>
      <family val="2"/>
      <scheme val="minor"/>
    </font>
    <font>
      <u/>
      <sz val="11"/>
      <color indexed="12"/>
      <name val="Calibri"/>
      <family val="2"/>
      <scheme val="minor"/>
    </font>
    <font>
      <b/>
      <sz val="8"/>
      <color rgb="FFFF0000"/>
      <name val="Arial"/>
      <family val="2"/>
    </font>
    <font>
      <sz val="8"/>
      <color rgb="FF00B050"/>
      <name val="Arial"/>
      <family val="2"/>
    </font>
    <font>
      <b/>
      <sz val="8"/>
      <color rgb="FF00B050"/>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rgb="FFFFFFFF"/>
        <bgColor rgb="FFFFFFFF"/>
      </patternFill>
    </fill>
    <fill>
      <patternFill patternType="solid">
        <fgColor theme="0"/>
        <bgColor indexed="64"/>
      </patternFill>
    </fill>
  </fills>
  <borders count="5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right/>
      <top/>
      <bottom style="thin">
        <color auto="1"/>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8"/>
      </top>
      <bottom style="thin">
        <color indexed="64"/>
      </bottom>
      <diagonal/>
    </border>
    <border>
      <left/>
      <right/>
      <top style="thin">
        <color indexed="8"/>
      </top>
      <bottom/>
      <diagonal/>
    </border>
    <border>
      <left/>
      <right/>
      <top style="thin">
        <color auto="1"/>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auto="1"/>
      </top>
      <bottom style="thin">
        <color indexed="64"/>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indexed="47"/>
      </top>
      <bottom/>
      <diagonal/>
    </border>
    <border>
      <left/>
      <right/>
      <top style="thin">
        <color indexed="47"/>
      </top>
      <bottom style="thin">
        <color indexed="47"/>
      </bottom>
      <diagonal/>
    </border>
    <border>
      <left/>
      <right/>
      <top style="thin">
        <color indexed="47"/>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indexed="64"/>
      </top>
      <bottom style="thin">
        <color indexed="47"/>
      </bottom>
      <diagonal/>
    </border>
    <border>
      <left/>
      <right/>
      <top style="thin">
        <color indexed="47"/>
      </top>
      <bottom style="thin">
        <color indexed="47"/>
      </bottom>
      <diagonal/>
    </border>
  </borders>
  <cellStyleXfs count="44">
    <xf numFmtId="0" fontId="0" fillId="0" borderId="0"/>
    <xf numFmtId="0" fontId="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2" fillId="0" borderId="0"/>
    <xf numFmtId="0" fontId="12" fillId="0" borderId="0" applyNumberFormat="0"/>
    <xf numFmtId="0" fontId="14" fillId="0" borderId="0"/>
    <xf numFmtId="0" fontId="14" fillId="0" borderId="0"/>
    <xf numFmtId="9" fontId="12" fillId="0" borderId="0" applyFont="0" applyFill="0" applyBorder="0" applyAlignment="0" applyProtection="0"/>
    <xf numFmtId="169" fontId="15" fillId="2" borderId="0" applyNumberFormat="0" applyBorder="0">
      <protection locked="0"/>
    </xf>
    <xf numFmtId="164" fontId="12" fillId="0" borderId="0" applyFont="0" applyFill="0" applyBorder="0" applyAlignment="0" applyProtection="0"/>
    <xf numFmtId="164" fontId="12" fillId="0" borderId="0" applyFont="0" applyFill="0" applyBorder="0" applyAlignment="0" applyProtection="0"/>
    <xf numFmtId="0" fontId="49" fillId="0" borderId="0" applyNumberFormat="0" applyFill="0" applyBorder="0" applyAlignment="0" applyProtection="0">
      <alignment vertical="top"/>
      <protection locked="0"/>
    </xf>
    <xf numFmtId="0" fontId="11" fillId="0" borderId="0"/>
    <xf numFmtId="9" fontId="12" fillId="0" borderId="0" applyFill="0" applyBorder="0" applyAlignment="0" applyProtection="0"/>
    <xf numFmtId="0" fontId="48" fillId="0" borderId="0" applyNumberFormat="0" applyFill="0" applyBorder="0" applyAlignment="0" applyProtection="0"/>
    <xf numFmtId="0" fontId="50" fillId="0" borderId="0"/>
    <xf numFmtId="169" fontId="51" fillId="4" borderId="0" applyNumberFormat="0" applyBorder="0">
      <alignment horizontal="left"/>
      <protection locked="0"/>
    </xf>
    <xf numFmtId="169" fontId="51" fillId="4" borderId="0" applyNumberFormat="0" applyBorder="0">
      <alignment horizontal="left"/>
      <protection locked="0"/>
    </xf>
    <xf numFmtId="169" fontId="51" fillId="4" borderId="0" applyNumberFormat="0" applyBorder="0">
      <alignment horizontal="right"/>
      <protection locked="0"/>
    </xf>
    <xf numFmtId="0" fontId="10" fillId="0" borderId="0"/>
    <xf numFmtId="0" fontId="9" fillId="0" borderId="0"/>
    <xf numFmtId="0" fontId="8" fillId="0" borderId="0"/>
    <xf numFmtId="0" fontId="8" fillId="0" borderId="0"/>
    <xf numFmtId="0" fontId="8" fillId="0" borderId="0"/>
    <xf numFmtId="0" fontId="12" fillId="0" borderId="0"/>
    <xf numFmtId="0" fontId="60"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1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797">
    <xf numFmtId="0" fontId="0" fillId="0" borderId="0" xfId="0"/>
    <xf numFmtId="166" fontId="20" fillId="0" borderId="0" xfId="7" applyNumberFormat="1" applyFont="1" applyFill="1" applyAlignment="1">
      <alignment horizontal="right"/>
    </xf>
    <xf numFmtId="168" fontId="20" fillId="0" borderId="0" xfId="7" applyNumberFormat="1" applyFont="1" applyFill="1" applyBorder="1" applyAlignment="1">
      <alignment horizontal="right"/>
    </xf>
    <xf numFmtId="170" fontId="20" fillId="0" borderId="0" xfId="9" applyNumberFormat="1" applyFont="1" applyFill="1" applyAlignment="1"/>
    <xf numFmtId="170" fontId="20" fillId="0" borderId="20" xfId="9" applyNumberFormat="1" applyFont="1" applyFill="1" applyBorder="1" applyAlignment="1">
      <alignment horizontal="right"/>
    </xf>
    <xf numFmtId="170" fontId="20" fillId="0" borderId="21" xfId="9" applyNumberFormat="1" applyFont="1" applyFill="1" applyBorder="1" applyAlignment="1">
      <alignment horizontal="right"/>
    </xf>
    <xf numFmtId="2" fontId="20" fillId="0" borderId="0" xfId="7" applyNumberFormat="1" applyFont="1" applyFill="1" applyBorder="1"/>
    <xf numFmtId="0" fontId="20" fillId="0" borderId="0" xfId="0" applyFont="1" applyAlignment="1">
      <alignment horizontal="left"/>
    </xf>
    <xf numFmtId="0" fontId="20" fillId="0" borderId="0" xfId="0" applyFont="1"/>
    <xf numFmtId="3" fontId="20" fillId="0" borderId="0" xfId="0" applyNumberFormat="1" applyFont="1"/>
    <xf numFmtId="0" fontId="18" fillId="0" borderId="0" xfId="34" applyFont="1"/>
    <xf numFmtId="0" fontId="18" fillId="0" borderId="0" xfId="0" applyFont="1"/>
    <xf numFmtId="0" fontId="19" fillId="0" borderId="0" xfId="0" applyFont="1"/>
    <xf numFmtId="0" fontId="61" fillId="0" borderId="0" xfId="34" applyFont="1"/>
    <xf numFmtId="0" fontId="20" fillId="0" borderId="2" xfId="0" applyFont="1" applyBorder="1" applyAlignment="1">
      <alignment horizontal="left"/>
    </xf>
    <xf numFmtId="0" fontId="20" fillId="0" borderId="2" xfId="0" applyFont="1" applyBorder="1"/>
    <xf numFmtId="0" fontId="20" fillId="0" borderId="9" xfId="0" applyFont="1" applyBorder="1" applyAlignment="1">
      <alignment horizontal="left"/>
    </xf>
    <xf numFmtId="0" fontId="20" fillId="0" borderId="9" xfId="0" applyFont="1" applyBorder="1" applyAlignment="1">
      <alignment horizontal="right"/>
    </xf>
    <xf numFmtId="0" fontId="14" fillId="0" borderId="9" xfId="0" applyFont="1" applyBorder="1" applyAlignment="1">
      <alignment horizontal="right"/>
    </xf>
    <xf numFmtId="0" fontId="14" fillId="0" borderId="1" xfId="0" applyFont="1" applyBorder="1" applyAlignment="1">
      <alignment horizontal="left"/>
    </xf>
    <xf numFmtId="3" fontId="20" fillId="0" borderId="1" xfId="0" applyNumberFormat="1" applyFont="1" applyBorder="1" applyAlignment="1">
      <alignment horizontal="right"/>
    </xf>
    <xf numFmtId="3" fontId="20" fillId="0" borderId="34" xfId="0" applyNumberFormat="1" applyFont="1" applyBorder="1" applyAlignment="1">
      <alignment horizontal="right"/>
    </xf>
    <xf numFmtId="3" fontId="20" fillId="0" borderId="14" xfId="0" applyNumberFormat="1" applyFont="1" applyBorder="1" applyAlignment="1">
      <alignment horizontal="right"/>
    </xf>
    <xf numFmtId="3" fontId="14" fillId="0" borderId="6" xfId="6" applyNumberFormat="1" applyBorder="1" applyAlignment="1">
      <alignment horizontal="right"/>
    </xf>
    <xf numFmtId="3" fontId="20" fillId="0" borderId="35" xfId="0" applyNumberFormat="1" applyFont="1" applyBorder="1" applyAlignment="1">
      <alignment horizontal="right"/>
    </xf>
    <xf numFmtId="0" fontId="20" fillId="0" borderId="0" xfId="0" applyFont="1" applyAlignment="1">
      <alignment horizontal="right"/>
    </xf>
    <xf numFmtId="3" fontId="20" fillId="0" borderId="39" xfId="0" applyNumberFormat="1" applyFont="1" applyBorder="1"/>
    <xf numFmtId="3" fontId="14" fillId="0" borderId="13" xfId="0" applyNumberFormat="1" applyFont="1" applyBorder="1" applyAlignment="1">
      <alignment horizontal="right"/>
    </xf>
    <xf numFmtId="0" fontId="61" fillId="0" borderId="0" xfId="0" applyFont="1"/>
    <xf numFmtId="0" fontId="0" fillId="0" borderId="2" xfId="0" applyBorder="1"/>
    <xf numFmtId="0" fontId="14" fillId="0" borderId="3" xfId="0" applyFont="1" applyBorder="1" applyAlignment="1">
      <alignment horizontal="left"/>
    </xf>
    <xf numFmtId="0" fontId="14" fillId="0" borderId="3" xfId="0" applyFont="1" applyBorder="1" applyAlignment="1">
      <alignment horizontal="right"/>
    </xf>
    <xf numFmtId="0" fontId="14" fillId="0" borderId="12" xfId="0" applyFont="1" applyBorder="1" applyAlignment="1">
      <alignment horizontal="right"/>
    </xf>
    <xf numFmtId="0" fontId="14" fillId="0" borderId="8" xfId="0" applyFont="1" applyBorder="1" applyAlignment="1">
      <alignment horizontal="right"/>
    </xf>
    <xf numFmtId="0" fontId="20" fillId="0" borderId="8" xfId="0" applyFont="1" applyBorder="1" applyAlignment="1">
      <alignment horizontal="right"/>
    </xf>
    <xf numFmtId="0" fontId="14" fillId="0" borderId="0" xfId="0" applyFont="1"/>
    <xf numFmtId="0" fontId="14" fillId="0" borderId="0" xfId="0" applyFont="1" applyAlignment="1">
      <alignment horizontal="right"/>
    </xf>
    <xf numFmtId="171" fontId="14" fillId="0" borderId="0" xfId="0" applyNumberFormat="1" applyFont="1" applyAlignment="1">
      <alignment horizontal="right" wrapText="1" indent="1"/>
    </xf>
    <xf numFmtId="0" fontId="14" fillId="0" borderId="3" xfId="0" applyFont="1" applyBorder="1" applyAlignment="1">
      <alignment wrapText="1"/>
    </xf>
    <xf numFmtId="171" fontId="14" fillId="0" borderId="0" xfId="0" applyNumberFormat="1" applyFont="1" applyAlignment="1">
      <alignment horizontal="right" wrapText="1"/>
    </xf>
    <xf numFmtId="0" fontId="14" fillId="0" borderId="2" xfId="0" applyFont="1" applyBorder="1" applyAlignment="1">
      <alignment horizontal="right"/>
    </xf>
    <xf numFmtId="171" fontId="14" fillId="0" borderId="9" xfId="0" applyNumberFormat="1" applyFont="1" applyBorder="1" applyAlignment="1">
      <alignment horizontal="right" indent="1"/>
    </xf>
    <xf numFmtId="3" fontId="46" fillId="0" borderId="2" xfId="0" applyNumberFormat="1" applyFont="1" applyBorder="1" applyAlignment="1">
      <alignment horizontal="right"/>
    </xf>
    <xf numFmtId="0" fontId="46" fillId="0" borderId="2" xfId="0" applyFont="1" applyBorder="1" applyAlignment="1">
      <alignment horizontal="right"/>
    </xf>
    <xf numFmtId="171" fontId="14" fillId="0" borderId="9" xfId="0" applyNumberFormat="1" applyFont="1" applyBorder="1" applyAlignment="1">
      <alignment horizontal="right"/>
    </xf>
    <xf numFmtId="0" fontId="20" fillId="0" borderId="2" xfId="0" applyFont="1" applyBorder="1" applyAlignment="1">
      <alignment horizontal="right"/>
    </xf>
    <xf numFmtId="3" fontId="20" fillId="0" borderId="5" xfId="5" applyNumberFormat="1" applyFont="1" applyBorder="1"/>
    <xf numFmtId="3" fontId="14" fillId="0" borderId="32" xfId="0" applyNumberFormat="1" applyFont="1" applyBorder="1" applyAlignment="1">
      <alignment horizontal="right"/>
    </xf>
    <xf numFmtId="3" fontId="20" fillId="0" borderId="1" xfId="6" applyNumberFormat="1" applyFont="1" applyBorder="1" applyAlignment="1">
      <alignment horizontal="right"/>
    </xf>
    <xf numFmtId="3" fontId="20" fillId="0" borderId="1" xfId="5" applyNumberFormat="1" applyFont="1" applyBorder="1"/>
    <xf numFmtId="0" fontId="21" fillId="0" borderId="29" xfId="0" applyFont="1" applyBorder="1"/>
    <xf numFmtId="3" fontId="21" fillId="0" borderId="4" xfId="6" applyNumberFormat="1" applyFont="1" applyBorder="1"/>
    <xf numFmtId="3" fontId="21" fillId="0" borderId="0" xfId="0" applyNumberFormat="1" applyFont="1"/>
    <xf numFmtId="171" fontId="14" fillId="0" borderId="0" xfId="0" applyNumberFormat="1" applyFont="1" applyAlignment="1">
      <alignment horizontal="left"/>
    </xf>
    <xf numFmtId="0" fontId="12" fillId="0" borderId="0" xfId="0" applyFont="1"/>
    <xf numFmtId="0" fontId="40" fillId="0" borderId="0" xfId="0" applyFont="1" applyAlignment="1">
      <alignment horizontal="left"/>
    </xf>
    <xf numFmtId="0" fontId="43" fillId="0" borderId="0" xfId="0" applyFont="1"/>
    <xf numFmtId="0" fontId="14" fillId="0" borderId="0" xfId="0" applyFont="1" applyAlignment="1">
      <alignment horizontal="left"/>
    </xf>
    <xf numFmtId="0" fontId="21" fillId="0" borderId="0" xfId="0" applyFont="1"/>
    <xf numFmtId="3" fontId="14" fillId="0" borderId="0" xfId="0" applyNumberFormat="1" applyFont="1"/>
    <xf numFmtId="0" fontId="14" fillId="0" borderId="9" xfId="0" applyFont="1" applyBorder="1"/>
    <xf numFmtId="0" fontId="14" fillId="0" borderId="36" xfId="0" applyFont="1" applyBorder="1"/>
    <xf numFmtId="0" fontId="22" fillId="0" borderId="9" xfId="0" applyFont="1" applyBorder="1"/>
    <xf numFmtId="0" fontId="22" fillId="0" borderId="0" xfId="0" applyFont="1"/>
    <xf numFmtId="3" fontId="14" fillId="0" borderId="33" xfId="5" applyNumberFormat="1" applyBorder="1"/>
    <xf numFmtId="3" fontId="14" fillId="0" borderId="33" xfId="6" applyNumberFormat="1" applyBorder="1"/>
    <xf numFmtId="3" fontId="14" fillId="0" borderId="6" xfId="6" applyNumberFormat="1" applyBorder="1"/>
    <xf numFmtId="3" fontId="14" fillId="0" borderId="34" xfId="0" applyNumberFormat="1" applyFont="1" applyBorder="1"/>
    <xf numFmtId="3" fontId="0" fillId="0" borderId="0" xfId="0" applyNumberFormat="1"/>
    <xf numFmtId="3" fontId="14" fillId="0" borderId="34" xfId="5" applyNumberFormat="1" applyBorder="1"/>
    <xf numFmtId="3" fontId="14" fillId="0" borderId="34" xfId="6" applyNumberFormat="1" applyBorder="1"/>
    <xf numFmtId="3" fontId="21" fillId="0" borderId="35" xfId="0" applyNumberFormat="1" applyFont="1" applyBorder="1"/>
    <xf numFmtId="0" fontId="44" fillId="0" borderId="0" xfId="0" applyFont="1"/>
    <xf numFmtId="0" fontId="14" fillId="0" borderId="2" xfId="0" applyFont="1" applyBorder="1"/>
    <xf numFmtId="0" fontId="14" fillId="0" borderId="36" xfId="0" applyFont="1" applyBorder="1" applyAlignment="1">
      <alignment horizontal="left"/>
    </xf>
    <xf numFmtId="0" fontId="14" fillId="0" borderId="36" xfId="0" applyFont="1" applyBorder="1" applyAlignment="1">
      <alignment horizontal="right"/>
    </xf>
    <xf numFmtId="0" fontId="14" fillId="0" borderId="31" xfId="0" applyFont="1" applyBorder="1" applyAlignment="1">
      <alignment horizontal="left"/>
    </xf>
    <xf numFmtId="0" fontId="14" fillId="0" borderId="32" xfId="0" applyFont="1" applyBorder="1" applyAlignment="1">
      <alignment horizontal="left"/>
    </xf>
    <xf numFmtId="3" fontId="14" fillId="0" borderId="34" xfId="0" applyNumberFormat="1" applyFont="1" applyBorder="1" applyAlignment="1">
      <alignment horizontal="right"/>
    </xf>
    <xf numFmtId="3" fontId="21" fillId="0" borderId="29" xfId="0" applyNumberFormat="1" applyFont="1" applyBorder="1"/>
    <xf numFmtId="3" fontId="21" fillId="0" borderId="29" xfId="0" applyNumberFormat="1" applyFont="1" applyBorder="1" applyAlignment="1">
      <alignment horizontal="right"/>
    </xf>
    <xf numFmtId="0" fontId="14" fillId="0" borderId="40" xfId="0" applyFont="1" applyBorder="1"/>
    <xf numFmtId="0" fontId="14" fillId="0" borderId="40" xfId="0" applyFont="1" applyBorder="1" applyAlignment="1">
      <alignment horizontal="left"/>
    </xf>
    <xf numFmtId="0" fontId="14" fillId="0" borderId="40" xfId="0" applyFont="1" applyBorder="1" applyAlignment="1">
      <alignment horizontal="right"/>
    </xf>
    <xf numFmtId="3" fontId="14" fillId="0" borderId="2" xfId="5" applyNumberFormat="1" applyBorder="1"/>
    <xf numFmtId="165" fontId="14" fillId="0" borderId="2" xfId="6" applyNumberFormat="1" applyBorder="1" applyAlignment="1">
      <alignment horizontal="right"/>
    </xf>
    <xf numFmtId="165" fontId="14" fillId="0" borderId="3" xfId="6" applyNumberFormat="1" applyBorder="1" applyAlignment="1">
      <alignment horizontal="right"/>
    </xf>
    <xf numFmtId="3" fontId="14" fillId="0" borderId="2" xfId="0" applyNumberFormat="1" applyFont="1" applyBorder="1" applyAlignment="1">
      <alignment horizontal="right"/>
    </xf>
    <xf numFmtId="3" fontId="14" fillId="0" borderId="6" xfId="5" applyNumberFormat="1" applyBorder="1"/>
    <xf numFmtId="165" fontId="14" fillId="0" borderId="6" xfId="6" applyNumberFormat="1" applyBorder="1"/>
    <xf numFmtId="165" fontId="14" fillId="0" borderId="34" xfId="6" applyNumberFormat="1" applyBorder="1"/>
    <xf numFmtId="165" fontId="14" fillId="0" borderId="34" xfId="5" applyNumberFormat="1" applyBorder="1"/>
    <xf numFmtId="3" fontId="21" fillId="0" borderId="35" xfId="5" applyNumberFormat="1" applyFont="1" applyBorder="1"/>
    <xf numFmtId="165" fontId="21" fillId="0" borderId="35" xfId="5" applyNumberFormat="1" applyFont="1" applyBorder="1"/>
    <xf numFmtId="165" fontId="21" fillId="0" borderId="35" xfId="6" applyNumberFormat="1" applyFont="1" applyBorder="1"/>
    <xf numFmtId="165" fontId="14" fillId="0" borderId="0" xfId="0" applyNumberFormat="1" applyFont="1"/>
    <xf numFmtId="0" fontId="20" fillId="0" borderId="0" xfId="0" applyFont="1" applyAlignment="1">
      <alignment wrapText="1"/>
    </xf>
    <xf numFmtId="0" fontId="14" fillId="0" borderId="0" xfId="0" applyFont="1" applyAlignment="1">
      <alignment horizontal="right" wrapText="1"/>
    </xf>
    <xf numFmtId="0" fontId="20" fillId="0" borderId="2" xfId="0" applyFont="1" applyBorder="1" applyAlignment="1">
      <alignment horizontal="left" wrapText="1"/>
    </xf>
    <xf numFmtId="0" fontId="22" fillId="0" borderId="2" xfId="0" applyFont="1" applyBorder="1"/>
    <xf numFmtId="0" fontId="22" fillId="0" borderId="2" xfId="0" applyFont="1" applyBorder="1" applyAlignment="1">
      <alignment horizontal="right"/>
    </xf>
    <xf numFmtId="0" fontId="22" fillId="0" borderId="2" xfId="0" applyFont="1" applyBorder="1" applyAlignment="1">
      <alignment horizontal="left"/>
    </xf>
    <xf numFmtId="3" fontId="14" fillId="0" borderId="1" xfId="5" applyNumberFormat="1" applyBorder="1"/>
    <xf numFmtId="0" fontId="21" fillId="0" borderId="9" xfId="0" applyFont="1" applyBorder="1"/>
    <xf numFmtId="3" fontId="21" fillId="0" borderId="15" xfId="5" applyNumberFormat="1" applyFont="1" applyBorder="1"/>
    <xf numFmtId="3" fontId="81" fillId="0" borderId="0" xfId="0" applyNumberFormat="1" applyFont="1" applyAlignment="1">
      <alignment horizontal="right"/>
    </xf>
    <xf numFmtId="0" fontId="81" fillId="0" borderId="0" xfId="0" applyFont="1" applyAlignment="1">
      <alignment horizontal="right"/>
    </xf>
    <xf numFmtId="0" fontId="54" fillId="0" borderId="0" xfId="0" applyFont="1"/>
    <xf numFmtId="3" fontId="20" fillId="0" borderId="6" xfId="5" applyNumberFormat="1" applyFont="1" applyBorder="1"/>
    <xf numFmtId="3" fontId="14" fillId="0" borderId="1" xfId="5" applyNumberFormat="1" applyBorder="1" applyAlignment="1">
      <alignment wrapText="1"/>
    </xf>
    <xf numFmtId="0" fontId="41" fillId="0" borderId="0" xfId="0" applyFont="1"/>
    <xf numFmtId="3" fontId="20" fillId="0" borderId="0" xfId="0" applyNumberFormat="1" applyFont="1" applyAlignment="1">
      <alignment horizontal="right"/>
    </xf>
    <xf numFmtId="171" fontId="18" fillId="0" borderId="0" xfId="9" applyNumberFormat="1" applyFont="1" applyFill="1" applyAlignment="1">
      <alignment horizontal="left" vertical="top"/>
    </xf>
    <xf numFmtId="3" fontId="18" fillId="0" borderId="0" xfId="9" applyNumberFormat="1" applyFont="1" applyFill="1" applyAlignment="1">
      <alignment horizontal="right" vertical="top"/>
    </xf>
    <xf numFmtId="3" fontId="18" fillId="0" borderId="0" xfId="0" applyNumberFormat="1" applyFont="1" applyAlignment="1">
      <alignment horizontal="right" vertical="top"/>
    </xf>
    <xf numFmtId="3" fontId="20" fillId="0" borderId="2" xfId="0" applyNumberFormat="1" applyFont="1" applyBorder="1" applyAlignment="1">
      <alignment horizontal="right"/>
    </xf>
    <xf numFmtId="0" fontId="20" fillId="0" borderId="9" xfId="0" applyFont="1" applyBorder="1"/>
    <xf numFmtId="3" fontId="14" fillId="0" borderId="3" xfId="0" applyNumberFormat="1" applyFont="1" applyBorder="1" applyAlignment="1">
      <alignment horizontal="left" wrapText="1"/>
    </xf>
    <xf numFmtId="3" fontId="20" fillId="0" borderId="3" xfId="0" applyNumberFormat="1" applyFont="1" applyBorder="1" applyAlignment="1">
      <alignment horizontal="right"/>
    </xf>
    <xf numFmtId="3" fontId="14" fillId="0" borderId="0" xfId="0" applyNumberFormat="1" applyFont="1" applyAlignment="1">
      <alignment horizontal="right" wrapText="1"/>
    </xf>
    <xf numFmtId="3" fontId="14" fillId="0" borderId="3" xfId="0" applyNumberFormat="1" applyFont="1" applyBorder="1" applyAlignment="1">
      <alignment horizontal="right" wrapText="1"/>
    </xf>
    <xf numFmtId="3" fontId="14" fillId="0" borderId="2" xfId="0" applyNumberFormat="1" applyFont="1" applyBorder="1" applyAlignment="1">
      <alignment wrapText="1"/>
    </xf>
    <xf numFmtId="3" fontId="22" fillId="0" borderId="0" xfId="0" applyNumberFormat="1" applyFont="1" applyAlignment="1">
      <alignment horizontal="right"/>
    </xf>
    <xf numFmtId="3" fontId="14" fillId="0" borderId="0" xfId="0" applyNumberFormat="1" applyFont="1" applyAlignment="1">
      <alignment horizontal="right"/>
    </xf>
    <xf numFmtId="3" fontId="22" fillId="0" borderId="0" xfId="0" applyNumberFormat="1" applyFont="1" applyAlignment="1">
      <alignment horizontal="left"/>
    </xf>
    <xf numFmtId="3" fontId="14" fillId="0" borderId="5" xfId="5" applyNumberFormat="1" applyBorder="1"/>
    <xf numFmtId="0" fontId="21" fillId="0" borderId="0" xfId="0" applyFont="1" applyAlignment="1">
      <alignment vertical="center"/>
    </xf>
    <xf numFmtId="3" fontId="12" fillId="0" borderId="0" xfId="0" applyNumberFormat="1" applyFont="1"/>
    <xf numFmtId="171" fontId="14" fillId="0" borderId="17" xfId="0" applyNumberFormat="1" applyFont="1" applyBorder="1" applyAlignment="1">
      <alignment horizontal="center"/>
    </xf>
    <xf numFmtId="0" fontId="14" fillId="0" borderId="17" xfId="0" applyFont="1" applyBorder="1" applyAlignment="1">
      <alignment horizontal="right"/>
    </xf>
    <xf numFmtId="0" fontId="14" fillId="0" borderId="3" xfId="0" applyFont="1" applyBorder="1"/>
    <xf numFmtId="0" fontId="20" fillId="0" borderId="3" xfId="0" applyFont="1" applyBorder="1"/>
    <xf numFmtId="171" fontId="14" fillId="0" borderId="0" xfId="0" applyNumberFormat="1" applyFont="1" applyAlignment="1">
      <alignment horizontal="right"/>
    </xf>
    <xf numFmtId="0" fontId="14" fillId="0" borderId="3" xfId="0" applyFont="1" applyBorder="1" applyAlignment="1">
      <alignment horizontal="left" wrapText="1"/>
    </xf>
    <xf numFmtId="171" fontId="14" fillId="0" borderId="2" xfId="0" applyNumberFormat="1" applyFont="1" applyBorder="1" applyAlignment="1">
      <alignment horizontal="right"/>
    </xf>
    <xf numFmtId="3" fontId="20" fillId="0" borderId="0" xfId="6" applyNumberFormat="1" applyFont="1"/>
    <xf numFmtId="3" fontId="20" fillId="0" borderId="0" xfId="0" applyNumberFormat="1" applyFont="1" applyAlignment="1">
      <alignment wrapText="1"/>
    </xf>
    <xf numFmtId="3" fontId="21" fillId="0" borderId="4" xfId="0" applyNumberFormat="1" applyFont="1" applyBorder="1" applyAlignment="1">
      <alignment horizontal="right"/>
    </xf>
    <xf numFmtId="3" fontId="20" fillId="0" borderId="0" xfId="0" applyNumberFormat="1" applyFont="1" applyAlignment="1">
      <alignment horizontal="left"/>
    </xf>
    <xf numFmtId="3" fontId="20" fillId="0" borderId="6" xfId="0" applyNumberFormat="1" applyFont="1" applyBorder="1" applyAlignment="1">
      <alignment horizontal="right"/>
    </xf>
    <xf numFmtId="3" fontId="14" fillId="0" borderId="6" xfId="0" applyNumberFormat="1" applyFont="1" applyBorder="1" applyAlignment="1">
      <alignment horizontal="right" wrapText="1"/>
    </xf>
    <xf numFmtId="3" fontId="14" fillId="0" borderId="6" xfId="0" applyNumberFormat="1" applyFont="1" applyBorder="1" applyAlignment="1">
      <alignment horizontal="right"/>
    </xf>
    <xf numFmtId="3" fontId="18" fillId="0" borderId="0" xfId="0" applyNumberFormat="1" applyFont="1" applyAlignment="1">
      <alignment horizontal="right"/>
    </xf>
    <xf numFmtId="3" fontId="18" fillId="0" borderId="0" xfId="0" applyNumberFormat="1" applyFont="1"/>
    <xf numFmtId="3" fontId="20" fillId="0" borderId="2" xfId="0" applyNumberFormat="1" applyFont="1" applyBorder="1"/>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3" fontId="20" fillId="0" borderId="2" xfId="0" applyNumberFormat="1" applyFont="1" applyBorder="1" applyAlignment="1">
      <alignment horizontal="right" wrapText="1"/>
    </xf>
    <xf numFmtId="0" fontId="20" fillId="0" borderId="2" xfId="0" applyFont="1" applyBorder="1" applyAlignment="1">
      <alignment horizontal="right" wrapText="1"/>
    </xf>
    <xf numFmtId="0" fontId="20" fillId="0" borderId="1" xfId="0" applyFont="1" applyBorder="1" applyAlignment="1">
      <alignment horizontal="left"/>
    </xf>
    <xf numFmtId="3" fontId="20" fillId="0" borderId="1" xfId="0" applyNumberFormat="1" applyFont="1" applyBorder="1"/>
    <xf numFmtId="3" fontId="20" fillId="0" borderId="20" xfId="0" applyNumberFormat="1" applyFont="1" applyBorder="1"/>
    <xf numFmtId="3" fontId="27" fillId="0" borderId="1" xfId="0" applyNumberFormat="1" applyFont="1" applyBorder="1"/>
    <xf numFmtId="3" fontId="14" fillId="0" borderId="1" xfId="0" applyNumberFormat="1" applyFont="1" applyBorder="1"/>
    <xf numFmtId="3" fontId="14" fillId="0" borderId="20" xfId="0" applyNumberFormat="1" applyFont="1" applyBorder="1"/>
    <xf numFmtId="0" fontId="20" fillId="0" borderId="4" xfId="0" applyFont="1" applyBorder="1" applyAlignment="1">
      <alignment horizontal="left"/>
    </xf>
    <xf numFmtId="3" fontId="14" fillId="0" borderId="25" xfId="0" applyNumberFormat="1" applyFont="1" applyBorder="1"/>
    <xf numFmtId="0" fontId="21" fillId="0" borderId="0" xfId="0" applyFont="1" applyAlignment="1">
      <alignment horizontal="left"/>
    </xf>
    <xf numFmtId="0" fontId="21" fillId="0" borderId="4" xfId="0" applyFont="1" applyBorder="1"/>
    <xf numFmtId="3" fontId="21" fillId="0" borderId="4" xfId="0" applyNumberFormat="1" applyFont="1" applyBorder="1"/>
    <xf numFmtId="0" fontId="22" fillId="0" borderId="0" xfId="0" applyFont="1" applyAlignment="1">
      <alignment horizontal="left"/>
    </xf>
    <xf numFmtId="0" fontId="22" fillId="0" borderId="0" xfId="0" applyFont="1" applyAlignment="1">
      <alignment horizontal="right"/>
    </xf>
    <xf numFmtId="3" fontId="27" fillId="0" borderId="0" xfId="0" applyNumberFormat="1" applyFont="1"/>
    <xf numFmtId="3" fontId="43" fillId="0" borderId="0" xfId="0" applyNumberFormat="1" applyFont="1"/>
    <xf numFmtId="3" fontId="70" fillId="0" borderId="0" xfId="0" applyNumberFormat="1" applyFont="1" applyAlignment="1">
      <alignment horizontal="left"/>
    </xf>
    <xf numFmtId="0" fontId="20" fillId="0" borderId="39" xfId="0" applyFont="1" applyBorder="1" applyAlignment="1">
      <alignment horizontal="left"/>
    </xf>
    <xf numFmtId="3" fontId="20" fillId="0" borderId="39" xfId="0" applyNumberFormat="1" applyFont="1" applyBorder="1" applyAlignment="1">
      <alignment horizontal="right"/>
    </xf>
    <xf numFmtId="0" fontId="20" fillId="0" borderId="3" xfId="0" applyFont="1" applyBorder="1" applyAlignment="1">
      <alignment horizontal="left" vertical="top" wrapText="1"/>
    </xf>
    <xf numFmtId="3" fontId="20" fillId="0" borderId="3" xfId="0" applyNumberFormat="1" applyFont="1" applyBorder="1" applyAlignment="1">
      <alignment horizontal="right" vertical="top" wrapText="1"/>
    </xf>
    <xf numFmtId="0" fontId="14" fillId="0" borderId="3" xfId="0" applyFont="1" applyBorder="1" applyAlignment="1">
      <alignment horizontal="right" vertical="top" wrapText="1"/>
    </xf>
    <xf numFmtId="0" fontId="20" fillId="0" borderId="3" xfId="0" applyFont="1" applyBorder="1" applyAlignment="1">
      <alignment horizontal="right" vertical="top" wrapText="1"/>
    </xf>
    <xf numFmtId="0" fontId="31" fillId="0" borderId="0" xfId="0" applyFont="1"/>
    <xf numFmtId="0" fontId="68" fillId="0" borderId="0" xfId="0" applyFont="1" applyAlignment="1">
      <alignment horizontal="left"/>
    </xf>
    <xf numFmtId="0" fontId="14" fillId="0" borderId="2" xfId="0" applyFont="1" applyBorder="1" applyAlignment="1">
      <alignment horizontal="left"/>
    </xf>
    <xf numFmtId="0" fontId="22" fillId="0" borderId="9" xfId="0" applyFont="1" applyBorder="1" applyAlignment="1">
      <alignment horizontal="right"/>
    </xf>
    <xf numFmtId="3" fontId="14" fillId="0" borderId="1" xfId="0" applyNumberFormat="1" applyFont="1" applyBorder="1" applyAlignment="1">
      <alignment horizontal="right"/>
    </xf>
    <xf numFmtId="3" fontId="46" fillId="0" borderId="1" xfId="0" applyNumberFormat="1" applyFont="1" applyBorder="1" applyAlignment="1">
      <alignment horizontal="right"/>
    </xf>
    <xf numFmtId="3" fontId="46" fillId="0" borderId="34" xfId="0" applyNumberFormat="1" applyFont="1" applyBorder="1" applyAlignment="1">
      <alignment horizontal="right"/>
    </xf>
    <xf numFmtId="3" fontId="71" fillId="0" borderId="34" xfId="0" applyNumberFormat="1" applyFont="1" applyBorder="1" applyAlignment="1">
      <alignment horizontal="left"/>
    </xf>
    <xf numFmtId="0" fontId="29" fillId="0" borderId="0" xfId="0" applyFont="1" applyAlignment="1">
      <alignment horizontal="left"/>
    </xf>
    <xf numFmtId="0" fontId="32" fillId="0" borderId="0" xfId="0" applyFont="1"/>
    <xf numFmtId="0" fontId="33" fillId="0" borderId="2" xfId="0" applyFont="1" applyBorder="1" applyAlignment="1">
      <alignment horizontal="left"/>
    </xf>
    <xf numFmtId="0" fontId="14" fillId="0" borderId="7" xfId="0" applyFont="1" applyBorder="1" applyAlignment="1">
      <alignment horizontal="left"/>
    </xf>
    <xf numFmtId="3" fontId="14" fillId="0" borderId="7" xfId="0" applyNumberFormat="1" applyFont="1" applyBorder="1" applyAlignment="1">
      <alignment horizontal="right"/>
    </xf>
    <xf numFmtId="0" fontId="14" fillId="0" borderId="13" xfId="0" applyFont="1" applyBorder="1" applyAlignment="1">
      <alignment horizontal="left"/>
    </xf>
    <xf numFmtId="0" fontId="14" fillId="0" borderId="12" xfId="0" applyFont="1" applyBorder="1" applyAlignment="1">
      <alignment wrapText="1"/>
    </xf>
    <xf numFmtId="0" fontId="14" fillId="0" borderId="36" xfId="0" applyFont="1" applyBorder="1" applyAlignment="1">
      <alignment wrapText="1"/>
    </xf>
    <xf numFmtId="0" fontId="14" fillId="0" borderId="6" xfId="0" applyFont="1" applyBorder="1" applyAlignment="1">
      <alignment horizontal="left"/>
    </xf>
    <xf numFmtId="3" fontId="46" fillId="0" borderId="6" xfId="0" applyNumberFormat="1" applyFont="1" applyBorder="1" applyAlignment="1">
      <alignment horizontal="right"/>
    </xf>
    <xf numFmtId="0" fontId="14" fillId="0" borderId="4" xfId="0" applyFont="1" applyBorder="1" applyAlignment="1">
      <alignment horizontal="left"/>
    </xf>
    <xf numFmtId="166" fontId="21" fillId="0" borderId="0" xfId="0" applyNumberFormat="1" applyFont="1"/>
    <xf numFmtId="3" fontId="61" fillId="0" borderId="0" xfId="0" applyNumberFormat="1" applyFont="1"/>
    <xf numFmtId="166" fontId="20" fillId="0" borderId="0" xfId="0" applyNumberFormat="1" applyFont="1"/>
    <xf numFmtId="166" fontId="20" fillId="0" borderId="2" xfId="0" applyNumberFormat="1" applyFont="1" applyBorder="1"/>
    <xf numFmtId="0" fontId="20" fillId="0" borderId="1" xfId="0" quotePrefix="1" applyFont="1" applyBorder="1" applyAlignment="1">
      <alignment horizontal="left"/>
    </xf>
    <xf numFmtId="3" fontId="20" fillId="0" borderId="34" xfId="0" applyNumberFormat="1" applyFont="1" applyBorder="1"/>
    <xf numFmtId="0" fontId="21" fillId="0" borderId="4" xfId="0" applyFont="1" applyBorder="1" applyAlignment="1">
      <alignment horizontal="left"/>
    </xf>
    <xf numFmtId="3" fontId="28" fillId="0" borderId="0" xfId="0" applyNumberFormat="1" applyFont="1"/>
    <xf numFmtId="0" fontId="28" fillId="0" borderId="0" xfId="0" applyFont="1"/>
    <xf numFmtId="0" fontId="26" fillId="0" borderId="0" xfId="0" applyFont="1"/>
    <xf numFmtId="3" fontId="26" fillId="0" borderId="0" xfId="0" applyNumberFormat="1" applyFont="1"/>
    <xf numFmtId="0" fontId="14" fillId="0" borderId="36" xfId="34" applyFont="1" applyBorder="1" applyAlignment="1">
      <alignment horizontal="left" wrapText="1"/>
    </xf>
    <xf numFmtId="0" fontId="14" fillId="0" borderId="0" xfId="34" applyFont="1" applyAlignment="1">
      <alignment horizontal="right" wrapText="1"/>
    </xf>
    <xf numFmtId="0" fontId="14" fillId="0" borderId="2" xfId="34" applyFont="1" applyBorder="1"/>
    <xf numFmtId="3" fontId="20" fillId="0" borderId="24" xfId="0" applyNumberFormat="1" applyFont="1" applyBorder="1" applyAlignment="1">
      <alignment horizontal="right"/>
    </xf>
    <xf numFmtId="0" fontId="20" fillId="0" borderId="35" xfId="0" quotePrefix="1" applyFont="1" applyBorder="1" applyAlignment="1">
      <alignment horizontal="left"/>
    </xf>
    <xf numFmtId="0" fontId="61" fillId="0" borderId="0" xfId="0" applyFont="1" applyAlignment="1">
      <alignment horizontal="left"/>
    </xf>
    <xf numFmtId="3" fontId="20" fillId="0" borderId="4" xfId="0" applyNumberFormat="1" applyFont="1" applyBorder="1"/>
    <xf numFmtId="0" fontId="14" fillId="0" borderId="0" xfId="0" applyFont="1" applyAlignment="1">
      <alignment horizontal="left" wrapText="1"/>
    </xf>
    <xf numFmtId="0" fontId="20" fillId="0" borderId="7" xfId="0" applyFont="1" applyBorder="1" applyAlignment="1">
      <alignment horizontal="left"/>
    </xf>
    <xf numFmtId="3" fontId="20" fillId="0" borderId="7" xfId="0" applyNumberFormat="1" applyFont="1" applyBorder="1"/>
    <xf numFmtId="0" fontId="18" fillId="0" borderId="0" xfId="37" applyFont="1"/>
    <xf numFmtId="0" fontId="14" fillId="0" borderId="0" xfId="34" applyFont="1"/>
    <xf numFmtId="0" fontId="5" fillId="0" borderId="0" xfId="34"/>
    <xf numFmtId="0" fontId="14" fillId="0" borderId="9" xfId="34" applyFont="1" applyBorder="1"/>
    <xf numFmtId="0" fontId="14" fillId="0" borderId="3" xfId="34" applyFont="1" applyBorder="1" applyAlignment="1">
      <alignment horizontal="left" wrapText="1"/>
    </xf>
    <xf numFmtId="0" fontId="14" fillId="0" borderId="0" xfId="34" applyFont="1" applyAlignment="1">
      <alignment horizontal="left" wrapText="1"/>
    </xf>
    <xf numFmtId="0" fontId="14" fillId="0" borderId="9" xfId="34" applyFont="1" applyBorder="1" applyAlignment="1">
      <alignment horizontal="right" wrapText="1"/>
    </xf>
    <xf numFmtId="1" fontId="20" fillId="0" borderId="7" xfId="5" applyNumberFormat="1" applyFont="1" applyBorder="1" applyAlignment="1">
      <alignment horizontal="left"/>
    </xf>
    <xf numFmtId="3" fontId="20" fillId="0" borderId="7" xfId="6" applyNumberFormat="1" applyFont="1" applyBorder="1"/>
    <xf numFmtId="1" fontId="20" fillId="0" borderId="7" xfId="5" applyNumberFormat="1" applyFont="1" applyBorder="1"/>
    <xf numFmtId="1" fontId="20" fillId="0" borderId="1" xfId="5" applyNumberFormat="1" applyFont="1" applyBorder="1" applyAlignment="1">
      <alignment horizontal="left"/>
    </xf>
    <xf numFmtId="3" fontId="20" fillId="0" borderId="1" xfId="6" applyNumberFormat="1" applyFont="1" applyBorder="1"/>
    <xf numFmtId="1" fontId="20" fillId="0" borderId="1" xfId="5" applyNumberFormat="1" applyFont="1" applyBorder="1"/>
    <xf numFmtId="3" fontId="14" fillId="0" borderId="1" xfId="6" applyNumberFormat="1" applyBorder="1"/>
    <xf numFmtId="3" fontId="14" fillId="0" borderId="7" xfId="6" applyNumberFormat="1" applyBorder="1"/>
    <xf numFmtId="1" fontId="20" fillId="0" borderId="35" xfId="5" applyNumberFormat="1" applyFont="1" applyBorder="1" applyAlignment="1">
      <alignment horizontal="left"/>
    </xf>
    <xf numFmtId="0" fontId="40" fillId="0" borderId="0" xfId="34" applyFont="1" applyAlignment="1">
      <alignment horizontal="left"/>
    </xf>
    <xf numFmtId="0" fontId="14" fillId="0" borderId="0" xfId="34" applyFont="1" applyAlignment="1">
      <alignment horizontal="left"/>
    </xf>
    <xf numFmtId="3" fontId="14" fillId="0" borderId="0" xfId="34" applyNumberFormat="1" applyFont="1"/>
    <xf numFmtId="166" fontId="28" fillId="0" borderId="0" xfId="0" applyNumberFormat="1" applyFont="1"/>
    <xf numFmtId="166" fontId="20" fillId="0" borderId="0" xfId="0" applyNumberFormat="1" applyFont="1" applyAlignment="1">
      <alignment horizontal="left"/>
    </xf>
    <xf numFmtId="166" fontId="20" fillId="0" borderId="3" xfId="0" applyNumberFormat="1" applyFont="1" applyBorder="1" applyAlignment="1">
      <alignment horizontal="right"/>
    </xf>
    <xf numFmtId="166" fontId="20" fillId="0" borderId="2" xfId="0" applyNumberFormat="1" applyFont="1" applyBorder="1" applyAlignment="1">
      <alignment horizontal="right"/>
    </xf>
    <xf numFmtId="0" fontId="14" fillId="0" borderId="5" xfId="0" quotePrefix="1" applyFont="1" applyBorder="1" applyAlignment="1">
      <alignment horizontal="left"/>
    </xf>
    <xf numFmtId="166" fontId="20" fillId="0" borderId="1" xfId="0" applyNumberFormat="1" applyFont="1" applyBorder="1"/>
    <xf numFmtId="3" fontId="20" fillId="0" borderId="5" xfId="0" applyNumberFormat="1" applyFont="1" applyBorder="1"/>
    <xf numFmtId="0" fontId="20" fillId="0" borderId="5" xfId="0" applyFont="1" applyBorder="1"/>
    <xf numFmtId="0" fontId="14" fillId="0" borderId="1" xfId="0" applyFont="1" applyBorder="1"/>
    <xf numFmtId="0" fontId="20" fillId="0" borderId="1" xfId="0" applyFont="1" applyBorder="1"/>
    <xf numFmtId="3" fontId="20" fillId="0" borderId="10" xfId="0" applyNumberFormat="1" applyFont="1" applyBorder="1" applyAlignment="1">
      <alignment horizontal="right"/>
    </xf>
    <xf numFmtId="0" fontId="14" fillId="0" borderId="7" xfId="0" applyFont="1" applyBorder="1"/>
    <xf numFmtId="0" fontId="20" fillId="0" borderId="7" xfId="0" applyFont="1" applyBorder="1"/>
    <xf numFmtId="3" fontId="21" fillId="0" borderId="1" xfId="0" applyNumberFormat="1" applyFont="1" applyBorder="1" applyAlignment="1">
      <alignment horizontal="right"/>
    </xf>
    <xf numFmtId="166" fontId="21" fillId="0" borderId="22" xfId="0" applyNumberFormat="1" applyFont="1" applyBorder="1"/>
    <xf numFmtId="0" fontId="21" fillId="0" borderId="0" xfId="0" applyFont="1" applyAlignment="1">
      <alignment vertical="top"/>
    </xf>
    <xf numFmtId="0" fontId="14" fillId="0" borderId="5" xfId="0" applyFont="1" applyBorder="1"/>
    <xf numFmtId="166" fontId="20" fillId="0" borderId="5" xfId="0" applyNumberFormat="1" applyFont="1" applyBorder="1"/>
    <xf numFmtId="165" fontId="21" fillId="0" borderId="4" xfId="0" applyNumberFormat="1" applyFont="1" applyBorder="1"/>
    <xf numFmtId="166" fontId="20" fillId="0" borderId="0" xfId="0" applyNumberFormat="1" applyFont="1" applyAlignment="1">
      <alignment horizontal="right"/>
    </xf>
    <xf numFmtId="0" fontId="28" fillId="0" borderId="0" xfId="0" applyFont="1" applyAlignment="1">
      <alignment horizontal="left"/>
    </xf>
    <xf numFmtId="0" fontId="20" fillId="0" borderId="0" xfId="0" applyFont="1" applyAlignment="1">
      <alignment horizontal="right" vertical="top" wrapText="1"/>
    </xf>
    <xf numFmtId="0" fontId="20" fillId="0" borderId="8" xfId="0" applyFont="1" applyBorder="1" applyAlignment="1">
      <alignment horizontal="right" wrapText="1"/>
    </xf>
    <xf numFmtId="3" fontId="22" fillId="0" borderId="2" xfId="0" applyNumberFormat="1" applyFont="1" applyBorder="1" applyAlignment="1">
      <alignment horizontal="right" wrapText="1"/>
    </xf>
    <xf numFmtId="0" fontId="14" fillId="0" borderId="2" xfId="0" applyFont="1" applyBorder="1" applyAlignment="1">
      <alignment horizontal="right" wrapText="1"/>
    </xf>
    <xf numFmtId="0" fontId="14" fillId="0" borderId="9" xfId="0" applyFont="1" applyBorder="1" applyAlignment="1">
      <alignment horizontal="right" wrapText="1"/>
    </xf>
    <xf numFmtId="3" fontId="14" fillId="0" borderId="10" xfId="0" applyNumberFormat="1" applyFont="1" applyBorder="1" applyAlignment="1">
      <alignment horizontal="right"/>
    </xf>
    <xf numFmtId="3" fontId="20" fillId="0" borderId="7" xfId="0" applyNumberFormat="1" applyFont="1" applyBorder="1" applyAlignment="1">
      <alignment horizontal="right"/>
    </xf>
    <xf numFmtId="3" fontId="27" fillId="0" borderId="1" xfId="0" applyNumberFormat="1" applyFont="1" applyBorder="1" applyAlignment="1">
      <alignment horizontal="left"/>
    </xf>
    <xf numFmtId="3" fontId="27" fillId="0" borderId="1" xfId="0" applyNumberFormat="1" applyFont="1" applyBorder="1" applyAlignment="1">
      <alignment horizontal="right"/>
    </xf>
    <xf numFmtId="0" fontId="27" fillId="0" borderId="1" xfId="0" applyFont="1" applyBorder="1" applyAlignment="1">
      <alignment horizontal="left"/>
    </xf>
    <xf numFmtId="0" fontId="20" fillId="0" borderId="0" xfId="0" applyFont="1" applyAlignment="1">
      <alignment vertical="top"/>
    </xf>
    <xf numFmtId="3" fontId="20" fillId="0" borderId="10" xfId="0" applyNumberFormat="1" applyFont="1" applyBorder="1"/>
    <xf numFmtId="3" fontId="22" fillId="0" borderId="0" xfId="0" applyNumberFormat="1" applyFont="1"/>
    <xf numFmtId="0" fontId="20" fillId="0" borderId="35" xfId="0" applyFont="1" applyBorder="1" applyAlignment="1">
      <alignment horizontal="left"/>
    </xf>
    <xf numFmtId="3" fontId="20" fillId="0" borderId="35" xfId="0" applyNumberFormat="1" applyFont="1" applyBorder="1"/>
    <xf numFmtId="0" fontId="5" fillId="0" borderId="2" xfId="34" applyBorder="1"/>
    <xf numFmtId="0" fontId="5" fillId="0" borderId="3" xfId="34" applyBorder="1"/>
    <xf numFmtId="0" fontId="14" fillId="0" borderId="2" xfId="34" applyFont="1" applyBorder="1" applyAlignment="1">
      <alignment horizontal="right" wrapText="1"/>
    </xf>
    <xf numFmtId="1" fontId="20" fillId="0" borderId="6" xfId="5" applyNumberFormat="1" applyFont="1" applyBorder="1" applyAlignment="1">
      <alignment horizontal="left"/>
    </xf>
    <xf numFmtId="3" fontId="20" fillId="0" borderId="6" xfId="6" applyNumberFormat="1" applyFont="1" applyBorder="1" applyAlignment="1">
      <alignment horizontal="right"/>
    </xf>
    <xf numFmtId="3" fontId="20" fillId="0" borderId="6" xfId="6" applyNumberFormat="1" applyFont="1" applyBorder="1"/>
    <xf numFmtId="3" fontId="20" fillId="0" borderId="7" xfId="6" applyNumberFormat="1" applyFont="1" applyBorder="1" applyAlignment="1">
      <alignment horizontal="right"/>
    </xf>
    <xf numFmtId="3" fontId="20" fillId="0" borderId="7" xfId="5" applyNumberFormat="1" applyFont="1" applyBorder="1"/>
    <xf numFmtId="3" fontId="14" fillId="0" borderId="1" xfId="6" applyNumberFormat="1" applyBorder="1" applyAlignment="1">
      <alignment horizontal="right"/>
    </xf>
    <xf numFmtId="166" fontId="26" fillId="0" borderId="0" xfId="0" applyNumberFormat="1" applyFont="1"/>
    <xf numFmtId="0" fontId="26" fillId="0" borderId="2" xfId="0" applyFont="1" applyBorder="1"/>
    <xf numFmtId="166" fontId="20" fillId="0" borderId="9" xfId="0" applyNumberFormat="1" applyFont="1" applyBorder="1"/>
    <xf numFmtId="0" fontId="20" fillId="0" borderId="18" xfId="0" applyFont="1" applyBorder="1"/>
    <xf numFmtId="0" fontId="20" fillId="0" borderId="23" xfId="0" applyFont="1" applyBorder="1"/>
    <xf numFmtId="0" fontId="20" fillId="0" borderId="36" xfId="0" applyFont="1" applyBorder="1" applyAlignment="1">
      <alignment horizontal="left"/>
    </xf>
    <xf numFmtId="0" fontId="20" fillId="0" borderId="2" xfId="0" applyFont="1" applyBorder="1" applyAlignment="1">
      <alignment horizontal="right" vertical="top" wrapText="1"/>
    </xf>
    <xf numFmtId="0" fontId="20" fillId="0" borderId="2" xfId="0" applyFont="1" applyBorder="1" applyAlignment="1">
      <alignment horizontal="left" vertical="top"/>
    </xf>
    <xf numFmtId="3" fontId="22" fillId="0" borderId="9" xfId="0" applyNumberFormat="1" applyFont="1" applyBorder="1" applyAlignment="1">
      <alignment horizontal="right" wrapText="1"/>
    </xf>
    <xf numFmtId="3" fontId="20" fillId="0" borderId="14" xfId="0" applyNumberFormat="1" applyFont="1" applyBorder="1"/>
    <xf numFmtId="3" fontId="20" fillId="0" borderId="21" xfId="0" applyNumberFormat="1" applyFont="1" applyBorder="1"/>
    <xf numFmtId="3" fontId="20" fillId="0" borderId="13" xfId="0" applyNumberFormat="1" applyFont="1" applyBorder="1"/>
    <xf numFmtId="3" fontId="20" fillId="0" borderId="32" xfId="0" applyNumberFormat="1" applyFont="1" applyBorder="1"/>
    <xf numFmtId="3" fontId="20" fillId="0" borderId="0" xfId="0" applyNumberFormat="1" applyFont="1" applyAlignment="1">
      <alignment vertical="top"/>
    </xf>
    <xf numFmtId="49" fontId="14" fillId="0" borderId="2" xfId="0" applyNumberFormat="1" applyFont="1" applyBorder="1" applyAlignment="1">
      <alignment horizontal="right"/>
    </xf>
    <xf numFmtId="49" fontId="14" fillId="0" borderId="9" xfId="0" applyNumberFormat="1" applyFont="1" applyBorder="1" applyAlignment="1">
      <alignment horizontal="right"/>
    </xf>
    <xf numFmtId="49" fontId="20" fillId="0" borderId="2" xfId="0" applyNumberFormat="1" applyFont="1" applyBorder="1" applyAlignment="1">
      <alignment horizontal="right"/>
    </xf>
    <xf numFmtId="0" fontId="14" fillId="0" borderId="1" xfId="0" quotePrefix="1" applyFont="1" applyBorder="1" applyAlignment="1">
      <alignment horizontal="left"/>
    </xf>
    <xf numFmtId="0" fontId="20" fillId="0" borderId="20" xfId="0" applyFont="1" applyBorder="1" applyAlignment="1">
      <alignment horizontal="left"/>
    </xf>
    <xf numFmtId="3" fontId="14" fillId="0" borderId="27" xfId="0" applyNumberFormat="1" applyFont="1" applyBorder="1" applyAlignment="1">
      <alignment horizontal="right"/>
    </xf>
    <xf numFmtId="3" fontId="14" fillId="0" borderId="38" xfId="0" applyNumberFormat="1" applyFont="1" applyBorder="1" applyAlignment="1">
      <alignment horizontal="right"/>
    </xf>
    <xf numFmtId="3" fontId="14" fillId="0" borderId="31" xfId="0" applyNumberFormat="1" applyFont="1" applyBorder="1" applyAlignment="1">
      <alignment horizontal="right"/>
    </xf>
    <xf numFmtId="0" fontId="20" fillId="0" borderId="20" xfId="0" applyFont="1" applyBorder="1"/>
    <xf numFmtId="0" fontId="20" fillId="0" borderId="21" xfId="0" applyFont="1" applyBorder="1" applyAlignment="1">
      <alignment horizontal="left"/>
    </xf>
    <xf numFmtId="3" fontId="14" fillId="0" borderId="28" xfId="0" applyNumberFormat="1" applyFont="1" applyBorder="1" applyAlignment="1">
      <alignment horizontal="right"/>
    </xf>
    <xf numFmtId="0" fontId="20" fillId="0" borderId="13" xfId="0" applyFont="1" applyBorder="1" applyAlignment="1">
      <alignment horizontal="left"/>
    </xf>
    <xf numFmtId="3" fontId="14" fillId="0" borderId="30" xfId="0" applyNumberFormat="1" applyFont="1" applyBorder="1" applyAlignment="1">
      <alignment horizontal="right"/>
    </xf>
    <xf numFmtId="0" fontId="21" fillId="0" borderId="22" xfId="0" applyFont="1" applyBorder="1" applyAlignment="1">
      <alignment horizontal="left"/>
    </xf>
    <xf numFmtId="3" fontId="20" fillId="0" borderId="9" xfId="0" applyNumberFormat="1" applyFont="1" applyBorder="1"/>
    <xf numFmtId="0" fontId="20" fillId="0" borderId="18" xfId="0" applyFont="1" applyBorder="1" applyAlignment="1">
      <alignment horizontal="left"/>
    </xf>
    <xf numFmtId="0" fontId="20" fillId="0" borderId="0" xfId="0" applyFont="1" applyAlignment="1">
      <alignment horizontal="center" wrapText="1"/>
    </xf>
    <xf numFmtId="0" fontId="14" fillId="0" borderId="10" xfId="0" applyFont="1" applyBorder="1" applyAlignment="1">
      <alignment horizontal="left"/>
    </xf>
    <xf numFmtId="3" fontId="14" fillId="0" borderId="14" xfId="0" applyNumberFormat="1" applyFont="1" applyBorder="1" applyAlignment="1">
      <alignment horizontal="right"/>
    </xf>
    <xf numFmtId="3" fontId="14" fillId="0" borderId="20" xfId="0" applyNumberFormat="1" applyFont="1" applyBorder="1" applyAlignment="1">
      <alignment horizontal="right"/>
    </xf>
    <xf numFmtId="0" fontId="14" fillId="0" borderId="10" xfId="0" applyFont="1" applyBorder="1"/>
    <xf numFmtId="0" fontId="27" fillId="0" borderId="10" xfId="0" applyFont="1" applyBorder="1" applyAlignment="1">
      <alignment horizontal="left"/>
    </xf>
    <xf numFmtId="3" fontId="14" fillId="0" borderId="21" xfId="0" applyNumberFormat="1" applyFont="1" applyBorder="1" applyAlignment="1">
      <alignment horizontal="right"/>
    </xf>
    <xf numFmtId="3" fontId="27" fillId="0" borderId="10" xfId="0" applyNumberFormat="1" applyFont="1" applyBorder="1"/>
    <xf numFmtId="3" fontId="27" fillId="0" borderId="14" xfId="0" applyNumberFormat="1" applyFont="1" applyBorder="1" applyAlignment="1">
      <alignment horizontal="left"/>
    </xf>
    <xf numFmtId="3" fontId="27" fillId="0" borderId="14" xfId="0" applyNumberFormat="1" applyFont="1" applyBorder="1" applyAlignment="1">
      <alignment horizontal="right"/>
    </xf>
    <xf numFmtId="0" fontId="14" fillId="0" borderId="11" xfId="0" applyFont="1" applyBorder="1" applyAlignment="1">
      <alignment horizontal="left" vertical="top"/>
    </xf>
    <xf numFmtId="3" fontId="14" fillId="0" borderId="39" xfId="0" applyNumberFormat="1" applyFont="1" applyBorder="1" applyAlignment="1">
      <alignment horizontal="right"/>
    </xf>
    <xf numFmtId="3" fontId="27" fillId="0" borderId="35" xfId="0" applyNumberFormat="1" applyFont="1" applyBorder="1" applyAlignment="1">
      <alignment horizontal="left"/>
    </xf>
    <xf numFmtId="0" fontId="14" fillId="0" borderId="0" xfId="0" applyFont="1" applyAlignment="1">
      <alignment horizontal="center" wrapText="1"/>
    </xf>
    <xf numFmtId="0" fontId="21" fillId="0" borderId="11" xfId="0" applyFont="1" applyBorder="1" applyAlignment="1">
      <alignment horizontal="left"/>
    </xf>
    <xf numFmtId="3" fontId="21" fillId="0" borderId="11" xfId="0" applyNumberFormat="1" applyFont="1" applyBorder="1" applyAlignment="1">
      <alignment horizontal="right"/>
    </xf>
    <xf numFmtId="3" fontId="14" fillId="0" borderId="7" xfId="6" applyNumberFormat="1" applyBorder="1" applyAlignment="1">
      <alignment horizontal="right"/>
    </xf>
    <xf numFmtId="3" fontId="14" fillId="0" borderId="0" xfId="6" applyNumberFormat="1" applyAlignment="1">
      <alignment horizontal="right"/>
    </xf>
    <xf numFmtId="1" fontId="20" fillId="0" borderId="15" xfId="5" applyNumberFormat="1" applyFont="1" applyBorder="1" applyAlignment="1">
      <alignment horizontal="left"/>
    </xf>
    <xf numFmtId="3" fontId="14" fillId="0" borderId="15" xfId="6" applyNumberFormat="1" applyBorder="1" applyAlignment="1">
      <alignment horizontal="right"/>
    </xf>
    <xf numFmtId="3" fontId="20" fillId="0" borderId="22" xfId="6" applyNumberFormat="1" applyFont="1" applyBorder="1" applyAlignment="1">
      <alignment horizontal="right"/>
    </xf>
    <xf numFmtId="0" fontId="56" fillId="0" borderId="0" xfId="0" applyFont="1" applyAlignment="1">
      <alignment horizontal="left"/>
    </xf>
    <xf numFmtId="3" fontId="43" fillId="0" borderId="0" xfId="0" applyNumberFormat="1" applyFont="1" applyAlignment="1">
      <alignment horizontal="right"/>
    </xf>
    <xf numFmtId="0" fontId="18" fillId="0" borderId="0" xfId="0" applyFont="1" applyAlignment="1">
      <alignment horizontal="left"/>
    </xf>
    <xf numFmtId="0" fontId="19" fillId="0" borderId="0" xfId="0" applyFont="1" applyAlignment="1">
      <alignment horizontal="left"/>
    </xf>
    <xf numFmtId="0" fontId="20" fillId="0" borderId="36" xfId="0" applyFont="1" applyBorder="1"/>
    <xf numFmtId="1" fontId="20" fillId="0" borderId="21" xfId="5" applyNumberFormat="1" applyFont="1" applyBorder="1" applyAlignment="1">
      <alignment horizontal="left"/>
    </xf>
    <xf numFmtId="3" fontId="20" fillId="0" borderId="21" xfId="6" applyNumberFormat="1" applyFont="1" applyBorder="1" applyAlignment="1">
      <alignment horizontal="right"/>
    </xf>
    <xf numFmtId="1" fontId="20" fillId="0" borderId="32" xfId="5" applyNumberFormat="1" applyFont="1" applyBorder="1" applyAlignment="1">
      <alignment horizontal="left"/>
    </xf>
    <xf numFmtId="3" fontId="20" fillId="0" borderId="32" xfId="6" applyNumberFormat="1" applyFont="1" applyBorder="1" applyAlignment="1">
      <alignment horizontal="right"/>
    </xf>
    <xf numFmtId="0" fontId="14" fillId="0" borderId="0" xfId="0" applyFont="1" applyAlignment="1">
      <alignment vertical="center"/>
    </xf>
    <xf numFmtId="0" fontId="20" fillId="0" borderId="3" xfId="0" applyFont="1" applyBorder="1" applyAlignment="1">
      <alignment horizontal="left"/>
    </xf>
    <xf numFmtId="0" fontId="20" fillId="0" borderId="19" xfId="0" applyFont="1" applyBorder="1" applyAlignment="1">
      <alignment horizontal="left"/>
    </xf>
    <xf numFmtId="3" fontId="27" fillId="0" borderId="7" xfId="0" applyNumberFormat="1" applyFont="1" applyBorder="1"/>
    <xf numFmtId="3" fontId="14" fillId="0" borderId="7" xfId="0" applyNumberFormat="1" applyFont="1" applyBorder="1"/>
    <xf numFmtId="3" fontId="27" fillId="0" borderId="7" xfId="0" applyNumberFormat="1" applyFont="1" applyBorder="1" applyAlignment="1">
      <alignment vertical="top"/>
    </xf>
    <xf numFmtId="3" fontId="27" fillId="0" borderId="13" xfId="0" applyNumberFormat="1" applyFont="1" applyBorder="1" applyAlignment="1">
      <alignment vertical="top"/>
    </xf>
    <xf numFmtId="3" fontId="20" fillId="0" borderId="15" xfId="0" applyNumberFormat="1" applyFont="1" applyBorder="1"/>
    <xf numFmtId="0" fontId="26" fillId="0" borderId="0" xfId="0" applyFont="1" applyAlignment="1">
      <alignment horizontal="left"/>
    </xf>
    <xf numFmtId="0" fontId="14" fillId="0" borderId="0" xfId="0" applyFont="1" applyAlignment="1">
      <alignment wrapText="1"/>
    </xf>
    <xf numFmtId="3" fontId="20" fillId="0" borderId="20" xfId="6" applyNumberFormat="1" applyFont="1" applyBorder="1" applyAlignment="1">
      <alignment horizontal="right"/>
    </xf>
    <xf numFmtId="3" fontId="14" fillId="0" borderId="31" xfId="6" applyNumberFormat="1" applyBorder="1" applyAlignment="1">
      <alignment horizontal="right"/>
    </xf>
    <xf numFmtId="3" fontId="20" fillId="0" borderId="31" xfId="6" applyNumberFormat="1" applyFont="1" applyBorder="1" applyAlignment="1">
      <alignment horizontal="right"/>
    </xf>
    <xf numFmtId="3" fontId="14" fillId="0" borderId="20" xfId="6" applyNumberFormat="1" applyBorder="1" applyAlignment="1">
      <alignment horizontal="right"/>
    </xf>
    <xf numFmtId="0" fontId="55" fillId="0" borderId="0" xfId="0" applyFont="1" applyAlignment="1">
      <alignment vertical="center"/>
    </xf>
    <xf numFmtId="0" fontId="51" fillId="0" borderId="0" xfId="0" applyFont="1"/>
    <xf numFmtId="0" fontId="51" fillId="0" borderId="0" xfId="0" applyFont="1" applyAlignment="1">
      <alignment vertical="center"/>
    </xf>
    <xf numFmtId="0" fontId="55" fillId="0" borderId="0" xfId="0" applyFont="1" applyAlignment="1">
      <alignment horizontal="left" vertical="center" indent="4"/>
    </xf>
    <xf numFmtId="0" fontId="43" fillId="0" borderId="0" xfId="0" applyFont="1" applyAlignment="1">
      <alignment horizontal="left"/>
    </xf>
    <xf numFmtId="0" fontId="14" fillId="0" borderId="3" xfId="0" applyFont="1" applyBorder="1" applyAlignment="1">
      <alignment horizontal="center" wrapText="1"/>
    </xf>
    <xf numFmtId="0" fontId="14" fillId="0" borderId="3" xfId="0" applyFont="1" applyBorder="1" applyAlignment="1">
      <alignment horizontal="right" wrapText="1"/>
    </xf>
    <xf numFmtId="0" fontId="43" fillId="0" borderId="0" xfId="0" applyFont="1" applyAlignment="1">
      <alignment horizontal="left" wrapText="1"/>
    </xf>
    <xf numFmtId="3" fontId="20" fillId="0" borderId="20" xfId="0" applyNumberFormat="1" applyFont="1" applyBorder="1" applyAlignment="1">
      <alignment horizontal="right"/>
    </xf>
    <xf numFmtId="3" fontId="20" fillId="0" borderId="21" xfId="0" applyNumberFormat="1" applyFont="1" applyBorder="1" applyAlignment="1">
      <alignment horizontal="right"/>
    </xf>
    <xf numFmtId="0" fontId="21" fillId="0" borderId="0" xfId="34" applyFont="1"/>
    <xf numFmtId="0" fontId="61" fillId="0" borderId="0" xfId="34" applyFont="1" applyAlignment="1">
      <alignment horizontal="left"/>
    </xf>
    <xf numFmtId="0" fontId="14" fillId="0" borderId="9" xfId="34" applyFont="1" applyBorder="1" applyAlignment="1">
      <alignment horizontal="left"/>
    </xf>
    <xf numFmtId="0" fontId="14" fillId="0" borderId="0" xfId="34" applyFont="1" applyAlignment="1">
      <alignment horizontal="right"/>
    </xf>
    <xf numFmtId="0" fontId="14" fillId="0" borderId="3" xfId="34" applyFont="1" applyBorder="1" applyAlignment="1">
      <alignment horizontal="right"/>
    </xf>
    <xf numFmtId="0" fontId="14" fillId="0" borderId="3" xfId="34" applyFont="1" applyBorder="1"/>
    <xf numFmtId="0" fontId="22" fillId="0" borderId="0" xfId="34" applyFont="1" applyAlignment="1">
      <alignment horizontal="right"/>
    </xf>
    <xf numFmtId="0" fontId="22" fillId="0" borderId="9" xfId="34" applyFont="1" applyBorder="1" applyAlignment="1">
      <alignment horizontal="right"/>
    </xf>
    <xf numFmtId="0" fontId="22" fillId="0" borderId="2" xfId="34" applyFont="1" applyBorder="1" applyAlignment="1">
      <alignment horizontal="right"/>
    </xf>
    <xf numFmtId="0" fontId="14" fillId="0" borderId="9" xfId="34" applyFont="1" applyBorder="1" applyAlignment="1">
      <alignment horizontal="right"/>
    </xf>
    <xf numFmtId="3" fontId="20" fillId="0" borderId="38" xfId="0" applyNumberFormat="1" applyFont="1" applyBorder="1" applyAlignment="1">
      <alignment horizontal="right"/>
    </xf>
    <xf numFmtId="0" fontId="14" fillId="0" borderId="6" xfId="0" applyFont="1" applyBorder="1"/>
    <xf numFmtId="0" fontId="21" fillId="0" borderId="2" xfId="0" applyFont="1" applyBorder="1"/>
    <xf numFmtId="0" fontId="16" fillId="0" borderId="0" xfId="0" applyFont="1"/>
    <xf numFmtId="3" fontId="21" fillId="0" borderId="0" xfId="0" applyNumberFormat="1" applyFont="1" applyAlignment="1">
      <alignment horizontal="left"/>
    </xf>
    <xf numFmtId="0" fontId="14" fillId="0" borderId="35" xfId="0" applyFont="1" applyBorder="1"/>
    <xf numFmtId="3" fontId="14" fillId="0" borderId="32" xfId="0" applyNumberFormat="1" applyFont="1" applyBorder="1" applyAlignment="1">
      <alignment horizontal="left"/>
    </xf>
    <xf numFmtId="166" fontId="21" fillId="0" borderId="0" xfId="0" applyNumberFormat="1" applyFont="1" applyAlignment="1">
      <alignment vertical="top"/>
    </xf>
    <xf numFmtId="3" fontId="80" fillId="0" borderId="0" xfId="34" applyNumberFormat="1" applyFont="1"/>
    <xf numFmtId="0" fontId="80" fillId="0" borderId="0" xfId="34" applyFont="1"/>
    <xf numFmtId="167" fontId="20" fillId="0" borderId="0" xfId="0" applyNumberFormat="1" applyFont="1" applyAlignment="1">
      <alignment horizontal="right"/>
    </xf>
    <xf numFmtId="167" fontId="22" fillId="0" borderId="2" xfId="0" applyNumberFormat="1" applyFont="1" applyBorder="1" applyAlignment="1">
      <alignment horizontal="right"/>
    </xf>
    <xf numFmtId="0" fontId="14" fillId="0" borderId="5" xfId="0" applyFont="1" applyBorder="1" applyAlignment="1">
      <alignment horizontal="left"/>
    </xf>
    <xf numFmtId="3" fontId="20" fillId="0" borderId="37" xfId="0" applyNumberFormat="1" applyFont="1" applyBorder="1"/>
    <xf numFmtId="0" fontId="14" fillId="0" borderId="8" xfId="0" applyFont="1" applyBorder="1" applyAlignment="1">
      <alignment horizontal="left" wrapText="1"/>
    </xf>
    <xf numFmtId="1" fontId="14" fillId="0" borderId="1" xfId="5" applyNumberFormat="1" applyBorder="1" applyAlignment="1">
      <alignment horizontal="left"/>
    </xf>
    <xf numFmtId="3" fontId="30" fillId="0" borderId="1" xfId="6" applyNumberFormat="1" applyFont="1" applyBorder="1" applyAlignment="1">
      <alignment horizontal="right"/>
    </xf>
    <xf numFmtId="3" fontId="30" fillId="0" borderId="7" xfId="6" applyNumberFormat="1" applyFont="1" applyBorder="1" applyAlignment="1">
      <alignment horizontal="right"/>
    </xf>
    <xf numFmtId="1" fontId="14" fillId="0" borderId="7" xfId="5" applyNumberFormat="1" applyBorder="1" applyAlignment="1">
      <alignment horizontal="left"/>
    </xf>
    <xf numFmtId="1" fontId="14" fillId="0" borderId="4" xfId="5" applyNumberFormat="1" applyBorder="1" applyAlignment="1">
      <alignment horizontal="left"/>
    </xf>
    <xf numFmtId="3" fontId="14" fillId="0" borderId="4" xfId="6" applyNumberFormat="1" applyBorder="1" applyAlignment="1">
      <alignment horizontal="right"/>
    </xf>
    <xf numFmtId="3" fontId="14" fillId="0" borderId="35" xfId="6" applyNumberFormat="1" applyBorder="1" applyAlignment="1">
      <alignment horizontal="right"/>
    </xf>
    <xf numFmtId="0" fontId="21" fillId="0" borderId="2" xfId="0" applyFont="1" applyBorder="1" applyAlignment="1">
      <alignment horizontal="left"/>
    </xf>
    <xf numFmtId="3" fontId="21" fillId="0" borderId="2" xfId="0" applyNumberFormat="1" applyFont="1" applyBorder="1"/>
    <xf numFmtId="0" fontId="20" fillId="0" borderId="5" xfId="0" applyFont="1" applyBorder="1" applyAlignment="1">
      <alignment horizontal="left"/>
    </xf>
    <xf numFmtId="0" fontId="20" fillId="0" borderId="0" xfId="0" applyFont="1" applyAlignment="1">
      <alignment vertical="center" wrapText="1"/>
    </xf>
    <xf numFmtId="0" fontId="21" fillId="0" borderId="3" xfId="0" applyFont="1" applyBorder="1" applyAlignment="1">
      <alignment horizontal="left"/>
    </xf>
    <xf numFmtId="3" fontId="21" fillId="0" borderId="3" xfId="0" applyNumberFormat="1" applyFont="1" applyBorder="1"/>
    <xf numFmtId="0" fontId="21" fillId="0" borderId="0" xfId="24" applyFont="1"/>
    <xf numFmtId="0" fontId="21" fillId="0" borderId="0" xfId="24" applyFont="1" applyAlignment="1">
      <alignment horizontal="right"/>
    </xf>
    <xf numFmtId="0" fontId="21" fillId="0" borderId="0" xfId="24" applyFont="1" applyAlignment="1">
      <alignment horizontal="left"/>
    </xf>
    <xf numFmtId="167" fontId="21" fillId="0" borderId="0" xfId="24" applyNumberFormat="1" applyFont="1" applyAlignment="1">
      <alignment horizontal="left"/>
    </xf>
    <xf numFmtId="3" fontId="14" fillId="0" borderId="0" xfId="24" applyNumberFormat="1" applyFont="1" applyAlignment="1">
      <alignment horizontal="left"/>
    </xf>
    <xf numFmtId="0" fontId="14" fillId="0" borderId="0" xfId="24" applyFont="1"/>
    <xf numFmtId="0" fontId="46" fillId="0" borderId="0" xfId="24" applyFont="1" applyAlignment="1">
      <alignment horizontal="right"/>
    </xf>
    <xf numFmtId="0" fontId="12" fillId="0" borderId="0" xfId="24"/>
    <xf numFmtId="0" fontId="14" fillId="0" borderId="0" xfId="24" applyFont="1" applyAlignment="1">
      <alignment horizontal="right"/>
    </xf>
    <xf numFmtId="0" fontId="14" fillId="0" borderId="0" xfId="24" applyFont="1" applyAlignment="1">
      <alignment horizontal="left"/>
    </xf>
    <xf numFmtId="167" fontId="14" fillId="0" borderId="0" xfId="24" applyNumberFormat="1" applyFont="1" applyAlignment="1">
      <alignment horizontal="left"/>
    </xf>
    <xf numFmtId="0" fontId="14" fillId="0" borderId="9" xfId="24" applyFont="1" applyBorder="1" applyAlignment="1">
      <alignment horizontal="left"/>
    </xf>
    <xf numFmtId="0" fontId="14" fillId="0" borderId="9" xfId="24" applyFont="1" applyBorder="1"/>
    <xf numFmtId="0" fontId="14" fillId="0" borderId="9" xfId="24" applyFont="1" applyBorder="1" applyAlignment="1">
      <alignment horizontal="right"/>
    </xf>
    <xf numFmtId="0" fontId="46" fillId="0" borderId="0" xfId="24" applyFont="1"/>
    <xf numFmtId="0" fontId="46" fillId="0" borderId="3" xfId="24" applyFont="1" applyBorder="1"/>
    <xf numFmtId="0" fontId="46" fillId="0" borderId="36" xfId="24" applyFont="1" applyBorder="1"/>
    <xf numFmtId="0" fontId="46" fillId="0" borderId="0" xfId="24" applyFont="1" applyAlignment="1">
      <alignment horizontal="left"/>
    </xf>
    <xf numFmtId="0" fontId="14" fillId="0" borderId="0" xfId="24" applyFont="1" applyAlignment="1">
      <alignment wrapText="1"/>
    </xf>
    <xf numFmtId="0" fontId="46" fillId="0" borderId="36" xfId="24" applyFont="1" applyBorder="1" applyAlignment="1">
      <alignment horizontal="left"/>
    </xf>
    <xf numFmtId="0" fontId="47" fillId="0" borderId="0" xfId="24" applyFont="1"/>
    <xf numFmtId="0" fontId="46" fillId="0" borderId="9" xfId="24" applyFont="1" applyBorder="1" applyAlignment="1">
      <alignment horizontal="left"/>
    </xf>
    <xf numFmtId="3" fontId="46" fillId="0" borderId="9" xfId="24" applyNumberFormat="1" applyFont="1" applyBorder="1" applyAlignment="1">
      <alignment horizontal="right"/>
    </xf>
    <xf numFmtId="0" fontId="46" fillId="0" borderId="9" xfId="24" applyFont="1" applyBorder="1" applyAlignment="1">
      <alignment horizontal="right"/>
    </xf>
    <xf numFmtId="0" fontId="46" fillId="0" borderId="34" xfId="24" applyFont="1" applyBorder="1" applyAlignment="1">
      <alignment horizontal="left"/>
    </xf>
    <xf numFmtId="3" fontId="46" fillId="0" borderId="34" xfId="24" applyNumberFormat="1" applyFont="1" applyBorder="1" applyAlignment="1">
      <alignment horizontal="right"/>
    </xf>
    <xf numFmtId="3" fontId="14" fillId="0" borderId="0" xfId="24" applyNumberFormat="1" applyFont="1"/>
    <xf numFmtId="0" fontId="46" fillId="0" borderId="35" xfId="24" applyFont="1" applyBorder="1" applyAlignment="1">
      <alignment horizontal="left"/>
    </xf>
    <xf numFmtId="166" fontId="14" fillId="0" borderId="0" xfId="24" applyNumberFormat="1" applyFont="1"/>
    <xf numFmtId="3" fontId="14" fillId="0" borderId="0" xfId="24" applyNumberFormat="1" applyFont="1" applyAlignment="1">
      <alignment horizontal="right"/>
    </xf>
    <xf numFmtId="3" fontId="12" fillId="0" borderId="0" xfId="24" applyNumberFormat="1"/>
    <xf numFmtId="0" fontId="18" fillId="0" borderId="0" xfId="24" applyFont="1" applyAlignment="1">
      <alignment horizontal="left"/>
    </xf>
    <xf numFmtId="0" fontId="61" fillId="0" borderId="0" xfId="24" applyFont="1" applyAlignment="1">
      <alignment horizontal="left"/>
    </xf>
    <xf numFmtId="167" fontId="14" fillId="0" borderId="9" xfId="24" applyNumberFormat="1" applyFont="1" applyBorder="1" applyAlignment="1">
      <alignment horizontal="left"/>
    </xf>
    <xf numFmtId="167" fontId="14" fillId="0" borderId="0" xfId="24" applyNumberFormat="1" applyFont="1" applyAlignment="1">
      <alignment horizontal="right"/>
    </xf>
    <xf numFmtId="167" fontId="14" fillId="0" borderId="9" xfId="24" applyNumberFormat="1" applyFont="1" applyBorder="1" applyAlignment="1">
      <alignment horizontal="right"/>
    </xf>
    <xf numFmtId="0" fontId="14" fillId="0" borderId="34" xfId="24" applyFont="1" applyBorder="1" applyAlignment="1">
      <alignment horizontal="left"/>
    </xf>
    <xf numFmtId="3" fontId="14" fillId="0" borderId="34" xfId="24" applyNumberFormat="1" applyFont="1" applyBorder="1"/>
    <xf numFmtId="3" fontId="14" fillId="0" borderId="34" xfId="24" applyNumberFormat="1" applyFont="1" applyBorder="1" applyAlignment="1">
      <alignment horizontal="right"/>
    </xf>
    <xf numFmtId="3" fontId="27" fillId="0" borderId="34" xfId="24" applyNumberFormat="1" applyFont="1" applyBorder="1"/>
    <xf numFmtId="3" fontId="14" fillId="0" borderId="34" xfId="3" applyNumberFormat="1" applyFont="1" applyBorder="1"/>
    <xf numFmtId="3" fontId="14" fillId="0" borderId="34" xfId="3" applyNumberFormat="1" applyFont="1" applyBorder="1" applyAlignment="1">
      <alignment horizontal="right"/>
    </xf>
    <xf numFmtId="0" fontId="14" fillId="0" borderId="32" xfId="24" applyFont="1" applyBorder="1" applyAlignment="1">
      <alignment horizontal="left"/>
    </xf>
    <xf numFmtId="3" fontId="14" fillId="0" borderId="32" xfId="3" applyNumberFormat="1" applyFont="1" applyBorder="1"/>
    <xf numFmtId="3" fontId="14" fillId="0" borderId="32" xfId="3" applyNumberFormat="1" applyFont="1" applyBorder="1" applyAlignment="1">
      <alignment horizontal="right"/>
    </xf>
    <xf numFmtId="3" fontId="27" fillId="0" borderId="32" xfId="24" applyNumberFormat="1" applyFont="1" applyBorder="1"/>
    <xf numFmtId="0" fontId="14" fillId="0" borderId="35" xfId="24" applyFont="1" applyBorder="1" applyAlignment="1">
      <alignment horizontal="left"/>
    </xf>
    <xf numFmtId="3" fontId="14" fillId="0" borderId="35" xfId="24" applyNumberFormat="1" applyFont="1" applyBorder="1"/>
    <xf numFmtId="3" fontId="14" fillId="0" borderId="39" xfId="24" applyNumberFormat="1" applyFont="1" applyBorder="1"/>
    <xf numFmtId="0" fontId="22" fillId="0" borderId="0" xfId="24" applyFont="1" applyAlignment="1">
      <alignment horizontal="right"/>
    </xf>
    <xf numFmtId="0" fontId="22" fillId="0" borderId="9" xfId="24" applyFont="1" applyBorder="1" applyAlignment="1">
      <alignment horizontal="right"/>
    </xf>
    <xf numFmtId="0" fontId="16" fillId="0" borderId="0" xfId="0" applyFont="1" applyAlignment="1">
      <alignment horizontal="right"/>
    </xf>
    <xf numFmtId="0" fontId="21" fillId="0" borderId="0" xfId="0" applyFont="1" applyAlignment="1">
      <alignment horizontal="right"/>
    </xf>
    <xf numFmtId="167" fontId="21" fillId="0" borderId="0" xfId="0" applyNumberFormat="1" applyFont="1" applyAlignment="1">
      <alignment horizontal="left"/>
    </xf>
    <xf numFmtId="0" fontId="12" fillId="0" borderId="0" xfId="0" applyFont="1" applyAlignment="1">
      <alignment horizontal="right"/>
    </xf>
    <xf numFmtId="167" fontId="14" fillId="0" borderId="0" xfId="0" applyNumberFormat="1" applyFont="1" applyAlignment="1">
      <alignment horizontal="left"/>
    </xf>
    <xf numFmtId="167" fontId="14" fillId="0" borderId="0" xfId="0" applyNumberFormat="1" applyFont="1" applyAlignment="1">
      <alignment horizontal="right"/>
    </xf>
    <xf numFmtId="0" fontId="14" fillId="0" borderId="24" xfId="0" applyFont="1" applyBorder="1" applyAlignment="1">
      <alignment horizontal="left"/>
    </xf>
    <xf numFmtId="3" fontId="14" fillId="0" borderId="24" xfId="0" applyNumberFormat="1" applyFont="1" applyBorder="1"/>
    <xf numFmtId="3" fontId="14" fillId="0" borderId="24" xfId="0" applyNumberFormat="1" applyFont="1" applyBorder="1" applyAlignment="1">
      <alignment horizontal="right"/>
    </xf>
    <xf numFmtId="3" fontId="14" fillId="0" borderId="24" xfId="3" applyNumberFormat="1" applyFont="1" applyBorder="1"/>
    <xf numFmtId="0" fontId="14" fillId="0" borderId="25" xfId="0" applyFont="1" applyBorder="1" applyAlignment="1">
      <alignment horizontal="left"/>
    </xf>
    <xf numFmtId="3" fontId="14" fillId="0" borderId="39" xfId="3" applyNumberFormat="1" applyFont="1" applyBorder="1"/>
    <xf numFmtId="3" fontId="21" fillId="0" borderId="0" xfId="0" applyNumberFormat="1" applyFont="1" applyAlignment="1">
      <alignment horizontal="right"/>
    </xf>
    <xf numFmtId="3" fontId="0" fillId="0" borderId="0" xfId="0" applyNumberFormat="1" applyAlignment="1">
      <alignment horizontal="left"/>
    </xf>
    <xf numFmtId="0" fontId="0" fillId="0" borderId="0" xfId="0" applyAlignment="1">
      <alignment horizontal="left"/>
    </xf>
    <xf numFmtId="167" fontId="14" fillId="0" borderId="2" xfId="0" applyNumberFormat="1" applyFont="1" applyBorder="1" applyAlignment="1">
      <alignment horizontal="left"/>
    </xf>
    <xf numFmtId="3" fontId="14" fillId="0" borderId="39" xfId="0" applyNumberFormat="1" applyFont="1" applyBorder="1"/>
    <xf numFmtId="0" fontId="14" fillId="0" borderId="9" xfId="0" applyFont="1" applyBorder="1" applyAlignment="1">
      <alignment horizontal="left"/>
    </xf>
    <xf numFmtId="0" fontId="14" fillId="0" borderId="26" xfId="0" applyFont="1" applyBorder="1" applyAlignment="1">
      <alignment horizontal="center"/>
    </xf>
    <xf numFmtId="0" fontId="14" fillId="0" borderId="9" xfId="0" applyFont="1" applyBorder="1" applyAlignment="1">
      <alignment horizontal="left" wrapText="1"/>
    </xf>
    <xf numFmtId="3" fontId="46" fillId="0" borderId="9" xfId="0" applyNumberFormat="1" applyFont="1" applyBorder="1" applyAlignment="1">
      <alignment horizontal="right"/>
    </xf>
    <xf numFmtId="0" fontId="46" fillId="0" borderId="9" xfId="0" applyFont="1" applyBorder="1" applyAlignment="1">
      <alignment horizontal="right"/>
    </xf>
    <xf numFmtId="3" fontId="27" fillId="0" borderId="24" xfId="0" applyNumberFormat="1" applyFont="1" applyBorder="1" applyAlignment="1">
      <alignment horizontal="left"/>
    </xf>
    <xf numFmtId="0" fontId="14" fillId="0" borderId="21" xfId="0" applyFont="1" applyBorder="1" applyAlignment="1">
      <alignment horizontal="left"/>
    </xf>
    <xf numFmtId="3" fontId="14" fillId="0" borderId="21" xfId="0" applyNumberFormat="1" applyFont="1" applyBorder="1"/>
    <xf numFmtId="3" fontId="27" fillId="0" borderId="21" xfId="0" applyNumberFormat="1" applyFont="1" applyBorder="1" applyAlignment="1">
      <alignment horizontal="left"/>
    </xf>
    <xf numFmtId="3" fontId="27" fillId="0" borderId="0" xfId="0" applyNumberFormat="1" applyFont="1" applyAlignment="1">
      <alignment horizontal="left"/>
    </xf>
    <xf numFmtId="3" fontId="14" fillId="0" borderId="0" xfId="0" applyNumberFormat="1" applyFont="1" applyAlignment="1">
      <alignment horizontal="left"/>
    </xf>
    <xf numFmtId="0" fontId="18" fillId="0" borderId="0" xfId="3" applyFont="1"/>
    <xf numFmtId="0" fontId="21" fillId="0" borderId="0" xfId="3" applyFont="1"/>
    <xf numFmtId="0" fontId="19" fillId="0" borderId="0" xfId="3" applyFont="1"/>
    <xf numFmtId="0" fontId="61" fillId="0" borderId="0" xfId="3" applyFont="1" applyAlignment="1">
      <alignment horizontal="left"/>
    </xf>
    <xf numFmtId="0" fontId="14" fillId="0" borderId="0" xfId="3" applyFont="1"/>
    <xf numFmtId="0" fontId="24" fillId="0" borderId="0" xfId="3" applyFont="1"/>
    <xf numFmtId="0" fontId="25" fillId="0" borderId="0" xfId="3" applyFont="1"/>
    <xf numFmtId="0" fontId="14" fillId="0" borderId="9" xfId="3" applyFont="1" applyBorder="1" applyAlignment="1">
      <alignment horizontal="left"/>
    </xf>
    <xf numFmtId="0" fontId="14" fillId="0" borderId="9" xfId="3" applyFont="1" applyBorder="1"/>
    <xf numFmtId="0" fontId="12" fillId="0" borderId="9" xfId="3" applyBorder="1"/>
    <xf numFmtId="0" fontId="12" fillId="0" borderId="0" xfId="3"/>
    <xf numFmtId="0" fontId="14" fillId="0" borderId="0" xfId="3" applyFont="1" applyAlignment="1">
      <alignment horizontal="left"/>
    </xf>
    <xf numFmtId="0" fontId="14" fillId="0" borderId="0" xfId="3" applyFont="1" applyAlignment="1">
      <alignment horizontal="right"/>
    </xf>
    <xf numFmtId="0" fontId="14" fillId="0" borderId="0" xfId="3" applyFont="1" applyAlignment="1">
      <alignment horizontal="right" wrapText="1"/>
    </xf>
    <xf numFmtId="0" fontId="14" fillId="0" borderId="2" xfId="3" applyFont="1" applyBorder="1"/>
    <xf numFmtId="0" fontId="22" fillId="0" borderId="2" xfId="3" applyFont="1" applyBorder="1" applyAlignment="1">
      <alignment horizontal="right"/>
    </xf>
    <xf numFmtId="0" fontId="22" fillId="0" borderId="0" xfId="3" applyFont="1" applyAlignment="1">
      <alignment wrapText="1"/>
    </xf>
    <xf numFmtId="0" fontId="14" fillId="0" borderId="0" xfId="3" applyFont="1" applyAlignment="1">
      <alignment wrapText="1"/>
    </xf>
    <xf numFmtId="0" fontId="14" fillId="0" borderId="6" xfId="3" applyFont="1" applyBorder="1" applyAlignment="1">
      <alignment horizontal="left"/>
    </xf>
    <xf numFmtId="3" fontId="14" fillId="0" borderId="6" xfId="3" applyNumberFormat="1" applyFont="1" applyBorder="1"/>
    <xf numFmtId="3" fontId="14" fillId="0" borderId="0" xfId="3" applyNumberFormat="1" applyFont="1"/>
    <xf numFmtId="3" fontId="14" fillId="0" borderId="0" xfId="3" applyNumberFormat="1" applyFont="1" applyAlignment="1">
      <alignment horizontal="right"/>
    </xf>
    <xf numFmtId="3" fontId="14" fillId="0" borderId="0" xfId="3" applyNumberFormat="1" applyFont="1" applyAlignment="1">
      <alignment horizontal="left"/>
    </xf>
    <xf numFmtId="0" fontId="53" fillId="0" borderId="0" xfId="3" applyFont="1" applyAlignment="1">
      <alignment vertical="center"/>
    </xf>
    <xf numFmtId="0" fontId="52" fillId="0" borderId="0" xfId="3" applyFont="1"/>
    <xf numFmtId="0" fontId="22" fillId="0" borderId="0" xfId="3" applyFont="1"/>
    <xf numFmtId="0" fontId="25" fillId="0" borderId="0" xfId="0" applyFont="1"/>
    <xf numFmtId="0" fontId="19" fillId="0" borderId="0" xfId="0" applyFont="1" applyAlignment="1">
      <alignment wrapText="1"/>
    </xf>
    <xf numFmtId="3" fontId="14" fillId="0" borderId="0" xfId="0" applyNumberFormat="1" applyFont="1" applyAlignment="1">
      <alignment horizontal="right" vertical="top" wrapText="1"/>
    </xf>
    <xf numFmtId="3" fontId="14" fillId="0" borderId="2" xfId="0" applyNumberFormat="1" applyFont="1" applyBorder="1" applyAlignment="1">
      <alignment horizontal="right" vertical="top" wrapText="1"/>
    </xf>
    <xf numFmtId="3" fontId="19" fillId="0" borderId="0" xfId="0" applyNumberFormat="1" applyFont="1"/>
    <xf numFmtId="3" fontId="19" fillId="0" borderId="0" xfId="0" applyNumberFormat="1" applyFont="1" applyAlignment="1">
      <alignment horizontal="right"/>
    </xf>
    <xf numFmtId="0" fontId="20" fillId="0" borderId="0" xfId="5" applyFont="1" applyAlignment="1">
      <alignment horizontal="left"/>
    </xf>
    <xf numFmtId="3" fontId="35" fillId="0" borderId="0" xfId="0" applyNumberFormat="1" applyFont="1" applyAlignment="1">
      <alignment horizontal="right"/>
    </xf>
    <xf numFmtId="9" fontId="0" fillId="0" borderId="0" xfId="7" applyFont="1" applyFill="1"/>
    <xf numFmtId="3" fontId="44" fillId="0" borderId="0" xfId="0" applyNumberFormat="1" applyFont="1"/>
    <xf numFmtId="3" fontId="45" fillId="0" borderId="0" xfId="0" applyNumberFormat="1" applyFont="1"/>
    <xf numFmtId="0" fontId="45" fillId="0" borderId="0" xfId="0" applyFont="1"/>
    <xf numFmtId="3" fontId="45" fillId="0" borderId="0" xfId="0" applyNumberFormat="1" applyFont="1" applyAlignment="1">
      <alignment horizontal="right"/>
    </xf>
    <xf numFmtId="0" fontId="21" fillId="0" borderId="0" xfId="5" applyFont="1"/>
    <xf numFmtId="1" fontId="20" fillId="0" borderId="0" xfId="0" applyNumberFormat="1" applyFont="1"/>
    <xf numFmtId="0" fontId="22" fillId="0" borderId="2" xfId="0" applyFont="1" applyBorder="1" applyAlignment="1">
      <alignment horizontal="left" wrapText="1"/>
    </xf>
    <xf numFmtId="0" fontId="21" fillId="0" borderId="2" xfId="0" applyFont="1" applyBorder="1" applyAlignment="1">
      <alignment vertical="center"/>
    </xf>
    <xf numFmtId="0" fontId="14" fillId="0" borderId="0" xfId="3" applyFont="1" applyAlignment="1">
      <alignment horizontal="left" wrapText="1"/>
    </xf>
    <xf numFmtId="0" fontId="57" fillId="0" borderId="0" xfId="3" applyFont="1" applyAlignment="1">
      <alignment horizontal="left" wrapText="1"/>
    </xf>
    <xf numFmtId="0" fontId="22" fillId="0" borderId="0" xfId="3" applyFont="1" applyAlignment="1">
      <alignment horizontal="right" wrapText="1"/>
    </xf>
    <xf numFmtId="0" fontId="22" fillId="0" borderId="9" xfId="3" applyFont="1" applyBorder="1" applyAlignment="1">
      <alignment horizontal="right"/>
    </xf>
    <xf numFmtId="1" fontId="14" fillId="0" borderId="6" xfId="5" applyNumberFormat="1" applyBorder="1" applyAlignment="1">
      <alignment horizontal="left"/>
    </xf>
    <xf numFmtId="3" fontId="27" fillId="0" borderId="6" xfId="6" applyNumberFormat="1" applyFont="1" applyBorder="1"/>
    <xf numFmtId="0" fontId="17" fillId="0" borderId="0" xfId="0" applyFont="1"/>
    <xf numFmtId="3" fontId="43" fillId="0" borderId="0" xfId="6" applyNumberFormat="1" applyFont="1"/>
    <xf numFmtId="0" fontId="24" fillId="0" borderId="0" xfId="0" applyFont="1"/>
    <xf numFmtId="0" fontId="23" fillId="0" borderId="2" xfId="0" applyFont="1" applyBorder="1" applyAlignment="1">
      <alignment horizontal="left"/>
    </xf>
    <xf numFmtId="0" fontId="23" fillId="0" borderId="2" xfId="0" applyFont="1" applyBorder="1"/>
    <xf numFmtId="0" fontId="23" fillId="0" borderId="0" xfId="0" applyFont="1" applyAlignment="1">
      <alignment horizontal="left"/>
    </xf>
    <xf numFmtId="3" fontId="14" fillId="0" borderId="2" xfId="0" applyNumberFormat="1" applyFont="1" applyBorder="1"/>
    <xf numFmtId="0" fontId="17" fillId="0" borderId="0" xfId="0" applyFont="1" applyAlignment="1">
      <alignment horizontal="left"/>
    </xf>
    <xf numFmtId="3" fontId="17" fillId="0" borderId="0" xfId="0" applyNumberFormat="1" applyFont="1" applyAlignment="1">
      <alignment horizontal="right"/>
    </xf>
    <xf numFmtId="0" fontId="54" fillId="0" borderId="0" xfId="0" applyFont="1" applyAlignment="1">
      <alignment horizontal="left"/>
    </xf>
    <xf numFmtId="3" fontId="54" fillId="0" borderId="0" xfId="0" applyNumberFormat="1" applyFont="1" applyAlignment="1">
      <alignment horizontal="left"/>
    </xf>
    <xf numFmtId="172" fontId="0" fillId="0" borderId="0" xfId="0" applyNumberFormat="1"/>
    <xf numFmtId="0" fontId="12" fillId="0" borderId="0" xfId="32"/>
    <xf numFmtId="0" fontId="65" fillId="0" borderId="0" xfId="32" applyFont="1" applyAlignment="1">
      <alignment vertical="center"/>
    </xf>
    <xf numFmtId="0" fontId="59" fillId="0" borderId="0" xfId="32" applyFont="1"/>
    <xf numFmtId="0" fontId="16" fillId="0" borderId="0" xfId="32" applyFont="1"/>
    <xf numFmtId="0" fontId="12" fillId="0" borderId="0" xfId="33" applyFont="1" applyAlignment="1">
      <alignment horizontal="left"/>
    </xf>
    <xf numFmtId="0" fontId="66" fillId="0" borderId="0" xfId="33" applyFont="1" applyAlignment="1">
      <alignment horizontal="left"/>
    </xf>
    <xf numFmtId="0" fontId="12" fillId="0" borderId="0" xfId="33" applyFont="1"/>
    <xf numFmtId="0" fontId="12" fillId="0" borderId="0" xfId="33" quotePrefix="1" applyFont="1" applyAlignment="1">
      <alignment horizontal="left"/>
    </xf>
    <xf numFmtId="0" fontId="67" fillId="0" borderId="0" xfId="33" applyFont="1" applyAlignment="1">
      <alignment horizontal="left"/>
    </xf>
    <xf numFmtId="0" fontId="12" fillId="0" borderId="0" xfId="33" applyFont="1" applyAlignment="1">
      <alignment wrapText="1"/>
    </xf>
    <xf numFmtId="0" fontId="12" fillId="0" borderId="0" xfId="32" applyAlignment="1">
      <alignment wrapText="1"/>
    </xf>
    <xf numFmtId="0" fontId="75" fillId="0" borderId="0" xfId="0" applyFont="1" applyAlignment="1">
      <alignment wrapText="1"/>
    </xf>
    <xf numFmtId="0" fontId="76" fillId="0" borderId="0" xfId="0" applyFont="1" applyAlignment="1">
      <alignment wrapText="1"/>
    </xf>
    <xf numFmtId="0" fontId="42" fillId="0" borderId="0" xfId="2" applyFill="1" applyAlignment="1" applyProtection="1"/>
    <xf numFmtId="0" fontId="73" fillId="0" borderId="0" xfId="24" applyFont="1"/>
    <xf numFmtId="0" fontId="74" fillId="0" borderId="0" xfId="24" applyFont="1"/>
    <xf numFmtId="0" fontId="74" fillId="0" borderId="0" xfId="24" applyFont="1" applyAlignment="1">
      <alignment wrapText="1"/>
    </xf>
    <xf numFmtId="0" fontId="6" fillId="0" borderId="0" xfId="24" applyFont="1" applyAlignment="1">
      <alignment wrapText="1"/>
    </xf>
    <xf numFmtId="0" fontId="49" fillId="0" borderId="0" xfId="11" applyFill="1" applyAlignment="1" applyProtection="1"/>
    <xf numFmtId="0" fontId="12" fillId="0" borderId="0" xfId="25" applyFont="1"/>
    <xf numFmtId="0" fontId="12" fillId="0" borderId="0" xfId="25" applyFont="1" applyAlignment="1">
      <alignment wrapText="1"/>
    </xf>
    <xf numFmtId="0" fontId="16" fillId="0" borderId="0" xfId="25" applyFont="1"/>
    <xf numFmtId="0" fontId="59" fillId="0" borderId="0" xfId="25" applyFont="1" applyAlignment="1">
      <alignment wrapText="1"/>
    </xf>
    <xf numFmtId="0" fontId="42" fillId="0" borderId="0" xfId="2" applyFill="1" applyAlignment="1" applyProtection="1">
      <alignment vertical="top" wrapText="1"/>
    </xf>
    <xf numFmtId="0" fontId="49" fillId="0" borderId="0" xfId="11" applyFill="1" applyAlignment="1" applyProtection="1">
      <alignment vertical="top"/>
    </xf>
    <xf numFmtId="0" fontId="42" fillId="0" borderId="0" xfId="2" quotePrefix="1" applyFill="1" applyAlignment="1" applyProtection="1">
      <alignment vertical="top" wrapText="1"/>
    </xf>
    <xf numFmtId="0" fontId="49" fillId="0" borderId="0" xfId="11" applyFill="1" applyAlignment="1" applyProtection="1">
      <alignment vertical="top" wrapText="1"/>
    </xf>
    <xf numFmtId="3" fontId="42" fillId="0" borderId="0" xfId="2" applyNumberFormat="1" applyFill="1" applyAlignment="1" applyProtection="1">
      <alignment vertical="top" wrapText="1"/>
    </xf>
    <xf numFmtId="0" fontId="37" fillId="0" borderId="0" xfId="3" applyFont="1"/>
    <xf numFmtId="0" fontId="38" fillId="0" borderId="0" xfId="3" applyFont="1"/>
    <xf numFmtId="0" fontId="16" fillId="0" borderId="0" xfId="24" applyFont="1"/>
    <xf numFmtId="0" fontId="69" fillId="0" borderId="0" xfId="24" applyFont="1"/>
    <xf numFmtId="0" fontId="16" fillId="0" borderId="0" xfId="3" applyFont="1"/>
    <xf numFmtId="0" fontId="39" fillId="0" borderId="0" xfId="3" applyFont="1"/>
    <xf numFmtId="3" fontId="20" fillId="0" borderId="39" xfId="6" applyNumberFormat="1" applyFont="1" applyBorder="1" applyAlignment="1">
      <alignment horizontal="right"/>
    </xf>
    <xf numFmtId="3" fontId="30" fillId="0" borderId="0" xfId="6" applyNumberFormat="1" applyFont="1" applyAlignment="1">
      <alignment horizontal="right"/>
    </xf>
    <xf numFmtId="0" fontId="75" fillId="0" borderId="0" xfId="24" applyFont="1" applyAlignment="1">
      <alignment wrapText="1"/>
    </xf>
    <xf numFmtId="0" fontId="82" fillId="0" borderId="0" xfId="0" applyFont="1" applyAlignment="1">
      <alignment wrapText="1"/>
    </xf>
    <xf numFmtId="0" fontId="21" fillId="0" borderId="35" xfId="0" applyFont="1" applyBorder="1"/>
    <xf numFmtId="3" fontId="21" fillId="0" borderId="39" xfId="0" applyNumberFormat="1" applyFont="1" applyBorder="1" applyAlignment="1">
      <alignment horizontal="right"/>
    </xf>
    <xf numFmtId="0" fontId="14" fillId="0" borderId="41" xfId="0" applyFont="1" applyBorder="1" applyAlignment="1">
      <alignment horizontal="left"/>
    </xf>
    <xf numFmtId="165" fontId="14" fillId="0" borderId="42" xfId="6" applyNumberFormat="1" applyBorder="1"/>
    <xf numFmtId="165" fontId="21" fillId="0" borderId="43" xfId="6" applyNumberFormat="1" applyFont="1" applyBorder="1"/>
    <xf numFmtId="0" fontId="14" fillId="0" borderId="0" xfId="0" applyFont="1" applyAlignment="1">
      <alignment horizontal="center"/>
    </xf>
    <xf numFmtId="0" fontId="22" fillId="0" borderId="0" xfId="0" applyFont="1" applyAlignment="1">
      <alignment horizontal="left" wrapText="1"/>
    </xf>
    <xf numFmtId="3" fontId="21" fillId="0" borderId="43" xfId="5" applyNumberFormat="1" applyFont="1" applyBorder="1"/>
    <xf numFmtId="0" fontId="83" fillId="0" borderId="0" xfId="0" applyFont="1" applyAlignment="1">
      <alignment vertical="center"/>
    </xf>
    <xf numFmtId="3" fontId="27" fillId="0" borderId="24" xfId="0" applyNumberFormat="1" applyFont="1" applyBorder="1"/>
    <xf numFmtId="3" fontId="14" fillId="0" borderId="29" xfId="0" applyNumberFormat="1" applyFont="1" applyBorder="1"/>
    <xf numFmtId="3" fontId="14" fillId="0" borderId="42" xfId="0" applyNumberFormat="1" applyFont="1" applyBorder="1"/>
    <xf numFmtId="3" fontId="14" fillId="0" borderId="43" xfId="0" applyNumberFormat="1" applyFont="1" applyBorder="1"/>
    <xf numFmtId="3" fontId="30" fillId="0" borderId="42" xfId="6" applyNumberFormat="1" applyFont="1" applyBorder="1" applyAlignment="1">
      <alignment horizontal="right"/>
    </xf>
    <xf numFmtId="3" fontId="30" fillId="0" borderId="32" xfId="6" applyNumberFormat="1" applyFont="1" applyBorder="1" applyAlignment="1">
      <alignment horizontal="right"/>
    </xf>
    <xf numFmtId="3" fontId="14" fillId="0" borderId="32" xfId="6" applyNumberFormat="1" applyBorder="1" applyAlignment="1">
      <alignment horizontal="right"/>
    </xf>
    <xf numFmtId="3" fontId="14" fillId="0" borderId="43" xfId="6" applyNumberFormat="1" applyBorder="1" applyAlignment="1">
      <alignment horizontal="right"/>
    </xf>
    <xf numFmtId="3" fontId="27" fillId="0" borderId="32" xfId="6" applyNumberFormat="1" applyFont="1" applyBorder="1" applyAlignment="1">
      <alignment horizontal="right"/>
    </xf>
    <xf numFmtId="3" fontId="20" fillId="0" borderId="45" xfId="0" applyNumberFormat="1" applyFont="1" applyBorder="1"/>
    <xf numFmtId="0" fontId="2" fillId="0" borderId="0" xfId="24" applyFont="1" applyAlignment="1">
      <alignment wrapText="1"/>
    </xf>
    <xf numFmtId="0" fontId="74" fillId="0" borderId="0" xfId="24" applyFont="1" applyAlignment="1">
      <alignment vertical="top" wrapText="1"/>
    </xf>
    <xf numFmtId="0" fontId="76" fillId="0" borderId="0" xfId="0" applyFont="1" applyAlignment="1">
      <alignment vertical="top" wrapText="1"/>
    </xf>
    <xf numFmtId="0" fontId="12" fillId="0" borderId="0" xfId="24" applyAlignment="1">
      <alignment vertical="top"/>
    </xf>
    <xf numFmtId="0" fontId="76" fillId="0" borderId="0" xfId="24" applyFont="1" applyAlignment="1">
      <alignment vertical="top" wrapText="1"/>
    </xf>
    <xf numFmtId="0" fontId="75" fillId="0" borderId="0" xfId="0" applyFont="1" applyAlignment="1">
      <alignment vertical="top" wrapText="1"/>
    </xf>
    <xf numFmtId="0" fontId="75" fillId="0" borderId="0" xfId="24" applyFont="1" applyAlignment="1">
      <alignment vertical="top" wrapText="1"/>
    </xf>
    <xf numFmtId="0" fontId="79" fillId="0" borderId="0" xfId="0" applyFont="1" applyAlignment="1">
      <alignment vertical="top" wrapText="1"/>
    </xf>
    <xf numFmtId="0" fontId="0" fillId="0" borderId="0" xfId="0" applyAlignment="1">
      <alignment vertical="top"/>
    </xf>
    <xf numFmtId="0" fontId="76" fillId="0" borderId="0" xfId="0" applyFont="1" applyAlignment="1">
      <alignment horizontal="left" vertical="top" wrapText="1"/>
    </xf>
    <xf numFmtId="0" fontId="79" fillId="0" borderId="0" xfId="0" applyFont="1" applyAlignment="1">
      <alignment horizontal="left" vertical="top" wrapText="1"/>
    </xf>
    <xf numFmtId="0" fontId="12" fillId="0" borderId="0" xfId="0" applyFont="1" applyAlignment="1">
      <alignment vertical="top"/>
    </xf>
    <xf numFmtId="0" fontId="82" fillId="0" borderId="0" xfId="0" applyFont="1" applyAlignment="1">
      <alignment vertical="top" wrapText="1"/>
    </xf>
    <xf numFmtId="0" fontId="75" fillId="0" borderId="0" xfId="0" quotePrefix="1" applyFont="1" applyAlignment="1">
      <alignment vertical="top" wrapText="1"/>
    </xf>
    <xf numFmtId="0" fontId="0" fillId="0" borderId="0" xfId="0" applyAlignment="1">
      <alignment vertical="top" wrapText="1"/>
    </xf>
    <xf numFmtId="0" fontId="82" fillId="0" borderId="0" xfId="0" applyFont="1" applyAlignment="1">
      <alignment horizontal="left" vertical="top" wrapText="1"/>
    </xf>
    <xf numFmtId="0" fontId="85" fillId="0" borderId="0" xfId="11" applyFont="1" applyAlignment="1" applyProtection="1"/>
    <xf numFmtId="0" fontId="75" fillId="0" borderId="0" xfId="0" applyFont="1" applyAlignment="1">
      <alignment horizontal="left" vertical="center" wrapText="1"/>
    </xf>
    <xf numFmtId="0" fontId="75" fillId="0" borderId="0" xfId="0" applyFont="1" applyAlignment="1">
      <alignment horizontal="left" vertical="top" wrapText="1"/>
    </xf>
    <xf numFmtId="3" fontId="14" fillId="0" borderId="45" xfId="6" applyNumberFormat="1" applyBorder="1" applyAlignment="1">
      <alignment horizontal="right"/>
    </xf>
    <xf numFmtId="0" fontId="1" fillId="0" borderId="0" xfId="43"/>
    <xf numFmtId="0" fontId="84" fillId="0" borderId="0" xfId="43" applyFont="1"/>
    <xf numFmtId="0" fontId="14" fillId="0" borderId="23" xfId="0" applyFont="1" applyBorder="1" applyAlignment="1">
      <alignment horizontal="left"/>
    </xf>
    <xf numFmtId="0" fontId="14" fillId="0" borderId="2" xfId="0" applyFont="1" applyBorder="1" applyAlignment="1">
      <alignment horizontal="left" wrapText="1"/>
    </xf>
    <xf numFmtId="0" fontId="14" fillId="0" borderId="23" xfId="0" applyFont="1" applyBorder="1" applyAlignment="1">
      <alignment horizontal="left" wrapText="1"/>
    </xf>
    <xf numFmtId="0" fontId="14" fillId="0" borderId="23" xfId="0" applyFont="1" applyBorder="1" applyAlignment="1">
      <alignment horizontal="right" wrapText="1"/>
    </xf>
    <xf numFmtId="3" fontId="14" fillId="0" borderId="32" xfId="0" applyNumberFormat="1" applyFont="1" applyBorder="1"/>
    <xf numFmtId="3" fontId="27" fillId="0" borderId="32" xfId="0" applyNumberFormat="1" applyFont="1" applyBorder="1"/>
    <xf numFmtId="0" fontId="14" fillId="0" borderId="42" xfId="0" applyFont="1" applyBorder="1" applyAlignment="1">
      <alignment horizontal="left"/>
    </xf>
    <xf numFmtId="3" fontId="27" fillId="0" borderId="42" xfId="0" applyNumberFormat="1" applyFont="1" applyBorder="1"/>
    <xf numFmtId="0" fontId="12" fillId="0" borderId="2" xfId="0" applyFont="1" applyBorder="1" applyAlignment="1">
      <alignment horizontal="left"/>
    </xf>
    <xf numFmtId="0" fontId="12" fillId="0" borderId="2" xfId="0" applyFont="1" applyBorder="1"/>
    <xf numFmtId="0" fontId="14" fillId="0" borderId="44" xfId="0" applyFont="1" applyBorder="1" applyAlignment="1">
      <alignment horizontal="left"/>
    </xf>
    <xf numFmtId="3" fontId="14" fillId="0" borderId="42" xfId="0" applyNumberFormat="1" applyFont="1" applyBorder="1" applyAlignment="1">
      <alignment horizontal="right"/>
    </xf>
    <xf numFmtId="0" fontId="14" fillId="0" borderId="44" xfId="0" applyFont="1" applyBorder="1"/>
    <xf numFmtId="0" fontId="14" fillId="0" borderId="45" xfId="0" applyFont="1" applyBorder="1" applyAlignment="1">
      <alignment horizontal="left"/>
    </xf>
    <xf numFmtId="3" fontId="14" fillId="0" borderId="45" xfId="0" applyNumberFormat="1" applyFont="1" applyBorder="1" applyAlignment="1">
      <alignment horizontal="right"/>
    </xf>
    <xf numFmtId="0" fontId="22" fillId="0" borderId="2" xfId="3" applyFont="1" applyBorder="1"/>
    <xf numFmtId="0" fontId="14" fillId="0" borderId="2" xfId="3" applyFont="1" applyBorder="1" applyAlignment="1">
      <alignment horizontal="right"/>
    </xf>
    <xf numFmtId="1" fontId="14" fillId="0" borderId="45" xfId="5" applyNumberFormat="1" applyBorder="1" applyAlignment="1">
      <alignment horizontal="left"/>
    </xf>
    <xf numFmtId="3" fontId="14" fillId="0" borderId="45" xfId="6" applyNumberFormat="1" applyBorder="1"/>
    <xf numFmtId="0" fontId="14" fillId="0" borderId="42" xfId="0" quotePrefix="1" applyFont="1" applyBorder="1" applyAlignment="1">
      <alignment horizontal="left"/>
    </xf>
    <xf numFmtId="0" fontId="21" fillId="0" borderId="45" xfId="0" applyFont="1" applyBorder="1" applyAlignment="1">
      <alignment horizontal="left"/>
    </xf>
    <xf numFmtId="3" fontId="21" fillId="0" borderId="45" xfId="0" applyNumberFormat="1" applyFont="1" applyBorder="1" applyAlignment="1">
      <alignment horizontal="right"/>
    </xf>
    <xf numFmtId="0" fontId="14" fillId="0" borderId="44" xfId="0" applyFont="1" applyBorder="1" applyAlignment="1">
      <alignment horizontal="right"/>
    </xf>
    <xf numFmtId="3" fontId="14" fillId="0" borderId="45" xfId="0" applyNumberFormat="1" applyFont="1" applyBorder="1"/>
    <xf numFmtId="0" fontId="14" fillId="0" borderId="2" xfId="0" applyFont="1" applyBorder="1" applyAlignment="1">
      <alignment wrapText="1"/>
    </xf>
    <xf numFmtId="0" fontId="14" fillId="0" borderId="37" xfId="0" applyFont="1" applyBorder="1" applyAlignment="1">
      <alignment horizontal="left"/>
    </xf>
    <xf numFmtId="0" fontId="14" fillId="0" borderId="42" xfId="0" applyFont="1" applyBorder="1" applyAlignment="1">
      <alignment vertical="center"/>
    </xf>
    <xf numFmtId="3" fontId="14" fillId="0" borderId="42" xfId="3" applyNumberFormat="1" applyFont="1" applyBorder="1" applyAlignment="1">
      <alignment horizontal="right"/>
    </xf>
    <xf numFmtId="0" fontId="14" fillId="0" borderId="45" xfId="0" applyFont="1" applyBorder="1" applyAlignment="1">
      <alignment vertical="center"/>
    </xf>
    <xf numFmtId="0" fontId="14" fillId="0" borderId="37" xfId="0" applyFont="1" applyBorder="1" applyAlignment="1">
      <alignment vertical="center"/>
    </xf>
    <xf numFmtId="3" fontId="14" fillId="0" borderId="37" xfId="0" applyNumberFormat="1" applyFont="1" applyBorder="1" applyAlignment="1">
      <alignment horizontal="right"/>
    </xf>
    <xf numFmtId="0" fontId="14" fillId="0" borderId="32" xfId="3" applyFont="1" applyBorder="1" applyAlignment="1">
      <alignment horizontal="left"/>
    </xf>
    <xf numFmtId="3" fontId="27" fillId="0" borderId="32" xfId="3" applyNumberFormat="1" applyFont="1" applyBorder="1"/>
    <xf numFmtId="3" fontId="27" fillId="0" borderId="32" xfId="3" applyNumberFormat="1" applyFont="1" applyBorder="1" applyAlignment="1">
      <alignment vertical="top"/>
    </xf>
    <xf numFmtId="0" fontId="14" fillId="0" borderId="45" xfId="3" applyFont="1" applyBorder="1" applyAlignment="1">
      <alignment horizontal="left"/>
    </xf>
    <xf numFmtId="3" fontId="14" fillId="0" borderId="45" xfId="3" applyNumberFormat="1" applyFont="1" applyBorder="1"/>
    <xf numFmtId="3" fontId="14" fillId="0" borderId="45" xfId="3" applyNumberFormat="1" applyFont="1" applyBorder="1" applyAlignment="1">
      <alignment horizontal="right"/>
    </xf>
    <xf numFmtId="0" fontId="16" fillId="0" borderId="0" xfId="25" applyFont="1" applyAlignment="1">
      <alignment wrapText="1"/>
    </xf>
    <xf numFmtId="0" fontId="42" fillId="0" borderId="0" xfId="2" applyFill="1" applyAlignment="1" applyProtection="1">
      <alignment wrapText="1"/>
    </xf>
    <xf numFmtId="0" fontId="18" fillId="0" borderId="0" xfId="0" applyFont="1" applyAlignment="1">
      <alignment wrapText="1"/>
    </xf>
    <xf numFmtId="0" fontId="63" fillId="0" borderId="0" xfId="0" applyFont="1" applyAlignment="1">
      <alignment horizontal="left" wrapText="1"/>
    </xf>
    <xf numFmtId="3" fontId="21" fillId="0" borderId="0" xfId="0" applyNumberFormat="1" applyFont="1" applyAlignment="1">
      <alignment horizontal="center"/>
    </xf>
    <xf numFmtId="3" fontId="20" fillId="0" borderId="0" xfId="0" applyNumberFormat="1" applyFont="1" applyAlignment="1">
      <alignment horizontal="center"/>
    </xf>
    <xf numFmtId="3" fontId="21" fillId="0" borderId="2" xfId="0" applyNumberFormat="1" applyFont="1" applyBorder="1" applyAlignment="1">
      <alignment horizontal="center"/>
    </xf>
    <xf numFmtId="0" fontId="20" fillId="0" borderId="0" xfId="0" applyFont="1" applyAlignment="1">
      <alignment horizontal="center"/>
    </xf>
    <xf numFmtId="3" fontId="20" fillId="0" borderId="45" xfId="6" applyNumberFormat="1" applyFont="1" applyBorder="1" applyAlignment="1">
      <alignment horizontal="right"/>
    </xf>
    <xf numFmtId="3" fontId="20" fillId="0" borderId="42" xfId="0" applyNumberFormat="1" applyFont="1" applyBorder="1"/>
    <xf numFmtId="3" fontId="20" fillId="0" borderId="42" xfId="0" applyNumberFormat="1" applyFont="1" applyBorder="1" applyAlignment="1">
      <alignment horizontal="right"/>
    </xf>
    <xf numFmtId="3" fontId="46" fillId="0" borderId="0" xfId="0" applyNumberFormat="1" applyFont="1" applyAlignment="1">
      <alignment horizontal="right"/>
    </xf>
    <xf numFmtId="3" fontId="86" fillId="0" borderId="0" xfId="0" applyNumberFormat="1" applyFont="1"/>
    <xf numFmtId="3" fontId="14" fillId="0" borderId="42" xfId="6" applyNumberFormat="1" applyBorder="1" applyAlignment="1">
      <alignment horizontal="right"/>
    </xf>
    <xf numFmtId="3" fontId="14" fillId="0" borderId="42" xfId="5" applyNumberFormat="1" applyBorder="1"/>
    <xf numFmtId="3" fontId="14" fillId="0" borderId="42" xfId="5" applyNumberFormat="1" applyBorder="1" applyAlignment="1">
      <alignment horizontal="right"/>
    </xf>
    <xf numFmtId="3" fontId="14" fillId="0" borderId="15" xfId="0" applyNumberFormat="1" applyFont="1" applyBorder="1" applyAlignment="1">
      <alignment horizontal="right"/>
    </xf>
    <xf numFmtId="3" fontId="27" fillId="0" borderId="42" xfId="0" applyNumberFormat="1" applyFont="1" applyBorder="1" applyAlignment="1">
      <alignment horizontal="left"/>
    </xf>
    <xf numFmtId="165" fontId="21" fillId="0" borderId="45" xfId="6" applyNumberFormat="1" applyFont="1" applyBorder="1"/>
    <xf numFmtId="0" fontId="14" fillId="5" borderId="2" xfId="0" applyFont="1" applyFill="1" applyBorder="1" applyAlignment="1">
      <alignment horizontal="right" wrapText="1"/>
    </xf>
    <xf numFmtId="3" fontId="14" fillId="5" borderId="42" xfId="0" applyNumberFormat="1" applyFont="1" applyFill="1" applyBorder="1" applyAlignment="1">
      <alignment horizontal="right"/>
    </xf>
    <xf numFmtId="3" fontId="14" fillId="5" borderId="45" xfId="0" applyNumberFormat="1" applyFont="1" applyFill="1" applyBorder="1" applyAlignment="1">
      <alignment horizontal="right"/>
    </xf>
    <xf numFmtId="0" fontId="46" fillId="0" borderId="0" xfId="0" applyFont="1"/>
    <xf numFmtId="3" fontId="46" fillId="5" borderId="24" xfId="0" applyNumberFormat="1" applyFont="1" applyFill="1" applyBorder="1"/>
    <xf numFmtId="3" fontId="46" fillId="5" borderId="1" xfId="0" applyNumberFormat="1" applyFont="1" applyFill="1" applyBorder="1"/>
    <xf numFmtId="3" fontId="46" fillId="5" borderId="21" xfId="0" applyNumberFormat="1" applyFont="1" applyFill="1" applyBorder="1"/>
    <xf numFmtId="3" fontId="46" fillId="5" borderId="7" xfId="0" applyNumberFormat="1" applyFont="1" applyFill="1" applyBorder="1"/>
    <xf numFmtId="3" fontId="46" fillId="5" borderId="24" xfId="0" applyNumberFormat="1" applyFont="1" applyFill="1" applyBorder="1" applyAlignment="1">
      <alignment horizontal="right"/>
    </xf>
    <xf numFmtId="3" fontId="46" fillId="5" borderId="1" xfId="0" applyNumberFormat="1" applyFont="1" applyFill="1" applyBorder="1" applyAlignment="1">
      <alignment horizontal="right"/>
    </xf>
    <xf numFmtId="3" fontId="14" fillId="5" borderId="24" xfId="0" applyNumberFormat="1" applyFont="1" applyFill="1" applyBorder="1"/>
    <xf numFmtId="3" fontId="27" fillId="5" borderId="24" xfId="0" applyNumberFormat="1" applyFont="1" applyFill="1" applyBorder="1" applyAlignment="1">
      <alignment horizontal="left"/>
    </xf>
    <xf numFmtId="3" fontId="14" fillId="5" borderId="21" xfId="0" applyNumberFormat="1" applyFont="1" applyFill="1" applyBorder="1"/>
    <xf numFmtId="3" fontId="27" fillId="5" borderId="21" xfId="0" applyNumberFormat="1" applyFont="1" applyFill="1" applyBorder="1" applyAlignment="1">
      <alignment horizontal="left"/>
    </xf>
    <xf numFmtId="3" fontId="14" fillId="5" borderId="24" xfId="0" applyNumberFormat="1" applyFont="1" applyFill="1" applyBorder="1" applyAlignment="1">
      <alignment horizontal="right"/>
    </xf>
    <xf numFmtId="3" fontId="27" fillId="5" borderId="24" xfId="0" applyNumberFormat="1" applyFont="1" applyFill="1" applyBorder="1" applyAlignment="1">
      <alignment horizontal="left" vertical="top"/>
    </xf>
    <xf numFmtId="3" fontId="14" fillId="5" borderId="0" xfId="0" applyNumberFormat="1" applyFont="1" applyFill="1" applyAlignment="1">
      <alignment horizontal="right"/>
    </xf>
    <xf numFmtId="0" fontId="14" fillId="5" borderId="0" xfId="0" applyFont="1" applyFill="1" applyAlignment="1">
      <alignment horizontal="right" wrapText="1"/>
    </xf>
    <xf numFmtId="0" fontId="14" fillId="5" borderId="2" xfId="0" applyFont="1" applyFill="1" applyBorder="1" applyAlignment="1">
      <alignment horizontal="right"/>
    </xf>
    <xf numFmtId="3" fontId="30" fillId="5" borderId="1" xfId="6" applyNumberFormat="1" applyFont="1" applyFill="1" applyBorder="1" applyAlignment="1">
      <alignment horizontal="right"/>
    </xf>
    <xf numFmtId="3" fontId="30" fillId="5" borderId="7" xfId="6" applyNumberFormat="1" applyFont="1" applyFill="1" applyBorder="1" applyAlignment="1">
      <alignment horizontal="right"/>
    </xf>
    <xf numFmtId="3" fontId="14" fillId="5" borderId="7" xfId="6" applyNumberFormat="1" applyFill="1" applyBorder="1" applyAlignment="1">
      <alignment horizontal="right"/>
    </xf>
    <xf numFmtId="3" fontId="27" fillId="0" borderId="42" xfId="0" applyNumberFormat="1" applyFont="1" applyBorder="1" applyAlignment="1">
      <alignment horizontal="left" vertical="top"/>
    </xf>
    <xf numFmtId="3" fontId="20" fillId="0" borderId="47" xfId="0" applyNumberFormat="1" applyFont="1" applyBorder="1" applyAlignment="1">
      <alignment horizontal="right"/>
    </xf>
    <xf numFmtId="3" fontId="14" fillId="0" borderId="47" xfId="0" applyNumberFormat="1" applyFont="1" applyBorder="1" applyAlignment="1">
      <alignment horizontal="right"/>
    </xf>
    <xf numFmtId="3" fontId="20" fillId="0" borderId="47" xfId="0" applyNumberFormat="1" applyFont="1" applyBorder="1"/>
    <xf numFmtId="3" fontId="20" fillId="0" borderId="48" xfId="0" applyNumberFormat="1" applyFont="1" applyBorder="1"/>
    <xf numFmtId="3" fontId="27" fillId="0" borderId="47" xfId="0" applyNumberFormat="1" applyFont="1" applyBorder="1" applyAlignment="1">
      <alignment horizontal="left" vertical="top"/>
    </xf>
    <xf numFmtId="3" fontId="18" fillId="0" borderId="0" xfId="9" applyNumberFormat="1" applyFont="1" applyFill="1" applyAlignment="1">
      <alignment horizontal="left" vertical="top"/>
    </xf>
    <xf numFmtId="3" fontId="54" fillId="0" borderId="0" xfId="0" applyNumberFormat="1" applyFont="1"/>
    <xf numFmtId="0" fontId="14" fillId="0" borderId="12" xfId="0" applyFont="1" applyBorder="1" applyAlignment="1">
      <alignment horizontal="left" wrapText="1"/>
    </xf>
    <xf numFmtId="166" fontId="21" fillId="0" borderId="45" xfId="0" applyNumberFormat="1" applyFont="1" applyBorder="1"/>
    <xf numFmtId="166" fontId="20" fillId="0" borderId="1" xfId="7" applyNumberFormat="1" applyFont="1" applyFill="1" applyBorder="1"/>
    <xf numFmtId="166" fontId="21" fillId="0" borderId="4" xfId="7" applyNumberFormat="1" applyFont="1" applyFill="1" applyBorder="1"/>
    <xf numFmtId="3" fontId="27" fillId="0" borderId="10" xfId="0" applyNumberFormat="1" applyFont="1" applyBorder="1" applyAlignment="1">
      <alignment horizontal="right"/>
    </xf>
    <xf numFmtId="3" fontId="27" fillId="0" borderId="7" xfId="0" applyNumberFormat="1" applyFont="1" applyBorder="1" applyAlignment="1">
      <alignment horizontal="right"/>
    </xf>
    <xf numFmtId="3" fontId="20" fillId="0" borderId="48" xfId="0" applyNumberFormat="1" applyFont="1" applyBorder="1" applyAlignment="1">
      <alignment horizontal="right"/>
    </xf>
    <xf numFmtId="3" fontId="27" fillId="0" borderId="10" xfId="0" applyNumberFormat="1" applyFont="1" applyBorder="1" applyAlignment="1">
      <alignment horizontal="left"/>
    </xf>
    <xf numFmtId="1" fontId="20" fillId="0" borderId="2" xfId="5" applyNumberFormat="1" applyFont="1" applyBorder="1" applyAlignment="1">
      <alignment horizontal="left"/>
    </xf>
    <xf numFmtId="49" fontId="20" fillId="0" borderId="0" xfId="0" applyNumberFormat="1" applyFont="1" applyAlignment="1">
      <alignment horizontal="right"/>
    </xf>
    <xf numFmtId="3" fontId="27" fillId="0" borderId="14" xfId="0" applyNumberFormat="1" applyFont="1" applyBorder="1"/>
    <xf numFmtId="0" fontId="18" fillId="0" borderId="0" xfId="24" applyFont="1" applyAlignment="1">
      <alignment vertical="top"/>
    </xf>
    <xf numFmtId="0" fontId="18" fillId="0" borderId="0" xfId="24" applyFont="1"/>
    <xf numFmtId="3" fontId="30" fillId="0" borderId="47" xfId="6" applyNumberFormat="1" applyFont="1" applyBorder="1" applyAlignment="1">
      <alignment horizontal="right"/>
    </xf>
    <xf numFmtId="3" fontId="30" fillId="0" borderId="48" xfId="6" applyNumberFormat="1" applyFont="1" applyBorder="1" applyAlignment="1">
      <alignment horizontal="right"/>
    </xf>
    <xf numFmtId="3" fontId="14" fillId="0" borderId="48" xfId="6" applyNumberFormat="1" applyBorder="1" applyAlignment="1">
      <alignment horizontal="right"/>
    </xf>
    <xf numFmtId="3" fontId="14" fillId="0" borderId="49" xfId="6" applyNumberFormat="1" applyBorder="1" applyAlignment="1">
      <alignment horizontal="right"/>
    </xf>
    <xf numFmtId="0" fontId="14" fillId="5" borderId="0" xfId="0" applyFont="1" applyFill="1" applyAlignment="1">
      <alignment horizontal="right"/>
    </xf>
    <xf numFmtId="3" fontId="30" fillId="0" borderId="6" xfId="6" applyNumberFormat="1" applyFont="1" applyBorder="1" applyAlignment="1">
      <alignment horizontal="right"/>
    </xf>
    <xf numFmtId="3" fontId="27" fillId="0" borderId="0" xfId="6" applyNumberFormat="1" applyFont="1" applyAlignment="1">
      <alignment horizontal="right"/>
    </xf>
    <xf numFmtId="3" fontId="30" fillId="5" borderId="6" xfId="6" applyNumberFormat="1" applyFont="1" applyFill="1" applyBorder="1" applyAlignment="1">
      <alignment horizontal="right"/>
    </xf>
    <xf numFmtId="9" fontId="20" fillId="0" borderId="0" xfId="7" applyFont="1"/>
    <xf numFmtId="10" fontId="20" fillId="0" borderId="0" xfId="7" applyNumberFormat="1" applyFont="1"/>
    <xf numFmtId="3" fontId="14" fillId="0" borderId="50" xfId="6" applyNumberFormat="1" applyBorder="1"/>
    <xf numFmtId="3" fontId="14" fillId="0" borderId="51" xfId="6" applyNumberFormat="1" applyBorder="1"/>
    <xf numFmtId="3" fontId="14" fillId="0" borderId="51" xfId="0" applyNumberFormat="1" applyFont="1" applyBorder="1"/>
    <xf numFmtId="167" fontId="87" fillId="0" borderId="0" xfId="24" applyNumberFormat="1" applyFont="1" applyAlignment="1">
      <alignment horizontal="left"/>
    </xf>
    <xf numFmtId="3" fontId="87" fillId="0" borderId="11" xfId="0" applyNumberFormat="1" applyFont="1" applyBorder="1" applyAlignment="1">
      <alignment horizontal="right"/>
    </xf>
    <xf numFmtId="3" fontId="88" fillId="0" borderId="11" xfId="0" applyNumberFormat="1" applyFont="1" applyBorder="1" applyAlignment="1">
      <alignment horizontal="right"/>
    </xf>
    <xf numFmtId="3" fontId="21" fillId="0" borderId="15" xfId="5" applyNumberFormat="1" applyFont="1" applyBorder="1" applyAlignment="1">
      <alignment horizontal="right"/>
    </xf>
    <xf numFmtId="3" fontId="14" fillId="0" borderId="35" xfId="24" applyNumberFormat="1" applyFont="1" applyBorder="1" applyAlignment="1">
      <alignment horizontal="right"/>
    </xf>
    <xf numFmtId="3" fontId="14" fillId="0" borderId="39" xfId="24" applyNumberFormat="1" applyFont="1" applyBorder="1" applyAlignment="1">
      <alignment horizontal="right"/>
    </xf>
    <xf numFmtId="3" fontId="14" fillId="0" borderId="9" xfId="24" applyNumberFormat="1" applyFont="1" applyBorder="1" applyAlignment="1">
      <alignment horizontal="right"/>
    </xf>
    <xf numFmtId="3" fontId="14" fillId="0" borderId="2" xfId="24" applyNumberFormat="1" applyFont="1" applyBorder="1" applyAlignment="1">
      <alignment horizontal="right"/>
    </xf>
    <xf numFmtId="3" fontId="14" fillId="0" borderId="4" xfId="0" applyNumberFormat="1" applyFont="1" applyBorder="1"/>
    <xf numFmtId="3" fontId="14" fillId="0" borderId="15" xfId="0" applyNumberFormat="1" applyFont="1" applyBorder="1"/>
    <xf numFmtId="3" fontId="21" fillId="0" borderId="2" xfId="6" applyNumberFormat="1" applyFont="1" applyBorder="1" applyAlignment="1">
      <alignment horizontal="right"/>
    </xf>
    <xf numFmtId="3" fontId="14" fillId="0" borderId="11" xfId="0" applyNumberFormat="1" applyFont="1" applyBorder="1" applyAlignment="1">
      <alignment horizontal="right"/>
    </xf>
    <xf numFmtId="3" fontId="14" fillId="0" borderId="35" xfId="0" applyNumberFormat="1" applyFont="1" applyBorder="1" applyAlignment="1">
      <alignment horizontal="right"/>
    </xf>
    <xf numFmtId="3" fontId="14" fillId="0" borderId="35" xfId="0" applyNumberFormat="1" applyFont="1" applyBorder="1"/>
    <xf numFmtId="3" fontId="14" fillId="0" borderId="22" xfId="0" applyNumberFormat="1" applyFont="1" applyBorder="1"/>
    <xf numFmtId="3" fontId="14" fillId="0" borderId="35" xfId="6" applyNumberFormat="1" applyBorder="1"/>
    <xf numFmtId="3" fontId="14" fillId="0" borderId="49" xfId="0" applyNumberFormat="1" applyFont="1" applyBorder="1" applyAlignment="1">
      <alignment horizontal="right"/>
    </xf>
    <xf numFmtId="3" fontId="14" fillId="0" borderId="43" xfId="0" applyNumberFormat="1" applyFont="1" applyBorder="1" applyAlignment="1">
      <alignment horizontal="right"/>
    </xf>
    <xf numFmtId="3" fontId="14" fillId="0" borderId="49" xfId="0" applyNumberFormat="1" applyFont="1" applyBorder="1"/>
    <xf numFmtId="1" fontId="14" fillId="0" borderId="35" xfId="5" applyNumberFormat="1" applyBorder="1"/>
    <xf numFmtId="3" fontId="20" fillId="0" borderId="0" xfId="0" applyNumberFormat="1" applyFont="1" applyAlignment="1">
      <alignment horizontal="left" indent="1"/>
    </xf>
    <xf numFmtId="3" fontId="21" fillId="0" borderId="2" xfId="0" applyNumberFormat="1" applyFont="1" applyBorder="1" applyAlignment="1">
      <alignment horizontal="right"/>
    </xf>
    <xf numFmtId="3" fontId="14" fillId="0" borderId="5" xfId="0" applyNumberFormat="1" applyFont="1" applyBorder="1"/>
    <xf numFmtId="3" fontId="14" fillId="0" borderId="25" xfId="0" applyNumberFormat="1" applyFont="1" applyBorder="1" applyAlignment="1">
      <alignment horizontal="right"/>
    </xf>
    <xf numFmtId="3" fontId="14" fillId="0" borderId="22" xfId="0" applyNumberFormat="1" applyFont="1" applyBorder="1" applyAlignment="1">
      <alignment horizontal="right"/>
    </xf>
    <xf numFmtId="3" fontId="14" fillId="0" borderId="35" xfId="5" applyNumberFormat="1" applyBorder="1"/>
    <xf numFmtId="3" fontId="14" fillId="0" borderId="4" xfId="0" applyNumberFormat="1" applyFont="1" applyBorder="1" applyAlignment="1">
      <alignment horizontal="right"/>
    </xf>
    <xf numFmtId="3" fontId="14" fillId="0" borderId="15" xfId="6" applyNumberFormat="1" applyBorder="1"/>
    <xf numFmtId="0" fontId="58" fillId="3" borderId="0" xfId="0" applyFont="1" applyFill="1" applyAlignment="1">
      <alignment vertical="center"/>
    </xf>
    <xf numFmtId="0" fontId="58" fillId="3" borderId="0" xfId="0" applyFont="1" applyFill="1" applyAlignment="1">
      <alignment horizontal="center" vertical="center"/>
    </xf>
    <xf numFmtId="0" fontId="36" fillId="3" borderId="0" xfId="24" applyFont="1" applyFill="1" applyAlignment="1">
      <alignment horizontal="center" vertical="center"/>
    </xf>
    <xf numFmtId="0" fontId="36" fillId="3" borderId="0" xfId="32" applyFont="1" applyFill="1" applyAlignment="1">
      <alignment horizontal="center" vertical="center"/>
    </xf>
    <xf numFmtId="0" fontId="14" fillId="0" borderId="2" xfId="3" applyFont="1" applyBorder="1" applyAlignment="1">
      <alignment horizontal="center"/>
    </xf>
    <xf numFmtId="0" fontId="14" fillId="0" borderId="3" xfId="3" applyFont="1" applyBorder="1" applyAlignment="1">
      <alignment horizontal="left" wrapText="1"/>
    </xf>
    <xf numFmtId="0" fontId="14" fillId="0" borderId="23" xfId="0" applyFont="1" applyBorder="1" applyAlignment="1">
      <alignment horizontal="left"/>
    </xf>
    <xf numFmtId="0" fontId="14" fillId="0" borderId="3" xfId="0" applyFont="1" applyBorder="1" applyAlignment="1">
      <alignment horizontal="left"/>
    </xf>
    <xf numFmtId="0" fontId="14" fillId="0" borderId="23" xfId="24" applyFont="1" applyBorder="1" applyAlignment="1">
      <alignment horizontal="left"/>
    </xf>
    <xf numFmtId="0" fontId="46" fillId="0" borderId="3" xfId="24" applyFont="1" applyBorder="1" applyAlignment="1">
      <alignment horizontal="left"/>
    </xf>
    <xf numFmtId="0" fontId="78" fillId="0" borderId="0" xfId="24" applyFont="1" applyAlignment="1">
      <alignment horizontal="left" wrapText="1"/>
    </xf>
    <xf numFmtId="0" fontId="20" fillId="0" borderId="3" xfId="0" applyFont="1" applyBorder="1" applyAlignment="1">
      <alignment horizontal="left"/>
    </xf>
    <xf numFmtId="0" fontId="14" fillId="0" borderId="3" xfId="0" applyFont="1" applyBorder="1" applyAlignment="1">
      <alignment horizontal="center" wrapText="1"/>
    </xf>
    <xf numFmtId="0" fontId="20" fillId="0" borderId="3" xfId="0" applyFont="1" applyBorder="1" applyAlignment="1">
      <alignment horizontal="center"/>
    </xf>
    <xf numFmtId="0" fontId="14" fillId="0" borderId="8" xfId="0" applyFont="1" applyBorder="1" applyAlignment="1">
      <alignment horizontal="left" wrapText="1"/>
    </xf>
    <xf numFmtId="0" fontId="14" fillId="0" borderId="19" xfId="0" applyFont="1" applyBorder="1" applyAlignment="1">
      <alignment horizontal="left" wrapText="1"/>
    </xf>
    <xf numFmtId="0" fontId="14" fillId="0" borderId="2" xfId="0" applyFont="1" applyBorder="1" applyAlignment="1">
      <alignment horizontal="left" wrapText="1"/>
    </xf>
    <xf numFmtId="0" fontId="20" fillId="0" borderId="18" xfId="0" applyFont="1" applyBorder="1" applyAlignment="1">
      <alignment horizontal="center"/>
    </xf>
    <xf numFmtId="0" fontId="20" fillId="0" borderId="8" xfId="0" applyFont="1" applyBorder="1" applyAlignment="1">
      <alignment horizontal="left" wrapText="1"/>
    </xf>
    <xf numFmtId="0" fontId="20" fillId="0" borderId="2" xfId="0" applyFont="1" applyBorder="1" applyAlignment="1">
      <alignment horizontal="left" wrapText="1"/>
    </xf>
    <xf numFmtId="0" fontId="14" fillId="0" borderId="12" xfId="0" applyFont="1" applyBorder="1" applyAlignment="1">
      <alignment horizontal="left" wrapText="1"/>
    </xf>
    <xf numFmtId="0" fontId="14" fillId="0" borderId="36" xfId="0" applyFont="1" applyBorder="1" applyAlignment="1">
      <alignment horizontal="left" wrapText="1"/>
    </xf>
    <xf numFmtId="0" fontId="20" fillId="0" borderId="23" xfId="0" applyFont="1" applyBorder="1" applyAlignment="1">
      <alignment horizontal="left"/>
    </xf>
    <xf numFmtId="0" fontId="20" fillId="0" borderId="46" xfId="0" applyFont="1" applyBorder="1" applyAlignment="1">
      <alignment horizontal="left" wrapText="1"/>
    </xf>
    <xf numFmtId="0" fontId="20" fillId="0" borderId="9" xfId="0" applyFont="1" applyBorder="1" applyAlignment="1">
      <alignment horizontal="left" wrapText="1"/>
    </xf>
    <xf numFmtId="3" fontId="14" fillId="0" borderId="3" xfId="0" applyNumberFormat="1" applyFont="1" applyBorder="1" applyAlignment="1">
      <alignment horizontal="left"/>
    </xf>
    <xf numFmtId="3" fontId="20" fillId="0" borderId="23" xfId="0" applyNumberFormat="1" applyFont="1" applyBorder="1" applyAlignment="1">
      <alignment horizontal="center"/>
    </xf>
    <xf numFmtId="0" fontId="14" fillId="0" borderId="8" xfId="0" applyFont="1" applyBorder="1" applyAlignment="1">
      <alignment horizontal="center"/>
    </xf>
    <xf numFmtId="0" fontId="20" fillId="0" borderId="8" xfId="0" applyFont="1" applyBorder="1" applyAlignment="1">
      <alignment horizontal="center"/>
    </xf>
    <xf numFmtId="0" fontId="14" fillId="0" borderId="2" xfId="0" applyFont="1" applyBorder="1" applyAlignment="1">
      <alignment horizontal="left"/>
    </xf>
    <xf numFmtId="0" fontId="20" fillId="0" borderId="2" xfId="0" applyFont="1" applyBorder="1" applyAlignment="1">
      <alignment horizontal="left"/>
    </xf>
    <xf numFmtId="0" fontId="14" fillId="0" borderId="3" xfId="0" applyFont="1" applyBorder="1" applyAlignment="1">
      <alignment horizontal="left" wrapText="1"/>
    </xf>
    <xf numFmtId="171" fontId="14" fillId="0" borderId="16" xfId="0" applyNumberFormat="1" applyFont="1" applyBorder="1" applyAlignment="1">
      <alignment horizontal="center"/>
    </xf>
    <xf numFmtId="0" fontId="14" fillId="0" borderId="16" xfId="0" applyFont="1" applyBorder="1" applyAlignment="1">
      <alignment horizontal="center"/>
    </xf>
    <xf numFmtId="0" fontId="14" fillId="0" borderId="3" xfId="0" applyFont="1" applyBorder="1" applyAlignment="1">
      <alignment horizontal="center"/>
    </xf>
    <xf numFmtId="171" fontId="14" fillId="0" borderId="16" xfId="0" applyNumberFormat="1" applyFont="1" applyBorder="1" applyAlignment="1">
      <alignment horizontal="left"/>
    </xf>
    <xf numFmtId="0" fontId="14" fillId="0" borderId="16" xfId="0" applyFont="1" applyBorder="1" applyAlignment="1">
      <alignment horizontal="left"/>
    </xf>
    <xf numFmtId="3" fontId="20" fillId="0" borderId="3" xfId="0" applyNumberFormat="1" applyFont="1" applyBorder="1" applyAlignment="1">
      <alignment horizontal="center"/>
    </xf>
    <xf numFmtId="0" fontId="22" fillId="0" borderId="0" xfId="0" applyFont="1" applyAlignment="1">
      <alignment horizontal="left" wrapText="1"/>
    </xf>
    <xf numFmtId="0" fontId="14" fillId="0" borderId="2" xfId="0" applyFont="1" applyBorder="1" applyAlignment="1">
      <alignment horizontal="center"/>
    </xf>
  </cellXfs>
  <cellStyles count="44">
    <cellStyle name="Följde hyperlänken" xfId="1" xr:uid="{00000000-0005-0000-0000-000000000000}"/>
    <cellStyle name="Hyperlänk" xfId="2" builtinId="8"/>
    <cellStyle name="Hyperlänk 2" xfId="11" xr:uid="{00000000-0005-0000-0000-000002000000}"/>
    <cellStyle name="Ligne détail" xfId="18" xr:uid="{00000000-0005-0000-0000-000003000000}"/>
    <cellStyle name="Normal" xfId="0" builtinId="0"/>
    <cellStyle name="Normal 11" xfId="24" xr:uid="{D6B1AF66-1920-4128-9FEC-BF57C3338D64}"/>
    <cellStyle name="Normal 2" xfId="3" xr:uid="{00000000-0005-0000-0000-000005000000}"/>
    <cellStyle name="Normal 3" xfId="4" xr:uid="{00000000-0005-0000-0000-000006000000}"/>
    <cellStyle name="Normal 3 2" xfId="12" xr:uid="{00000000-0005-0000-0000-000007000000}"/>
    <cellStyle name="Normal 3 2 2" xfId="20" xr:uid="{00000000-0005-0000-0000-000008000000}"/>
    <cellStyle name="Normal 3 2 2 2" xfId="23" xr:uid="{27AB912A-38F0-4833-A043-6AC870243F75}"/>
    <cellStyle name="Normal 3 2 2 2 2" xfId="31" xr:uid="{1FF8B905-E0C0-4221-85CD-F363F64421ED}"/>
    <cellStyle name="Normal 3 2 2 3" xfId="28" xr:uid="{BEE3A229-D2DF-40C8-B867-A75C149F58BB}"/>
    <cellStyle name="Normal 3 2 3" xfId="21" xr:uid="{A4F8227C-FCAC-417A-A2A7-A5D8973CCF14}"/>
    <cellStyle name="Normal 3 2 3 2" xfId="29" xr:uid="{163E610B-05BE-41CC-95FC-E3A56F9244A9}"/>
    <cellStyle name="Normal 3 2 4" xfId="26" xr:uid="{EB64FFF4-70AA-40ED-9C68-225D2E59B190}"/>
    <cellStyle name="Normal 3 3" xfId="19" xr:uid="{00000000-0005-0000-0000-000009000000}"/>
    <cellStyle name="Normal 3 3 2" xfId="22" xr:uid="{7F9B5D55-3F41-45EC-B7F1-3DB61136CDED}"/>
    <cellStyle name="Normal 3 3 2 2" xfId="30" xr:uid="{426A7753-87B7-464B-997A-5D2B0D09128F}"/>
    <cellStyle name="Normal 3 3 3" xfId="27" xr:uid="{8B7952EF-F437-4675-8493-BD8FECFD02A9}"/>
    <cellStyle name="Normal 4" xfId="15" xr:uid="{00000000-0005-0000-0000-00000A000000}"/>
    <cellStyle name="Normal 5" xfId="34" xr:uid="{A76EC828-6D91-4673-8ABA-C19849668383}"/>
    <cellStyle name="Normal 5 4" xfId="32" xr:uid="{ED616577-DED6-46C9-95D1-A5F4B2489B2F}"/>
    <cellStyle name="Normal 6" xfId="37" xr:uid="{EE26ACC8-4172-49FD-9BEF-D22B1E7197C8}"/>
    <cellStyle name="Normal 6 4" xfId="33" xr:uid="{153DCFD6-717C-4E41-92AC-7E38FCA47D83}"/>
    <cellStyle name="Normal 7" xfId="40" xr:uid="{DA7ED492-68F4-4C4D-83DC-A3411B9CFDA7}"/>
    <cellStyle name="Normal 8" xfId="43" xr:uid="{99A4B315-05E9-436E-B4AF-DAD212CB38E6}"/>
    <cellStyle name="Normal_ADP_0.3_Tabellmall" xfId="25" xr:uid="{845ABEA1-890E-432C-ACE4-FE8AB402D824}"/>
    <cellStyle name="Normal_Blad1" xfId="5" xr:uid="{00000000-0005-0000-0000-00000B000000}"/>
    <cellStyle name="Normal_Tabell 3" xfId="6" xr:uid="{00000000-0005-0000-0000-00000C000000}"/>
    <cellStyle name="Procent" xfId="7" builtinId="5"/>
    <cellStyle name="Procent 2" xfId="13" xr:uid="{00000000-0005-0000-0000-00000E000000}"/>
    <cellStyle name="Procent 3" xfId="36" xr:uid="{90F0E470-51EC-4EBB-97EF-047D185DCC0B}"/>
    <cellStyle name="Procent 4" xfId="39" xr:uid="{88A8B240-7F54-4176-8DED-E75A9974AD3F}"/>
    <cellStyle name="Procent 5" xfId="42" xr:uid="{68639C5C-42B1-40C6-8EB3-EA5943515C94}"/>
    <cellStyle name="Resultat" xfId="14" xr:uid="{00000000-0005-0000-0000-00000F000000}"/>
    <cellStyle name="Titre colonnes" xfId="16" xr:uid="{00000000-0005-0000-0000-000010000000}"/>
    <cellStyle name="Titre lignes" xfId="17" xr:uid="{00000000-0005-0000-0000-000011000000}"/>
    <cellStyle name="Total intermediaire" xfId="8" xr:uid="{00000000-0005-0000-0000-000012000000}"/>
    <cellStyle name="Tusental" xfId="9" builtinId="3"/>
    <cellStyle name="Tusental 2" xfId="10" xr:uid="{00000000-0005-0000-0000-000014000000}"/>
    <cellStyle name="Tusental 3" xfId="35" xr:uid="{5F0BD61C-EE2B-4E4F-A516-7938C530F0FF}"/>
    <cellStyle name="Tusental 4" xfId="38" xr:uid="{1930A0F3-4182-45F7-A6BD-9C28F9B8077B}"/>
    <cellStyle name="Tusental 5" xfId="41" xr:uid="{DA11241A-4566-4FBD-BA89-11A94EDA0612}"/>
  </cellStyles>
  <dxfs count="1">
    <dxf>
      <fill>
        <patternFill patternType="solid">
          <fgColor rgb="FFFFFF00"/>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133350</xdr:rowOff>
    </xdr:from>
    <xdr:to>
      <xdr:col>3</xdr:col>
      <xdr:colOff>493256</xdr:colOff>
      <xdr:row>9</xdr:row>
      <xdr:rowOff>67793</xdr:rowOff>
    </xdr:to>
    <xdr:pic>
      <xdr:nvPicPr>
        <xdr:cNvPr id="2" name="Bildobjekt 1">
          <a:extLst>
            <a:ext uri="{FF2B5EF4-FFF2-40B4-BE49-F238E27FC236}">
              <a16:creationId xmlns:a16="http://schemas.microsoft.com/office/drawing/2014/main" id="{0382ABFC-CE2E-4CBE-95D9-C96F6FB0C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1190625"/>
          <a:ext cx="1906131" cy="582143"/>
        </a:xfrm>
        <a:prstGeom prst="rect">
          <a:avLst/>
        </a:prstGeom>
      </xdr:spPr>
    </xdr:pic>
    <xdr:clientData/>
  </xdr:twoCellAnchor>
  <xdr:twoCellAnchor editAs="oneCell">
    <xdr:from>
      <xdr:col>6</xdr:col>
      <xdr:colOff>228600</xdr:colOff>
      <xdr:row>7</xdr:row>
      <xdr:rowOff>95250</xdr:rowOff>
    </xdr:from>
    <xdr:to>
      <xdr:col>8</xdr:col>
      <xdr:colOff>663575</xdr:colOff>
      <xdr:row>9</xdr:row>
      <xdr:rowOff>72279</xdr:rowOff>
    </xdr:to>
    <xdr:pic>
      <xdr:nvPicPr>
        <xdr:cNvPr id="3" name="Bildobjekt 2">
          <a:extLst>
            <a:ext uri="{FF2B5EF4-FFF2-40B4-BE49-F238E27FC236}">
              <a16:creationId xmlns:a16="http://schemas.microsoft.com/office/drawing/2014/main" id="{D364C621-2B19-4305-8F28-7FA03A2A5B63}"/>
            </a:ext>
          </a:extLst>
        </xdr:cNvPr>
        <xdr:cNvPicPr>
          <a:picLocks noChangeAspect="1"/>
        </xdr:cNvPicPr>
      </xdr:nvPicPr>
      <xdr:blipFill>
        <a:blip xmlns:r="http://schemas.openxmlformats.org/officeDocument/2006/relationships" r:embed="rId2"/>
        <a:stretch>
          <a:fillRect/>
        </a:stretch>
      </xdr:blipFill>
      <xdr:spPr>
        <a:xfrm>
          <a:off x="3886200" y="1476375"/>
          <a:ext cx="2009775" cy="3008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17</xdr:row>
      <xdr:rowOff>95250</xdr:rowOff>
    </xdr:from>
    <xdr:to>
      <xdr:col>3</xdr:col>
      <xdr:colOff>152400</xdr:colOff>
      <xdr:row>18</xdr:row>
      <xdr:rowOff>142296</xdr:rowOff>
    </xdr:to>
    <xdr:pic>
      <xdr:nvPicPr>
        <xdr:cNvPr id="4" name="Bildobjekt 3">
          <a:extLst>
            <a:ext uri="{FF2B5EF4-FFF2-40B4-BE49-F238E27FC236}">
              <a16:creationId xmlns:a16="http://schemas.microsoft.com/office/drawing/2014/main" id="{E695F95B-E533-4D98-B0F9-3103E2B12274}"/>
            </a:ext>
          </a:extLst>
        </xdr:cNvPr>
        <xdr:cNvPicPr>
          <a:picLocks noChangeAspect="1"/>
        </xdr:cNvPicPr>
      </xdr:nvPicPr>
      <xdr:blipFill>
        <a:blip xmlns:r="http://schemas.openxmlformats.org/officeDocument/2006/relationships" r:embed="rId1"/>
        <a:stretch>
          <a:fillRect/>
        </a:stretch>
      </xdr:blipFill>
      <xdr:spPr>
        <a:xfrm>
          <a:off x="0" y="2847975"/>
          <a:ext cx="1438275" cy="215321"/>
        </a:xfrm>
        <a:prstGeom prst="rect">
          <a:avLst/>
        </a:prstGeom>
      </xdr:spPr>
    </xdr:pic>
    <xdr:clientData/>
  </xdr:twoCellAnchor>
  <xdr:twoCellAnchor editAs="oneCell">
    <xdr:from>
      <xdr:col>0</xdr:col>
      <xdr:colOff>0</xdr:colOff>
      <xdr:row>37</xdr:row>
      <xdr:rowOff>95250</xdr:rowOff>
    </xdr:from>
    <xdr:to>
      <xdr:col>3</xdr:col>
      <xdr:colOff>152400</xdr:colOff>
      <xdr:row>38</xdr:row>
      <xdr:rowOff>142296</xdr:rowOff>
    </xdr:to>
    <xdr:pic>
      <xdr:nvPicPr>
        <xdr:cNvPr id="5" name="Bildobjekt 4">
          <a:extLst>
            <a:ext uri="{FF2B5EF4-FFF2-40B4-BE49-F238E27FC236}">
              <a16:creationId xmlns:a16="http://schemas.microsoft.com/office/drawing/2014/main" id="{51BEFB41-3342-4400-9D39-62D27D3ED2A8}"/>
            </a:ext>
          </a:extLst>
        </xdr:cNvPr>
        <xdr:cNvPicPr>
          <a:picLocks noChangeAspect="1"/>
        </xdr:cNvPicPr>
      </xdr:nvPicPr>
      <xdr:blipFill>
        <a:blip xmlns:r="http://schemas.openxmlformats.org/officeDocument/2006/relationships" r:embed="rId1"/>
        <a:stretch>
          <a:fillRect/>
        </a:stretch>
      </xdr:blipFill>
      <xdr:spPr>
        <a:xfrm>
          <a:off x="0" y="6086475"/>
          <a:ext cx="1438275"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17</xdr:row>
      <xdr:rowOff>114300</xdr:rowOff>
    </xdr:from>
    <xdr:to>
      <xdr:col>3</xdr:col>
      <xdr:colOff>164465</xdr:colOff>
      <xdr:row>19</xdr:row>
      <xdr:rowOff>12121</xdr:rowOff>
    </xdr:to>
    <xdr:pic>
      <xdr:nvPicPr>
        <xdr:cNvPr id="6" name="Bildobjekt 5">
          <a:extLst>
            <a:ext uri="{FF2B5EF4-FFF2-40B4-BE49-F238E27FC236}">
              <a16:creationId xmlns:a16="http://schemas.microsoft.com/office/drawing/2014/main" id="{3B213BE1-22EA-4554-8C32-46D36CBB961E}"/>
            </a:ext>
          </a:extLst>
        </xdr:cNvPr>
        <xdr:cNvPicPr>
          <a:picLocks noChangeAspect="1"/>
        </xdr:cNvPicPr>
      </xdr:nvPicPr>
      <xdr:blipFill>
        <a:blip xmlns:r="http://schemas.openxmlformats.org/officeDocument/2006/relationships" r:embed="rId1"/>
        <a:stretch>
          <a:fillRect/>
        </a:stretch>
      </xdr:blipFill>
      <xdr:spPr>
        <a:xfrm>
          <a:off x="9525" y="2867025"/>
          <a:ext cx="1438275" cy="215321"/>
        </a:xfrm>
        <a:prstGeom prst="rect">
          <a:avLst/>
        </a:prstGeom>
      </xdr:spPr>
    </xdr:pic>
    <xdr:clientData/>
  </xdr:twoCellAnchor>
  <xdr:twoCellAnchor editAs="oneCell">
    <xdr:from>
      <xdr:col>0</xdr:col>
      <xdr:colOff>9525</xdr:colOff>
      <xdr:row>38</xdr:row>
      <xdr:rowOff>0</xdr:rowOff>
    </xdr:from>
    <xdr:to>
      <xdr:col>3</xdr:col>
      <xdr:colOff>164465</xdr:colOff>
      <xdr:row>39</xdr:row>
      <xdr:rowOff>50221</xdr:rowOff>
    </xdr:to>
    <xdr:pic>
      <xdr:nvPicPr>
        <xdr:cNvPr id="7" name="Bildobjekt 6">
          <a:extLst>
            <a:ext uri="{FF2B5EF4-FFF2-40B4-BE49-F238E27FC236}">
              <a16:creationId xmlns:a16="http://schemas.microsoft.com/office/drawing/2014/main" id="{7CA6DD63-9636-4C0E-8477-CA38B6078185}"/>
            </a:ext>
          </a:extLst>
        </xdr:cNvPr>
        <xdr:cNvPicPr>
          <a:picLocks noChangeAspect="1"/>
        </xdr:cNvPicPr>
      </xdr:nvPicPr>
      <xdr:blipFill>
        <a:blip xmlns:r="http://schemas.openxmlformats.org/officeDocument/2006/relationships" r:embed="rId1"/>
        <a:stretch>
          <a:fillRect/>
        </a:stretch>
      </xdr:blipFill>
      <xdr:spPr>
        <a:xfrm>
          <a:off x="9525" y="6276975"/>
          <a:ext cx="14382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17</xdr:row>
      <xdr:rowOff>47625</xdr:rowOff>
    </xdr:from>
    <xdr:to>
      <xdr:col>2</xdr:col>
      <xdr:colOff>217805</xdr:colOff>
      <xdr:row>18</xdr:row>
      <xdr:rowOff>104831</xdr:rowOff>
    </xdr:to>
    <xdr:pic>
      <xdr:nvPicPr>
        <xdr:cNvPr id="2" name="Bildobjekt 1">
          <a:extLst>
            <a:ext uri="{FF2B5EF4-FFF2-40B4-BE49-F238E27FC236}">
              <a16:creationId xmlns:a16="http://schemas.microsoft.com/office/drawing/2014/main" id="{81AFE83C-0987-4EEC-9EFF-DD7585FFA047}"/>
            </a:ext>
          </a:extLst>
        </xdr:cNvPr>
        <xdr:cNvPicPr>
          <a:picLocks noChangeAspect="1"/>
        </xdr:cNvPicPr>
      </xdr:nvPicPr>
      <xdr:blipFill>
        <a:blip xmlns:r="http://schemas.openxmlformats.org/officeDocument/2006/relationships" r:embed="rId1"/>
        <a:stretch>
          <a:fillRect/>
        </a:stretch>
      </xdr:blipFill>
      <xdr:spPr>
        <a:xfrm>
          <a:off x="0" y="3133725"/>
          <a:ext cx="1438275" cy="215321"/>
        </a:xfrm>
        <a:prstGeom prst="rect">
          <a:avLst/>
        </a:prstGeom>
      </xdr:spPr>
    </xdr:pic>
    <xdr:clientData/>
  </xdr:twoCellAnchor>
  <xdr:twoCellAnchor editAs="oneCell">
    <xdr:from>
      <xdr:col>0</xdr:col>
      <xdr:colOff>0</xdr:colOff>
      <xdr:row>38</xdr:row>
      <xdr:rowOff>0</xdr:rowOff>
    </xdr:from>
    <xdr:to>
      <xdr:col>2</xdr:col>
      <xdr:colOff>217805</xdr:colOff>
      <xdr:row>39</xdr:row>
      <xdr:rowOff>55936</xdr:rowOff>
    </xdr:to>
    <xdr:pic>
      <xdr:nvPicPr>
        <xdr:cNvPr id="3" name="Bildobjekt 2">
          <a:extLst>
            <a:ext uri="{FF2B5EF4-FFF2-40B4-BE49-F238E27FC236}">
              <a16:creationId xmlns:a16="http://schemas.microsoft.com/office/drawing/2014/main" id="{48F50973-6183-4BE2-A390-DDEC3DE090B6}"/>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1444625</xdr:colOff>
      <xdr:row>37</xdr:row>
      <xdr:rowOff>47046</xdr:rowOff>
    </xdr:to>
    <xdr:pic>
      <xdr:nvPicPr>
        <xdr:cNvPr id="5" name="Bildobjekt 4">
          <a:extLst>
            <a:ext uri="{FF2B5EF4-FFF2-40B4-BE49-F238E27FC236}">
              <a16:creationId xmlns:a16="http://schemas.microsoft.com/office/drawing/2014/main" id="{3DE36142-BC89-43FD-A3E0-FDC95FF5092F}"/>
            </a:ext>
          </a:extLst>
        </xdr:cNvPr>
        <xdr:cNvPicPr>
          <a:picLocks noChangeAspect="1"/>
        </xdr:cNvPicPr>
      </xdr:nvPicPr>
      <xdr:blipFill>
        <a:blip xmlns:r="http://schemas.openxmlformats.org/officeDocument/2006/relationships" r:embed="rId1"/>
        <a:stretch>
          <a:fillRect/>
        </a:stretch>
      </xdr:blipFill>
      <xdr:spPr>
        <a:xfrm>
          <a:off x="0" y="5991225"/>
          <a:ext cx="1438275" cy="215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16</xdr:row>
      <xdr:rowOff>44450</xdr:rowOff>
    </xdr:from>
    <xdr:to>
      <xdr:col>3</xdr:col>
      <xdr:colOff>285115</xdr:colOff>
      <xdr:row>17</xdr:row>
      <xdr:rowOff>56571</xdr:rowOff>
    </xdr:to>
    <xdr:pic>
      <xdr:nvPicPr>
        <xdr:cNvPr id="6" name="Bildobjekt 5">
          <a:extLst>
            <a:ext uri="{FF2B5EF4-FFF2-40B4-BE49-F238E27FC236}">
              <a16:creationId xmlns:a16="http://schemas.microsoft.com/office/drawing/2014/main" id="{F5D69B3C-C0D8-4069-A3C7-0827AF05E22F}"/>
            </a:ext>
          </a:extLst>
        </xdr:cNvPr>
        <xdr:cNvPicPr>
          <a:picLocks noChangeAspect="1"/>
        </xdr:cNvPicPr>
      </xdr:nvPicPr>
      <xdr:blipFill>
        <a:blip xmlns:r="http://schemas.openxmlformats.org/officeDocument/2006/relationships" r:embed="rId1"/>
        <a:stretch>
          <a:fillRect/>
        </a:stretch>
      </xdr:blipFill>
      <xdr:spPr>
        <a:xfrm>
          <a:off x="9525" y="2578100"/>
          <a:ext cx="1494790" cy="208971"/>
        </a:xfrm>
        <a:prstGeom prst="rect">
          <a:avLst/>
        </a:prstGeom>
      </xdr:spPr>
    </xdr:pic>
    <xdr:clientData/>
  </xdr:twoCellAnchor>
  <xdr:twoCellAnchor editAs="oneCell">
    <xdr:from>
      <xdr:col>0</xdr:col>
      <xdr:colOff>38100</xdr:colOff>
      <xdr:row>37</xdr:row>
      <xdr:rowOff>95250</xdr:rowOff>
    </xdr:from>
    <xdr:to>
      <xdr:col>3</xdr:col>
      <xdr:colOff>304800</xdr:colOff>
      <xdr:row>38</xdr:row>
      <xdr:rowOff>145471</xdr:rowOff>
    </xdr:to>
    <xdr:pic>
      <xdr:nvPicPr>
        <xdr:cNvPr id="7" name="Bildobjekt 6">
          <a:extLst>
            <a:ext uri="{FF2B5EF4-FFF2-40B4-BE49-F238E27FC236}">
              <a16:creationId xmlns:a16="http://schemas.microsoft.com/office/drawing/2014/main" id="{CCA2D242-8A7D-4A8B-B1AC-8D3EAD3E96C1}"/>
            </a:ext>
          </a:extLst>
        </xdr:cNvPr>
        <xdr:cNvPicPr>
          <a:picLocks noChangeAspect="1"/>
        </xdr:cNvPicPr>
      </xdr:nvPicPr>
      <xdr:blipFill>
        <a:blip xmlns:r="http://schemas.openxmlformats.org/officeDocument/2006/relationships" r:embed="rId1"/>
        <a:stretch>
          <a:fillRect/>
        </a:stretch>
      </xdr:blipFill>
      <xdr:spPr>
        <a:xfrm>
          <a:off x="38100" y="5762625"/>
          <a:ext cx="143827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12065</xdr:colOff>
      <xdr:row>31</xdr:row>
      <xdr:rowOff>103505</xdr:rowOff>
    </xdr:from>
    <xdr:to>
      <xdr:col>1</xdr:col>
      <xdr:colOff>297815</xdr:colOff>
      <xdr:row>33</xdr:row>
      <xdr:rowOff>9581</xdr:rowOff>
    </xdr:to>
    <xdr:pic>
      <xdr:nvPicPr>
        <xdr:cNvPr id="6" name="Bildobjekt 5">
          <a:extLst>
            <a:ext uri="{FF2B5EF4-FFF2-40B4-BE49-F238E27FC236}">
              <a16:creationId xmlns:a16="http://schemas.microsoft.com/office/drawing/2014/main" id="{1A3E8675-335A-4A45-A4B6-14BCEFD45766}"/>
            </a:ext>
          </a:extLst>
        </xdr:cNvPr>
        <xdr:cNvPicPr>
          <a:picLocks noChangeAspect="1"/>
        </xdr:cNvPicPr>
      </xdr:nvPicPr>
      <xdr:blipFill>
        <a:blip xmlns:r="http://schemas.openxmlformats.org/officeDocument/2006/relationships" r:embed="rId1"/>
        <a:stretch>
          <a:fillRect/>
        </a:stretch>
      </xdr:blipFill>
      <xdr:spPr>
        <a:xfrm>
          <a:off x="12065" y="5064125"/>
          <a:ext cx="1466850" cy="219766"/>
        </a:xfrm>
        <a:prstGeom prst="rect">
          <a:avLst/>
        </a:prstGeom>
      </xdr:spPr>
    </xdr:pic>
    <xdr:clientData/>
  </xdr:twoCellAnchor>
  <xdr:twoCellAnchor editAs="oneCell">
    <xdr:from>
      <xdr:col>0</xdr:col>
      <xdr:colOff>0</xdr:colOff>
      <xdr:row>67</xdr:row>
      <xdr:rowOff>114300</xdr:rowOff>
    </xdr:from>
    <xdr:to>
      <xdr:col>1</xdr:col>
      <xdr:colOff>285750</xdr:colOff>
      <xdr:row>69</xdr:row>
      <xdr:rowOff>19741</xdr:rowOff>
    </xdr:to>
    <xdr:pic>
      <xdr:nvPicPr>
        <xdr:cNvPr id="7" name="Bildobjekt 6">
          <a:extLst>
            <a:ext uri="{FF2B5EF4-FFF2-40B4-BE49-F238E27FC236}">
              <a16:creationId xmlns:a16="http://schemas.microsoft.com/office/drawing/2014/main" id="{665C9B77-AE4F-4941-A59E-0740424EE3E7}"/>
            </a:ext>
          </a:extLst>
        </xdr:cNvPr>
        <xdr:cNvPicPr>
          <a:picLocks noChangeAspect="1"/>
        </xdr:cNvPicPr>
      </xdr:nvPicPr>
      <xdr:blipFill>
        <a:blip xmlns:r="http://schemas.openxmlformats.org/officeDocument/2006/relationships" r:embed="rId1"/>
        <a:stretch>
          <a:fillRect/>
        </a:stretch>
      </xdr:blipFill>
      <xdr:spPr>
        <a:xfrm>
          <a:off x="0" y="9829800"/>
          <a:ext cx="14382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630555</xdr:colOff>
      <xdr:row>19</xdr:row>
      <xdr:rowOff>57206</xdr:rowOff>
    </xdr:to>
    <xdr:pic>
      <xdr:nvPicPr>
        <xdr:cNvPr id="5" name="Bildobjekt 4">
          <a:extLst>
            <a:ext uri="{FF2B5EF4-FFF2-40B4-BE49-F238E27FC236}">
              <a16:creationId xmlns:a16="http://schemas.microsoft.com/office/drawing/2014/main" id="{E69F8520-0BB4-40EF-81D0-83B2E40B9AD5}"/>
            </a:ext>
          </a:extLst>
        </xdr:cNvPr>
        <xdr:cNvPicPr>
          <a:picLocks noChangeAspect="1"/>
        </xdr:cNvPicPr>
      </xdr:nvPicPr>
      <xdr:blipFill>
        <a:blip xmlns:r="http://schemas.openxmlformats.org/officeDocument/2006/relationships" r:embed="rId1"/>
        <a:stretch>
          <a:fillRect/>
        </a:stretch>
      </xdr:blipFill>
      <xdr:spPr>
        <a:xfrm>
          <a:off x="0" y="2914650"/>
          <a:ext cx="1430655" cy="219131"/>
        </a:xfrm>
        <a:prstGeom prst="rect">
          <a:avLst/>
        </a:prstGeom>
      </xdr:spPr>
    </xdr:pic>
    <xdr:clientData/>
  </xdr:twoCellAnchor>
  <xdr:twoCellAnchor editAs="oneCell">
    <xdr:from>
      <xdr:col>0</xdr:col>
      <xdr:colOff>0</xdr:colOff>
      <xdr:row>39</xdr:row>
      <xdr:rowOff>0</xdr:rowOff>
    </xdr:from>
    <xdr:to>
      <xdr:col>1</xdr:col>
      <xdr:colOff>630555</xdr:colOff>
      <xdr:row>40</xdr:row>
      <xdr:rowOff>57206</xdr:rowOff>
    </xdr:to>
    <xdr:pic>
      <xdr:nvPicPr>
        <xdr:cNvPr id="9" name="Bildobjekt 8">
          <a:extLst>
            <a:ext uri="{FF2B5EF4-FFF2-40B4-BE49-F238E27FC236}">
              <a16:creationId xmlns:a16="http://schemas.microsoft.com/office/drawing/2014/main" id="{E3999C69-BD8B-4C8D-9392-0D98CA688615}"/>
            </a:ext>
          </a:extLst>
        </xdr:cNvPr>
        <xdr:cNvPicPr>
          <a:picLocks noChangeAspect="1"/>
        </xdr:cNvPicPr>
      </xdr:nvPicPr>
      <xdr:blipFill>
        <a:blip xmlns:r="http://schemas.openxmlformats.org/officeDocument/2006/relationships" r:embed="rId1"/>
        <a:stretch>
          <a:fillRect/>
        </a:stretch>
      </xdr:blipFill>
      <xdr:spPr>
        <a:xfrm>
          <a:off x="0" y="5829300"/>
          <a:ext cx="1438275" cy="215321"/>
        </a:xfrm>
        <a:prstGeom prst="rect">
          <a:avLst/>
        </a:prstGeom>
      </xdr:spPr>
    </xdr:pic>
    <xdr:clientData/>
  </xdr:twoCellAnchor>
  <xdr:twoCellAnchor editAs="oneCell">
    <xdr:from>
      <xdr:col>0</xdr:col>
      <xdr:colOff>0</xdr:colOff>
      <xdr:row>59</xdr:row>
      <xdr:rowOff>0</xdr:rowOff>
    </xdr:from>
    <xdr:to>
      <xdr:col>1</xdr:col>
      <xdr:colOff>630555</xdr:colOff>
      <xdr:row>60</xdr:row>
      <xdr:rowOff>57206</xdr:rowOff>
    </xdr:to>
    <xdr:pic>
      <xdr:nvPicPr>
        <xdr:cNvPr id="10" name="Bildobjekt 9">
          <a:extLst>
            <a:ext uri="{FF2B5EF4-FFF2-40B4-BE49-F238E27FC236}">
              <a16:creationId xmlns:a16="http://schemas.microsoft.com/office/drawing/2014/main" id="{C2A5CE4E-F4B2-49D6-8724-FF47C2B6B780}"/>
            </a:ext>
          </a:extLst>
        </xdr:cNvPr>
        <xdr:cNvPicPr>
          <a:picLocks noChangeAspect="1"/>
        </xdr:cNvPicPr>
      </xdr:nvPicPr>
      <xdr:blipFill>
        <a:blip xmlns:r="http://schemas.openxmlformats.org/officeDocument/2006/relationships" r:embed="rId1"/>
        <a:stretch>
          <a:fillRect/>
        </a:stretch>
      </xdr:blipFill>
      <xdr:spPr>
        <a:xfrm>
          <a:off x="0" y="9191625"/>
          <a:ext cx="14382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xdr:col>
      <xdr:colOff>681990</xdr:colOff>
      <xdr:row>18</xdr:row>
      <xdr:rowOff>72446</xdr:rowOff>
    </xdr:to>
    <xdr:pic>
      <xdr:nvPicPr>
        <xdr:cNvPr id="6" name="Bildobjekt 5">
          <a:extLst>
            <a:ext uri="{FF2B5EF4-FFF2-40B4-BE49-F238E27FC236}">
              <a16:creationId xmlns:a16="http://schemas.microsoft.com/office/drawing/2014/main" id="{58FC1827-E003-48FF-8736-D9CCE7686DE8}"/>
            </a:ext>
          </a:extLst>
        </xdr:cNvPr>
        <xdr:cNvPicPr>
          <a:picLocks noChangeAspect="1"/>
        </xdr:cNvPicPr>
      </xdr:nvPicPr>
      <xdr:blipFill>
        <a:blip xmlns:r="http://schemas.openxmlformats.org/officeDocument/2006/relationships" r:embed="rId1"/>
        <a:stretch>
          <a:fillRect/>
        </a:stretch>
      </xdr:blipFill>
      <xdr:spPr>
        <a:xfrm>
          <a:off x="0" y="2752725"/>
          <a:ext cx="1438275" cy="215321"/>
        </a:xfrm>
        <a:prstGeom prst="rect">
          <a:avLst/>
        </a:prstGeom>
      </xdr:spPr>
    </xdr:pic>
    <xdr:clientData/>
  </xdr:twoCellAnchor>
  <xdr:twoCellAnchor editAs="oneCell">
    <xdr:from>
      <xdr:col>0</xdr:col>
      <xdr:colOff>0</xdr:colOff>
      <xdr:row>37</xdr:row>
      <xdr:rowOff>0</xdr:rowOff>
    </xdr:from>
    <xdr:to>
      <xdr:col>1</xdr:col>
      <xdr:colOff>681990</xdr:colOff>
      <xdr:row>38</xdr:row>
      <xdr:rowOff>72446</xdr:rowOff>
    </xdr:to>
    <xdr:pic>
      <xdr:nvPicPr>
        <xdr:cNvPr id="7" name="Bildobjekt 6">
          <a:extLst>
            <a:ext uri="{FF2B5EF4-FFF2-40B4-BE49-F238E27FC236}">
              <a16:creationId xmlns:a16="http://schemas.microsoft.com/office/drawing/2014/main" id="{A4F613C2-E6CA-4D72-9B0F-0961134B12C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76200</xdr:colOff>
      <xdr:row>19</xdr:row>
      <xdr:rowOff>57206</xdr:rowOff>
    </xdr:to>
    <xdr:pic>
      <xdr:nvPicPr>
        <xdr:cNvPr id="6" name="Bildobjekt 5">
          <a:extLst>
            <a:ext uri="{FF2B5EF4-FFF2-40B4-BE49-F238E27FC236}">
              <a16:creationId xmlns:a16="http://schemas.microsoft.com/office/drawing/2014/main" id="{13955F22-F878-4067-93F7-0C9F8668EEE6}"/>
            </a:ext>
          </a:extLst>
        </xdr:cNvPr>
        <xdr:cNvPicPr>
          <a:picLocks noChangeAspect="1"/>
        </xdr:cNvPicPr>
      </xdr:nvPicPr>
      <xdr:blipFill>
        <a:blip xmlns:r="http://schemas.openxmlformats.org/officeDocument/2006/relationships" r:embed="rId1"/>
        <a:stretch>
          <a:fillRect/>
        </a:stretch>
      </xdr:blipFill>
      <xdr:spPr>
        <a:xfrm>
          <a:off x="0" y="3562350"/>
          <a:ext cx="1438275" cy="215321"/>
        </a:xfrm>
        <a:prstGeom prst="rect">
          <a:avLst/>
        </a:prstGeom>
      </xdr:spPr>
    </xdr:pic>
    <xdr:clientData/>
  </xdr:twoCellAnchor>
  <xdr:twoCellAnchor editAs="oneCell">
    <xdr:from>
      <xdr:col>0</xdr:col>
      <xdr:colOff>0</xdr:colOff>
      <xdr:row>35</xdr:row>
      <xdr:rowOff>0</xdr:rowOff>
    </xdr:from>
    <xdr:to>
      <xdr:col>2</xdr:col>
      <xdr:colOff>76200</xdr:colOff>
      <xdr:row>36</xdr:row>
      <xdr:rowOff>57206</xdr:rowOff>
    </xdr:to>
    <xdr:pic>
      <xdr:nvPicPr>
        <xdr:cNvPr id="7" name="Bildobjekt 6">
          <a:extLst>
            <a:ext uri="{FF2B5EF4-FFF2-40B4-BE49-F238E27FC236}">
              <a16:creationId xmlns:a16="http://schemas.microsoft.com/office/drawing/2014/main" id="{33B18905-1E5B-420F-98C0-2DBFF21A1794}"/>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114300</xdr:colOff>
      <xdr:row>19</xdr:row>
      <xdr:rowOff>57206</xdr:rowOff>
    </xdr:to>
    <xdr:pic>
      <xdr:nvPicPr>
        <xdr:cNvPr id="4" name="Bildobjekt 3">
          <a:extLst>
            <a:ext uri="{FF2B5EF4-FFF2-40B4-BE49-F238E27FC236}">
              <a16:creationId xmlns:a16="http://schemas.microsoft.com/office/drawing/2014/main" id="{F16E2DB2-34D8-4DC1-B508-4E4642B560CD}"/>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49</xdr:row>
      <xdr:rowOff>0</xdr:rowOff>
    </xdr:from>
    <xdr:to>
      <xdr:col>3</xdr:col>
      <xdr:colOff>114300</xdr:colOff>
      <xdr:row>50</xdr:row>
      <xdr:rowOff>57206</xdr:rowOff>
    </xdr:to>
    <xdr:pic>
      <xdr:nvPicPr>
        <xdr:cNvPr id="7" name="Bildobjekt 6">
          <a:extLst>
            <a:ext uri="{FF2B5EF4-FFF2-40B4-BE49-F238E27FC236}">
              <a16:creationId xmlns:a16="http://schemas.microsoft.com/office/drawing/2014/main" id="{75A8704B-9B4B-4743-B261-8AE0C89B3C4D}"/>
            </a:ext>
          </a:extLst>
        </xdr:cNvPr>
        <xdr:cNvPicPr>
          <a:picLocks noChangeAspect="1"/>
        </xdr:cNvPicPr>
      </xdr:nvPicPr>
      <xdr:blipFill>
        <a:blip xmlns:r="http://schemas.openxmlformats.org/officeDocument/2006/relationships" r:embed="rId1"/>
        <a:stretch>
          <a:fillRect/>
        </a:stretch>
      </xdr:blipFill>
      <xdr:spPr>
        <a:xfrm>
          <a:off x="0" y="8096250"/>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39</xdr:row>
      <xdr:rowOff>114300</xdr:rowOff>
    </xdr:from>
    <xdr:to>
      <xdr:col>2</xdr:col>
      <xdr:colOff>254000</xdr:colOff>
      <xdr:row>41</xdr:row>
      <xdr:rowOff>1326</xdr:rowOff>
    </xdr:to>
    <xdr:pic>
      <xdr:nvPicPr>
        <xdr:cNvPr id="7" name="Bildobjekt 6">
          <a:extLst>
            <a:ext uri="{FF2B5EF4-FFF2-40B4-BE49-F238E27FC236}">
              <a16:creationId xmlns:a16="http://schemas.microsoft.com/office/drawing/2014/main" id="{91D6AE8E-5528-478D-AA8E-F3E0E90DE565}"/>
            </a:ext>
          </a:extLst>
        </xdr:cNvPr>
        <xdr:cNvPicPr>
          <a:picLocks noChangeAspect="1"/>
        </xdr:cNvPicPr>
      </xdr:nvPicPr>
      <xdr:blipFill>
        <a:blip xmlns:r="http://schemas.openxmlformats.org/officeDocument/2006/relationships" r:embed="rId1"/>
        <a:stretch>
          <a:fillRect/>
        </a:stretch>
      </xdr:blipFill>
      <xdr:spPr>
        <a:xfrm>
          <a:off x="38100" y="6762750"/>
          <a:ext cx="1492250" cy="208971"/>
        </a:xfrm>
        <a:prstGeom prst="rect">
          <a:avLst/>
        </a:prstGeom>
      </xdr:spPr>
    </xdr:pic>
    <xdr:clientData/>
  </xdr:twoCellAnchor>
  <xdr:twoCellAnchor editAs="oneCell">
    <xdr:from>
      <xdr:col>0</xdr:col>
      <xdr:colOff>0</xdr:colOff>
      <xdr:row>18</xdr:row>
      <xdr:rowOff>0</xdr:rowOff>
    </xdr:from>
    <xdr:to>
      <xdr:col>2</xdr:col>
      <xdr:colOff>211455</xdr:colOff>
      <xdr:row>19</xdr:row>
      <xdr:rowOff>54666</xdr:rowOff>
    </xdr:to>
    <xdr:pic>
      <xdr:nvPicPr>
        <xdr:cNvPr id="2" name="Bildobjekt 1">
          <a:extLst>
            <a:ext uri="{FF2B5EF4-FFF2-40B4-BE49-F238E27FC236}">
              <a16:creationId xmlns:a16="http://schemas.microsoft.com/office/drawing/2014/main" id="{8F6C5CC6-89E0-4656-9AF4-CE6CD4EA22A5}"/>
            </a:ext>
          </a:extLst>
        </xdr:cNvPr>
        <xdr:cNvPicPr>
          <a:picLocks noChangeAspect="1"/>
        </xdr:cNvPicPr>
      </xdr:nvPicPr>
      <xdr:blipFill>
        <a:blip xmlns:r="http://schemas.openxmlformats.org/officeDocument/2006/relationships" r:embed="rId1"/>
        <a:stretch>
          <a:fillRect/>
        </a:stretch>
      </xdr:blipFill>
      <xdr:spPr>
        <a:xfrm>
          <a:off x="0" y="3086100"/>
          <a:ext cx="1468755" cy="211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225425</xdr:colOff>
      <xdr:row>17</xdr:row>
      <xdr:rowOff>57206</xdr:rowOff>
    </xdr:to>
    <xdr:pic>
      <xdr:nvPicPr>
        <xdr:cNvPr id="2" name="Bildobjekt 1">
          <a:extLst>
            <a:ext uri="{FF2B5EF4-FFF2-40B4-BE49-F238E27FC236}">
              <a16:creationId xmlns:a16="http://schemas.microsoft.com/office/drawing/2014/main" id="{38FCDD8B-6F17-41F6-BB84-C955F343FDFA}"/>
            </a:ext>
          </a:extLst>
        </xdr:cNvPr>
        <xdr:cNvPicPr>
          <a:picLocks noChangeAspect="1"/>
        </xdr:cNvPicPr>
      </xdr:nvPicPr>
      <xdr:blipFill>
        <a:blip xmlns:r="http://schemas.openxmlformats.org/officeDocument/2006/relationships" r:embed="rId1"/>
        <a:stretch>
          <a:fillRect/>
        </a:stretch>
      </xdr:blipFill>
      <xdr:spPr>
        <a:xfrm>
          <a:off x="0" y="2733675"/>
          <a:ext cx="1438275" cy="21913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133350</xdr:rowOff>
    </xdr:from>
    <xdr:to>
      <xdr:col>3</xdr:col>
      <xdr:colOff>256540</xdr:colOff>
      <xdr:row>19</xdr:row>
      <xdr:rowOff>50221</xdr:rowOff>
    </xdr:to>
    <xdr:pic>
      <xdr:nvPicPr>
        <xdr:cNvPr id="6" name="Bildobjekt 5">
          <a:extLst>
            <a:ext uri="{FF2B5EF4-FFF2-40B4-BE49-F238E27FC236}">
              <a16:creationId xmlns:a16="http://schemas.microsoft.com/office/drawing/2014/main" id="{984E8F7C-4406-46EF-82B2-089B3F176DDE}"/>
            </a:ext>
          </a:extLst>
        </xdr:cNvPr>
        <xdr:cNvPicPr>
          <a:picLocks noChangeAspect="1"/>
        </xdr:cNvPicPr>
      </xdr:nvPicPr>
      <xdr:blipFill>
        <a:blip xmlns:r="http://schemas.openxmlformats.org/officeDocument/2006/relationships" r:embed="rId1"/>
        <a:stretch>
          <a:fillRect/>
        </a:stretch>
      </xdr:blipFill>
      <xdr:spPr>
        <a:xfrm>
          <a:off x="38100" y="2886075"/>
          <a:ext cx="1453515" cy="243896"/>
        </a:xfrm>
        <a:prstGeom prst="rect">
          <a:avLst/>
        </a:prstGeom>
      </xdr:spPr>
    </xdr:pic>
    <xdr:clientData/>
  </xdr:twoCellAnchor>
  <xdr:twoCellAnchor editAs="oneCell">
    <xdr:from>
      <xdr:col>0</xdr:col>
      <xdr:colOff>9525</xdr:colOff>
      <xdr:row>39</xdr:row>
      <xdr:rowOff>38100</xdr:rowOff>
    </xdr:from>
    <xdr:to>
      <xdr:col>3</xdr:col>
      <xdr:colOff>248285</xdr:colOff>
      <xdr:row>40</xdr:row>
      <xdr:rowOff>97846</xdr:rowOff>
    </xdr:to>
    <xdr:pic>
      <xdr:nvPicPr>
        <xdr:cNvPr id="7" name="Bildobjekt 6">
          <a:extLst>
            <a:ext uri="{FF2B5EF4-FFF2-40B4-BE49-F238E27FC236}">
              <a16:creationId xmlns:a16="http://schemas.microsoft.com/office/drawing/2014/main" id="{F83D794A-EF9A-4DB8-B7A8-5A00B659AB7A}"/>
            </a:ext>
          </a:extLst>
        </xdr:cNvPr>
        <xdr:cNvPicPr>
          <a:picLocks noChangeAspect="1"/>
        </xdr:cNvPicPr>
      </xdr:nvPicPr>
      <xdr:blipFill>
        <a:blip xmlns:r="http://schemas.openxmlformats.org/officeDocument/2006/relationships" r:embed="rId1"/>
        <a:stretch>
          <a:fillRect/>
        </a:stretch>
      </xdr:blipFill>
      <xdr:spPr>
        <a:xfrm>
          <a:off x="9525" y="6353175"/>
          <a:ext cx="1463040" cy="2343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19</xdr:row>
      <xdr:rowOff>47625</xdr:rowOff>
    </xdr:from>
    <xdr:to>
      <xdr:col>1</xdr:col>
      <xdr:colOff>285750</xdr:colOff>
      <xdr:row>20</xdr:row>
      <xdr:rowOff>104196</xdr:rowOff>
    </xdr:to>
    <xdr:pic>
      <xdr:nvPicPr>
        <xdr:cNvPr id="4" name="Bildobjekt 3">
          <a:extLst>
            <a:ext uri="{FF2B5EF4-FFF2-40B4-BE49-F238E27FC236}">
              <a16:creationId xmlns:a16="http://schemas.microsoft.com/office/drawing/2014/main" id="{2D23943E-120E-4561-A195-8835ADA79E6E}"/>
            </a:ext>
          </a:extLst>
        </xdr:cNvPr>
        <xdr:cNvPicPr>
          <a:picLocks noChangeAspect="1"/>
        </xdr:cNvPicPr>
      </xdr:nvPicPr>
      <xdr:blipFill>
        <a:blip xmlns:r="http://schemas.openxmlformats.org/officeDocument/2006/relationships" r:embed="rId1"/>
        <a:stretch>
          <a:fillRect/>
        </a:stretch>
      </xdr:blipFill>
      <xdr:spPr>
        <a:xfrm>
          <a:off x="0" y="3448050"/>
          <a:ext cx="1438275" cy="215321"/>
        </a:xfrm>
        <a:prstGeom prst="rect">
          <a:avLst/>
        </a:prstGeom>
      </xdr:spPr>
    </xdr:pic>
    <xdr:clientData/>
  </xdr:twoCellAnchor>
  <xdr:oneCellAnchor>
    <xdr:from>
      <xdr:col>0</xdr:col>
      <xdr:colOff>0</xdr:colOff>
      <xdr:row>38</xdr:row>
      <xdr:rowOff>0</xdr:rowOff>
    </xdr:from>
    <xdr:ext cx="1464945" cy="221036"/>
    <xdr:pic>
      <xdr:nvPicPr>
        <xdr:cNvPr id="2" name="Bildobjekt 1">
          <a:extLst>
            <a:ext uri="{FF2B5EF4-FFF2-40B4-BE49-F238E27FC236}">
              <a16:creationId xmlns:a16="http://schemas.microsoft.com/office/drawing/2014/main" id="{7C4EE66F-1E48-48D6-AB64-D0FDDC0B102F}"/>
            </a:ext>
          </a:extLst>
        </xdr:cNvPr>
        <xdr:cNvPicPr>
          <a:picLocks noChangeAspect="1"/>
        </xdr:cNvPicPr>
      </xdr:nvPicPr>
      <xdr:blipFill>
        <a:blip xmlns:r="http://schemas.openxmlformats.org/officeDocument/2006/relationships" r:embed="rId1"/>
        <a:stretch>
          <a:fillRect/>
        </a:stretch>
      </xdr:blipFill>
      <xdr:spPr>
        <a:xfrm>
          <a:off x="0" y="2682240"/>
          <a:ext cx="1464945" cy="22103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15</xdr:row>
      <xdr:rowOff>152400</xdr:rowOff>
    </xdr:from>
    <xdr:to>
      <xdr:col>1</xdr:col>
      <xdr:colOff>457200</xdr:colOff>
      <xdr:row>17</xdr:row>
      <xdr:rowOff>43871</xdr:rowOff>
    </xdr:to>
    <xdr:pic>
      <xdr:nvPicPr>
        <xdr:cNvPr id="17" name="Bildobjekt 16">
          <a:extLst>
            <a:ext uri="{FF2B5EF4-FFF2-40B4-BE49-F238E27FC236}">
              <a16:creationId xmlns:a16="http://schemas.microsoft.com/office/drawing/2014/main" id="{DF42F487-2322-4469-95DF-4D7AD2DAAC44}"/>
            </a:ext>
          </a:extLst>
        </xdr:cNvPr>
        <xdr:cNvPicPr>
          <a:picLocks noChangeAspect="1"/>
        </xdr:cNvPicPr>
      </xdr:nvPicPr>
      <xdr:blipFill>
        <a:blip xmlns:r="http://schemas.openxmlformats.org/officeDocument/2006/relationships" r:embed="rId1"/>
        <a:stretch>
          <a:fillRect/>
        </a:stretch>
      </xdr:blipFill>
      <xdr:spPr>
        <a:xfrm>
          <a:off x="0" y="2581275"/>
          <a:ext cx="1438275" cy="215321"/>
        </a:xfrm>
        <a:prstGeom prst="rect">
          <a:avLst/>
        </a:prstGeom>
      </xdr:spPr>
    </xdr:pic>
    <xdr:clientData/>
  </xdr:twoCellAnchor>
  <xdr:twoCellAnchor editAs="oneCell">
    <xdr:from>
      <xdr:col>0</xdr:col>
      <xdr:colOff>0</xdr:colOff>
      <xdr:row>37</xdr:row>
      <xdr:rowOff>0</xdr:rowOff>
    </xdr:from>
    <xdr:to>
      <xdr:col>1</xdr:col>
      <xdr:colOff>457200</xdr:colOff>
      <xdr:row>38</xdr:row>
      <xdr:rowOff>53396</xdr:rowOff>
    </xdr:to>
    <xdr:pic>
      <xdr:nvPicPr>
        <xdr:cNvPr id="18" name="Bildobjekt 17">
          <a:extLst>
            <a:ext uri="{FF2B5EF4-FFF2-40B4-BE49-F238E27FC236}">
              <a16:creationId xmlns:a16="http://schemas.microsoft.com/office/drawing/2014/main" id="{738A84FE-D340-40FC-92D0-7D1F0C93C502}"/>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47</xdr:row>
      <xdr:rowOff>0</xdr:rowOff>
    </xdr:from>
    <xdr:to>
      <xdr:col>1</xdr:col>
      <xdr:colOff>479425</xdr:colOff>
      <xdr:row>48</xdr:row>
      <xdr:rowOff>43871</xdr:rowOff>
    </xdr:to>
    <xdr:pic>
      <xdr:nvPicPr>
        <xdr:cNvPr id="7" name="Bildobjekt 6">
          <a:extLst>
            <a:ext uri="{FF2B5EF4-FFF2-40B4-BE49-F238E27FC236}">
              <a16:creationId xmlns:a16="http://schemas.microsoft.com/office/drawing/2014/main" id="{2C95F905-5937-468F-8A95-B4C7B2E1FAEC}"/>
            </a:ext>
          </a:extLst>
        </xdr:cNvPr>
        <xdr:cNvPicPr>
          <a:picLocks noChangeAspect="1"/>
        </xdr:cNvPicPr>
      </xdr:nvPicPr>
      <xdr:blipFill>
        <a:blip xmlns:r="http://schemas.openxmlformats.org/officeDocument/2006/relationships" r:embed="rId1"/>
        <a:stretch>
          <a:fillRect/>
        </a:stretch>
      </xdr:blipFill>
      <xdr:spPr>
        <a:xfrm>
          <a:off x="38100" y="7743825"/>
          <a:ext cx="1438275" cy="215321"/>
        </a:xfrm>
        <a:prstGeom prst="rect">
          <a:avLst/>
        </a:prstGeom>
      </xdr:spPr>
    </xdr:pic>
    <xdr:clientData/>
  </xdr:twoCellAnchor>
  <xdr:twoCellAnchor editAs="oneCell">
    <xdr:from>
      <xdr:col>0</xdr:col>
      <xdr:colOff>0</xdr:colOff>
      <xdr:row>28</xdr:row>
      <xdr:rowOff>0</xdr:rowOff>
    </xdr:from>
    <xdr:to>
      <xdr:col>1</xdr:col>
      <xdr:colOff>441325</xdr:colOff>
      <xdr:row>29</xdr:row>
      <xdr:rowOff>43871</xdr:rowOff>
    </xdr:to>
    <xdr:pic>
      <xdr:nvPicPr>
        <xdr:cNvPr id="3" name="Bildobjekt 2">
          <a:extLst>
            <a:ext uri="{FF2B5EF4-FFF2-40B4-BE49-F238E27FC236}">
              <a16:creationId xmlns:a16="http://schemas.microsoft.com/office/drawing/2014/main" id="{C72D5764-A96B-4EF8-A735-EA33D10E0F49}"/>
            </a:ext>
          </a:extLst>
        </xdr:cNvPr>
        <xdr:cNvPicPr>
          <a:picLocks noChangeAspect="1"/>
        </xdr:cNvPicPr>
      </xdr:nvPicPr>
      <xdr:blipFill>
        <a:blip xmlns:r="http://schemas.openxmlformats.org/officeDocument/2006/relationships" r:embed="rId1"/>
        <a:stretch>
          <a:fillRect/>
        </a:stretch>
      </xdr:blipFill>
      <xdr:spPr>
        <a:xfrm>
          <a:off x="0" y="4480560"/>
          <a:ext cx="1468755" cy="2013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16</xdr:row>
      <xdr:rowOff>47625</xdr:rowOff>
    </xdr:from>
    <xdr:to>
      <xdr:col>1</xdr:col>
      <xdr:colOff>529590</xdr:colOff>
      <xdr:row>17</xdr:row>
      <xdr:rowOff>106736</xdr:rowOff>
    </xdr:to>
    <xdr:pic>
      <xdr:nvPicPr>
        <xdr:cNvPr id="5" name="Bildobjekt 4">
          <a:extLst>
            <a:ext uri="{FF2B5EF4-FFF2-40B4-BE49-F238E27FC236}">
              <a16:creationId xmlns:a16="http://schemas.microsoft.com/office/drawing/2014/main" id="{51518B41-14E4-46AF-9979-B06A7C10CA1D}"/>
            </a:ext>
          </a:extLst>
        </xdr:cNvPr>
        <xdr:cNvPicPr>
          <a:picLocks noChangeAspect="1"/>
        </xdr:cNvPicPr>
      </xdr:nvPicPr>
      <xdr:blipFill>
        <a:blip xmlns:r="http://schemas.openxmlformats.org/officeDocument/2006/relationships" r:embed="rId1"/>
        <a:stretch>
          <a:fillRect/>
        </a:stretch>
      </xdr:blipFill>
      <xdr:spPr>
        <a:xfrm>
          <a:off x="19050" y="3124200"/>
          <a:ext cx="1438275" cy="215321"/>
        </a:xfrm>
        <a:prstGeom prst="rect">
          <a:avLst/>
        </a:prstGeom>
      </xdr:spPr>
    </xdr:pic>
    <xdr:clientData/>
  </xdr:twoCellAnchor>
  <xdr:twoCellAnchor editAs="oneCell">
    <xdr:from>
      <xdr:col>0</xdr:col>
      <xdr:colOff>0</xdr:colOff>
      <xdr:row>36</xdr:row>
      <xdr:rowOff>9525</xdr:rowOff>
    </xdr:from>
    <xdr:to>
      <xdr:col>1</xdr:col>
      <xdr:colOff>499110</xdr:colOff>
      <xdr:row>37</xdr:row>
      <xdr:rowOff>68636</xdr:rowOff>
    </xdr:to>
    <xdr:pic>
      <xdr:nvPicPr>
        <xdr:cNvPr id="9" name="Bildobjekt 8">
          <a:extLst>
            <a:ext uri="{FF2B5EF4-FFF2-40B4-BE49-F238E27FC236}">
              <a16:creationId xmlns:a16="http://schemas.microsoft.com/office/drawing/2014/main" id="{6D728509-0650-4AD7-A6E5-674A8589A4E3}"/>
            </a:ext>
          </a:extLst>
        </xdr:cNvPr>
        <xdr:cNvPicPr>
          <a:picLocks noChangeAspect="1"/>
        </xdr:cNvPicPr>
      </xdr:nvPicPr>
      <xdr:blipFill>
        <a:blip xmlns:r="http://schemas.openxmlformats.org/officeDocument/2006/relationships" r:embed="rId1"/>
        <a:stretch>
          <a:fillRect/>
        </a:stretch>
      </xdr:blipFill>
      <xdr:spPr>
        <a:xfrm>
          <a:off x="0" y="6324600"/>
          <a:ext cx="1438275" cy="215321"/>
        </a:xfrm>
        <a:prstGeom prst="rect">
          <a:avLst/>
        </a:prstGeom>
      </xdr:spPr>
    </xdr:pic>
    <xdr:clientData/>
  </xdr:twoCellAnchor>
  <xdr:twoCellAnchor editAs="oneCell">
    <xdr:from>
      <xdr:col>0</xdr:col>
      <xdr:colOff>0</xdr:colOff>
      <xdr:row>55</xdr:row>
      <xdr:rowOff>0</xdr:rowOff>
    </xdr:from>
    <xdr:to>
      <xdr:col>1</xdr:col>
      <xdr:colOff>508635</xdr:colOff>
      <xdr:row>56</xdr:row>
      <xdr:rowOff>51491</xdr:rowOff>
    </xdr:to>
    <xdr:pic>
      <xdr:nvPicPr>
        <xdr:cNvPr id="2" name="Bildobjekt 1">
          <a:extLst>
            <a:ext uri="{FF2B5EF4-FFF2-40B4-BE49-F238E27FC236}">
              <a16:creationId xmlns:a16="http://schemas.microsoft.com/office/drawing/2014/main" id="{D05FA1EC-CDC3-48B2-A5F7-172013977441}"/>
            </a:ext>
          </a:extLst>
        </xdr:cNvPr>
        <xdr:cNvPicPr>
          <a:picLocks noChangeAspect="1"/>
        </xdr:cNvPicPr>
      </xdr:nvPicPr>
      <xdr:blipFill>
        <a:blip xmlns:r="http://schemas.openxmlformats.org/officeDocument/2006/relationships" r:embed="rId1"/>
        <a:stretch>
          <a:fillRect/>
        </a:stretch>
      </xdr:blipFill>
      <xdr:spPr>
        <a:xfrm>
          <a:off x="0" y="8983980"/>
          <a:ext cx="1468755" cy="2115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15</xdr:row>
      <xdr:rowOff>76200</xdr:rowOff>
    </xdr:from>
    <xdr:to>
      <xdr:col>2</xdr:col>
      <xdr:colOff>174625</xdr:colOff>
      <xdr:row>16</xdr:row>
      <xdr:rowOff>132771</xdr:rowOff>
    </xdr:to>
    <xdr:pic>
      <xdr:nvPicPr>
        <xdr:cNvPr id="6" name="Bildobjekt 5">
          <a:extLst>
            <a:ext uri="{FF2B5EF4-FFF2-40B4-BE49-F238E27FC236}">
              <a16:creationId xmlns:a16="http://schemas.microsoft.com/office/drawing/2014/main" id="{F3F85BDF-8E19-4377-A5E7-CABC4B14AB54}"/>
            </a:ext>
          </a:extLst>
        </xdr:cNvPr>
        <xdr:cNvPicPr>
          <a:picLocks noChangeAspect="1"/>
        </xdr:cNvPicPr>
      </xdr:nvPicPr>
      <xdr:blipFill>
        <a:blip xmlns:r="http://schemas.openxmlformats.org/officeDocument/2006/relationships" r:embed="rId1"/>
        <a:stretch>
          <a:fillRect/>
        </a:stretch>
      </xdr:blipFill>
      <xdr:spPr>
        <a:xfrm>
          <a:off x="28575" y="2505075"/>
          <a:ext cx="1441450" cy="218496"/>
        </a:xfrm>
        <a:prstGeom prst="rect">
          <a:avLst/>
        </a:prstGeom>
      </xdr:spPr>
    </xdr:pic>
    <xdr:clientData/>
  </xdr:twoCellAnchor>
  <xdr:twoCellAnchor editAs="oneCell">
    <xdr:from>
      <xdr:col>0</xdr:col>
      <xdr:colOff>0</xdr:colOff>
      <xdr:row>34</xdr:row>
      <xdr:rowOff>0</xdr:rowOff>
    </xdr:from>
    <xdr:to>
      <xdr:col>2</xdr:col>
      <xdr:colOff>146050</xdr:colOff>
      <xdr:row>35</xdr:row>
      <xdr:rowOff>54666</xdr:rowOff>
    </xdr:to>
    <xdr:pic>
      <xdr:nvPicPr>
        <xdr:cNvPr id="2" name="Bildobjekt 1">
          <a:extLst>
            <a:ext uri="{FF2B5EF4-FFF2-40B4-BE49-F238E27FC236}">
              <a16:creationId xmlns:a16="http://schemas.microsoft.com/office/drawing/2014/main" id="{535F1C50-8337-4D01-98D4-7253638793A4}"/>
            </a:ext>
          </a:extLst>
        </xdr:cNvPr>
        <xdr:cNvPicPr>
          <a:picLocks noChangeAspect="1"/>
        </xdr:cNvPicPr>
      </xdr:nvPicPr>
      <xdr:blipFill>
        <a:blip xmlns:r="http://schemas.openxmlformats.org/officeDocument/2006/relationships" r:embed="rId1"/>
        <a:stretch>
          <a:fillRect/>
        </a:stretch>
      </xdr:blipFill>
      <xdr:spPr>
        <a:xfrm>
          <a:off x="0" y="5783580"/>
          <a:ext cx="1468755" cy="21151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522605</xdr:colOff>
      <xdr:row>17</xdr:row>
      <xdr:rowOff>55936</xdr:rowOff>
    </xdr:to>
    <xdr:pic>
      <xdr:nvPicPr>
        <xdr:cNvPr id="4" name="Bildobjekt 3">
          <a:extLst>
            <a:ext uri="{FF2B5EF4-FFF2-40B4-BE49-F238E27FC236}">
              <a16:creationId xmlns:a16="http://schemas.microsoft.com/office/drawing/2014/main" id="{77CA4533-0817-4B24-9CBD-EAD4BD31CCAD}"/>
            </a:ext>
          </a:extLst>
        </xdr:cNvPr>
        <xdr:cNvPicPr>
          <a:picLocks noChangeAspect="1"/>
        </xdr:cNvPicPr>
      </xdr:nvPicPr>
      <xdr:blipFill>
        <a:blip xmlns:r="http://schemas.openxmlformats.org/officeDocument/2006/relationships" r:embed="rId1"/>
        <a:stretch>
          <a:fillRect/>
        </a:stretch>
      </xdr:blipFill>
      <xdr:spPr>
        <a:xfrm>
          <a:off x="0" y="3238500"/>
          <a:ext cx="1438275" cy="215321"/>
        </a:xfrm>
        <a:prstGeom prst="rect">
          <a:avLst/>
        </a:prstGeom>
      </xdr:spPr>
    </xdr:pic>
    <xdr:clientData/>
  </xdr:twoCellAnchor>
  <xdr:twoCellAnchor editAs="oneCell">
    <xdr:from>
      <xdr:col>0</xdr:col>
      <xdr:colOff>0</xdr:colOff>
      <xdr:row>35</xdr:row>
      <xdr:rowOff>0</xdr:rowOff>
    </xdr:from>
    <xdr:to>
      <xdr:col>1</xdr:col>
      <xdr:colOff>522605</xdr:colOff>
      <xdr:row>36</xdr:row>
      <xdr:rowOff>55936</xdr:rowOff>
    </xdr:to>
    <xdr:pic>
      <xdr:nvPicPr>
        <xdr:cNvPr id="7" name="Bildobjekt 6">
          <a:extLst>
            <a:ext uri="{FF2B5EF4-FFF2-40B4-BE49-F238E27FC236}">
              <a16:creationId xmlns:a16="http://schemas.microsoft.com/office/drawing/2014/main" id="{4C631B42-E5D6-4F3F-825E-34110F2729A4}"/>
            </a:ext>
          </a:extLst>
        </xdr:cNvPr>
        <xdr:cNvPicPr>
          <a:picLocks noChangeAspect="1"/>
        </xdr:cNvPicPr>
      </xdr:nvPicPr>
      <xdr:blipFill>
        <a:blip xmlns:r="http://schemas.openxmlformats.org/officeDocument/2006/relationships" r:embed="rId1"/>
        <a:stretch>
          <a:fillRect/>
        </a:stretch>
      </xdr:blipFill>
      <xdr:spPr>
        <a:xfrm>
          <a:off x="0" y="6800850"/>
          <a:ext cx="1438275" cy="215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29</xdr:row>
      <xdr:rowOff>76200</xdr:rowOff>
    </xdr:from>
    <xdr:to>
      <xdr:col>1</xdr:col>
      <xdr:colOff>384810</xdr:colOff>
      <xdr:row>30</xdr:row>
      <xdr:rowOff>125786</xdr:rowOff>
    </xdr:to>
    <xdr:pic>
      <xdr:nvPicPr>
        <xdr:cNvPr id="4" name="Bildobjekt 3">
          <a:extLst>
            <a:ext uri="{FF2B5EF4-FFF2-40B4-BE49-F238E27FC236}">
              <a16:creationId xmlns:a16="http://schemas.microsoft.com/office/drawing/2014/main" id="{98F04CF7-795B-4CBB-AF0E-390F2CFC7CDF}"/>
            </a:ext>
          </a:extLst>
        </xdr:cNvPr>
        <xdr:cNvPicPr>
          <a:picLocks noChangeAspect="1"/>
        </xdr:cNvPicPr>
      </xdr:nvPicPr>
      <xdr:blipFill>
        <a:blip xmlns:r="http://schemas.openxmlformats.org/officeDocument/2006/relationships" r:embed="rId1"/>
        <a:stretch>
          <a:fillRect/>
        </a:stretch>
      </xdr:blipFill>
      <xdr:spPr>
        <a:xfrm>
          <a:off x="0" y="4549140"/>
          <a:ext cx="1436370" cy="2096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339725</xdr:colOff>
      <xdr:row>33</xdr:row>
      <xdr:rowOff>53396</xdr:rowOff>
    </xdr:to>
    <xdr:pic>
      <xdr:nvPicPr>
        <xdr:cNvPr id="4" name="Bildobjekt 3">
          <a:extLst>
            <a:ext uri="{FF2B5EF4-FFF2-40B4-BE49-F238E27FC236}">
              <a16:creationId xmlns:a16="http://schemas.microsoft.com/office/drawing/2014/main" id="{94242CB0-0E2A-477A-A9FF-2748B635AD79}"/>
            </a:ext>
          </a:extLst>
        </xdr:cNvPr>
        <xdr:cNvPicPr>
          <a:picLocks noChangeAspect="1"/>
        </xdr:cNvPicPr>
      </xdr:nvPicPr>
      <xdr:blipFill>
        <a:blip xmlns:r="http://schemas.openxmlformats.org/officeDocument/2006/relationships" r:embed="rId1"/>
        <a:stretch>
          <a:fillRect/>
        </a:stretch>
      </xdr:blipFill>
      <xdr:spPr>
        <a:xfrm>
          <a:off x="0" y="5505450"/>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685800</xdr:colOff>
      <xdr:row>19</xdr:row>
      <xdr:rowOff>59746</xdr:rowOff>
    </xdr:to>
    <xdr:pic>
      <xdr:nvPicPr>
        <xdr:cNvPr id="6" name="Bildobjekt 5">
          <a:extLst>
            <a:ext uri="{FF2B5EF4-FFF2-40B4-BE49-F238E27FC236}">
              <a16:creationId xmlns:a16="http://schemas.microsoft.com/office/drawing/2014/main" id="{AE0C2063-0C63-4C4C-B9FE-54FE9F8A83FB}"/>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38</xdr:row>
      <xdr:rowOff>0</xdr:rowOff>
    </xdr:from>
    <xdr:to>
      <xdr:col>1</xdr:col>
      <xdr:colOff>685800</xdr:colOff>
      <xdr:row>39</xdr:row>
      <xdr:rowOff>59746</xdr:rowOff>
    </xdr:to>
    <xdr:pic>
      <xdr:nvPicPr>
        <xdr:cNvPr id="7" name="Bildobjekt 6">
          <a:extLst>
            <a:ext uri="{FF2B5EF4-FFF2-40B4-BE49-F238E27FC236}">
              <a16:creationId xmlns:a16="http://schemas.microsoft.com/office/drawing/2014/main" id="{494C920C-CA18-42AB-B282-A80707ABBBE9}"/>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31</xdr:row>
      <xdr:rowOff>28575</xdr:rowOff>
    </xdr:from>
    <xdr:to>
      <xdr:col>1</xdr:col>
      <xdr:colOff>266700</xdr:colOff>
      <xdr:row>32</xdr:row>
      <xdr:rowOff>81971</xdr:rowOff>
    </xdr:to>
    <xdr:pic>
      <xdr:nvPicPr>
        <xdr:cNvPr id="4" name="Bildobjekt 3">
          <a:extLst>
            <a:ext uri="{FF2B5EF4-FFF2-40B4-BE49-F238E27FC236}">
              <a16:creationId xmlns:a16="http://schemas.microsoft.com/office/drawing/2014/main" id="{2AD7D5C9-EA81-4BE2-82AE-AA5540CC3099}"/>
            </a:ext>
          </a:extLst>
        </xdr:cNvPr>
        <xdr:cNvPicPr>
          <a:picLocks noChangeAspect="1"/>
        </xdr:cNvPicPr>
      </xdr:nvPicPr>
      <xdr:blipFill>
        <a:blip xmlns:r="http://schemas.openxmlformats.org/officeDocument/2006/relationships" r:embed="rId1"/>
        <a:stretch>
          <a:fillRect/>
        </a:stretch>
      </xdr:blipFill>
      <xdr:spPr>
        <a:xfrm>
          <a:off x="0" y="5048250"/>
          <a:ext cx="1438275" cy="21532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xdr:col>
      <xdr:colOff>391160</xdr:colOff>
      <xdr:row>36</xdr:row>
      <xdr:rowOff>66096</xdr:rowOff>
    </xdr:to>
    <xdr:pic>
      <xdr:nvPicPr>
        <xdr:cNvPr id="4" name="Bildobjekt 3">
          <a:extLst>
            <a:ext uri="{FF2B5EF4-FFF2-40B4-BE49-F238E27FC236}">
              <a16:creationId xmlns:a16="http://schemas.microsoft.com/office/drawing/2014/main" id="{5A8A749D-AEFB-467E-B102-109F807F5836}"/>
            </a:ext>
          </a:extLst>
        </xdr:cNvPr>
        <xdr:cNvPicPr>
          <a:picLocks noChangeAspect="1"/>
        </xdr:cNvPicPr>
      </xdr:nvPicPr>
      <xdr:blipFill>
        <a:blip xmlns:r="http://schemas.openxmlformats.org/officeDocument/2006/relationships" r:embed="rId1"/>
        <a:stretch>
          <a:fillRect/>
        </a:stretch>
      </xdr:blipFill>
      <xdr:spPr>
        <a:xfrm>
          <a:off x="0" y="6667500"/>
          <a:ext cx="1438275" cy="2153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xdr:col>
      <xdr:colOff>134620</xdr:colOff>
      <xdr:row>32</xdr:row>
      <xdr:rowOff>58476</xdr:rowOff>
    </xdr:to>
    <xdr:pic>
      <xdr:nvPicPr>
        <xdr:cNvPr id="4" name="Bildobjekt 3">
          <a:extLst>
            <a:ext uri="{FF2B5EF4-FFF2-40B4-BE49-F238E27FC236}">
              <a16:creationId xmlns:a16="http://schemas.microsoft.com/office/drawing/2014/main" id="{B9F0AAB9-27FB-4D86-9F9E-69E988B35009}"/>
            </a:ext>
          </a:extLst>
        </xdr:cNvPr>
        <xdr:cNvPicPr>
          <a:picLocks noChangeAspect="1"/>
        </xdr:cNvPicPr>
      </xdr:nvPicPr>
      <xdr:blipFill>
        <a:blip xmlns:r="http://schemas.openxmlformats.org/officeDocument/2006/relationships" r:embed="rId1"/>
        <a:stretch>
          <a:fillRect/>
        </a:stretch>
      </xdr:blipFill>
      <xdr:spPr>
        <a:xfrm>
          <a:off x="0" y="5343525"/>
          <a:ext cx="1438275" cy="215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28</xdr:row>
      <xdr:rowOff>104775</xdr:rowOff>
    </xdr:from>
    <xdr:to>
      <xdr:col>1</xdr:col>
      <xdr:colOff>57785</xdr:colOff>
      <xdr:row>30</xdr:row>
      <xdr:rowOff>691</xdr:rowOff>
    </xdr:to>
    <xdr:pic>
      <xdr:nvPicPr>
        <xdr:cNvPr id="4" name="Bildobjekt 3">
          <a:extLst>
            <a:ext uri="{FF2B5EF4-FFF2-40B4-BE49-F238E27FC236}">
              <a16:creationId xmlns:a16="http://schemas.microsoft.com/office/drawing/2014/main" id="{2231756A-5A51-4D1D-8750-86E61698CBF6}"/>
            </a:ext>
          </a:extLst>
        </xdr:cNvPr>
        <xdr:cNvPicPr>
          <a:picLocks noChangeAspect="1"/>
        </xdr:cNvPicPr>
      </xdr:nvPicPr>
      <xdr:blipFill>
        <a:blip xmlns:r="http://schemas.openxmlformats.org/officeDocument/2006/relationships" r:embed="rId1"/>
        <a:stretch>
          <a:fillRect/>
        </a:stretch>
      </xdr:blipFill>
      <xdr:spPr>
        <a:xfrm>
          <a:off x="0" y="4648200"/>
          <a:ext cx="1438275" cy="215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194310</xdr:colOff>
      <xdr:row>30</xdr:row>
      <xdr:rowOff>97846</xdr:rowOff>
    </xdr:to>
    <xdr:pic>
      <xdr:nvPicPr>
        <xdr:cNvPr id="3" name="Bildobjekt 2">
          <a:extLst>
            <a:ext uri="{FF2B5EF4-FFF2-40B4-BE49-F238E27FC236}">
              <a16:creationId xmlns:a16="http://schemas.microsoft.com/office/drawing/2014/main" id="{56814AA4-948C-4596-833A-8272F2BAB683}"/>
            </a:ext>
          </a:extLst>
        </xdr:cNvPr>
        <xdr:cNvPicPr>
          <a:picLocks noChangeAspect="1"/>
        </xdr:cNvPicPr>
      </xdr:nvPicPr>
      <xdr:blipFill>
        <a:blip xmlns:r="http://schemas.openxmlformats.org/officeDocument/2006/relationships" r:embed="rId1"/>
        <a:stretch>
          <a:fillRect/>
        </a:stretch>
      </xdr:blipFill>
      <xdr:spPr>
        <a:xfrm>
          <a:off x="22860" y="4706620"/>
          <a:ext cx="1474470" cy="20706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213360</xdr:colOff>
      <xdr:row>30</xdr:row>
      <xdr:rowOff>109276</xdr:rowOff>
    </xdr:to>
    <xdr:pic>
      <xdr:nvPicPr>
        <xdr:cNvPr id="3" name="Bildobjekt 2">
          <a:extLst>
            <a:ext uri="{FF2B5EF4-FFF2-40B4-BE49-F238E27FC236}">
              <a16:creationId xmlns:a16="http://schemas.microsoft.com/office/drawing/2014/main" id="{E8AD973B-8CC5-4957-98F0-493CF892B006}"/>
            </a:ext>
          </a:extLst>
        </xdr:cNvPr>
        <xdr:cNvPicPr>
          <a:picLocks noChangeAspect="1"/>
        </xdr:cNvPicPr>
      </xdr:nvPicPr>
      <xdr:blipFill>
        <a:blip xmlns:r="http://schemas.openxmlformats.org/officeDocument/2006/relationships" r:embed="rId1"/>
        <a:stretch>
          <a:fillRect/>
        </a:stretch>
      </xdr:blipFill>
      <xdr:spPr>
        <a:xfrm>
          <a:off x="22860" y="4706620"/>
          <a:ext cx="1470660" cy="21849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45720</xdr:colOff>
      <xdr:row>28</xdr:row>
      <xdr:rowOff>45720</xdr:rowOff>
    </xdr:from>
    <xdr:to>
      <xdr:col>1</xdr:col>
      <xdr:colOff>377190</xdr:colOff>
      <xdr:row>29</xdr:row>
      <xdr:rowOff>80066</xdr:rowOff>
    </xdr:to>
    <xdr:pic>
      <xdr:nvPicPr>
        <xdr:cNvPr id="4" name="Bildobjekt 3">
          <a:extLst>
            <a:ext uri="{FF2B5EF4-FFF2-40B4-BE49-F238E27FC236}">
              <a16:creationId xmlns:a16="http://schemas.microsoft.com/office/drawing/2014/main" id="{575AB8FB-F3B5-4E14-920B-B484EC30973C}"/>
            </a:ext>
          </a:extLst>
        </xdr:cNvPr>
        <xdr:cNvPicPr>
          <a:picLocks noChangeAspect="1"/>
        </xdr:cNvPicPr>
      </xdr:nvPicPr>
      <xdr:blipFill>
        <a:blip xmlns:r="http://schemas.openxmlformats.org/officeDocument/2006/relationships" r:embed="rId1"/>
        <a:stretch>
          <a:fillRect/>
        </a:stretch>
      </xdr:blipFill>
      <xdr:spPr>
        <a:xfrm>
          <a:off x="45720" y="4526280"/>
          <a:ext cx="1428750" cy="224846"/>
        </a:xfrm>
        <a:prstGeom prst="rect">
          <a:avLst/>
        </a:prstGeom>
      </xdr:spPr>
    </xdr:pic>
    <xdr:clientData/>
  </xdr:twoCellAnchor>
  <xdr:twoCellAnchor editAs="oneCell">
    <xdr:from>
      <xdr:col>0</xdr:col>
      <xdr:colOff>0</xdr:colOff>
      <xdr:row>45</xdr:row>
      <xdr:rowOff>20955</xdr:rowOff>
    </xdr:from>
    <xdr:to>
      <xdr:col>1</xdr:col>
      <xdr:colOff>339090</xdr:colOff>
      <xdr:row>46</xdr:row>
      <xdr:rowOff>72446</xdr:rowOff>
    </xdr:to>
    <xdr:pic>
      <xdr:nvPicPr>
        <xdr:cNvPr id="5" name="Bildobjekt 4">
          <a:extLst>
            <a:ext uri="{FF2B5EF4-FFF2-40B4-BE49-F238E27FC236}">
              <a16:creationId xmlns:a16="http://schemas.microsoft.com/office/drawing/2014/main" id="{536A9DE5-7AA1-424B-B433-B5078E7A68B5}"/>
            </a:ext>
          </a:extLst>
        </xdr:cNvPr>
        <xdr:cNvPicPr>
          <a:picLocks noChangeAspect="1"/>
        </xdr:cNvPicPr>
      </xdr:nvPicPr>
      <xdr:blipFill>
        <a:blip xmlns:r="http://schemas.openxmlformats.org/officeDocument/2006/relationships" r:embed="rId1"/>
        <a:stretch>
          <a:fillRect/>
        </a:stretch>
      </xdr:blipFill>
      <xdr:spPr>
        <a:xfrm>
          <a:off x="0" y="7345680"/>
          <a:ext cx="1428750" cy="207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263842</xdr:colOff>
      <xdr:row>18</xdr:row>
      <xdr:rowOff>66096</xdr:rowOff>
    </xdr:to>
    <xdr:pic>
      <xdr:nvPicPr>
        <xdr:cNvPr id="4" name="Bildobjekt 3">
          <a:extLst>
            <a:ext uri="{FF2B5EF4-FFF2-40B4-BE49-F238E27FC236}">
              <a16:creationId xmlns:a16="http://schemas.microsoft.com/office/drawing/2014/main" id="{7EEF81E3-91EF-4219-90FD-7C7D21F31C91}"/>
            </a:ext>
          </a:extLst>
        </xdr:cNvPr>
        <xdr:cNvPicPr>
          <a:picLocks noChangeAspect="1"/>
        </xdr:cNvPicPr>
      </xdr:nvPicPr>
      <xdr:blipFill>
        <a:blip xmlns:r="http://schemas.openxmlformats.org/officeDocument/2006/relationships" r:embed="rId1"/>
        <a:stretch>
          <a:fillRect/>
        </a:stretch>
      </xdr:blipFill>
      <xdr:spPr>
        <a:xfrm>
          <a:off x="0" y="3105150"/>
          <a:ext cx="1467802" cy="219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xdr:col>
      <xdr:colOff>521335</xdr:colOff>
      <xdr:row>31</xdr:row>
      <xdr:rowOff>59746</xdr:rowOff>
    </xdr:to>
    <xdr:pic>
      <xdr:nvPicPr>
        <xdr:cNvPr id="6" name="Bildobjekt 5">
          <a:extLst>
            <a:ext uri="{FF2B5EF4-FFF2-40B4-BE49-F238E27FC236}">
              <a16:creationId xmlns:a16="http://schemas.microsoft.com/office/drawing/2014/main" id="{4E0D6A00-D519-4EEB-A668-DE196A5B3D0D}"/>
            </a:ext>
          </a:extLst>
        </xdr:cNvPr>
        <xdr:cNvPicPr>
          <a:picLocks noChangeAspect="1"/>
        </xdr:cNvPicPr>
      </xdr:nvPicPr>
      <xdr:blipFill>
        <a:blip xmlns:r="http://schemas.openxmlformats.org/officeDocument/2006/relationships" r:embed="rId1"/>
        <a:stretch>
          <a:fillRect/>
        </a:stretch>
      </xdr:blipFill>
      <xdr:spPr>
        <a:xfrm>
          <a:off x="0" y="4857750"/>
          <a:ext cx="1438275" cy="215321"/>
        </a:xfrm>
        <a:prstGeom prst="rect">
          <a:avLst/>
        </a:prstGeom>
      </xdr:spPr>
    </xdr:pic>
    <xdr:clientData/>
  </xdr:twoCellAnchor>
  <xdr:twoCellAnchor editAs="oneCell">
    <xdr:from>
      <xdr:col>0</xdr:col>
      <xdr:colOff>0</xdr:colOff>
      <xdr:row>49</xdr:row>
      <xdr:rowOff>0</xdr:rowOff>
    </xdr:from>
    <xdr:to>
      <xdr:col>1</xdr:col>
      <xdr:colOff>521335</xdr:colOff>
      <xdr:row>50</xdr:row>
      <xdr:rowOff>59746</xdr:rowOff>
    </xdr:to>
    <xdr:pic>
      <xdr:nvPicPr>
        <xdr:cNvPr id="7" name="Bildobjekt 6">
          <a:extLst>
            <a:ext uri="{FF2B5EF4-FFF2-40B4-BE49-F238E27FC236}">
              <a16:creationId xmlns:a16="http://schemas.microsoft.com/office/drawing/2014/main" id="{9A33F1C2-5A9B-4D0E-B12F-46E4A67784D5}"/>
            </a:ext>
          </a:extLst>
        </xdr:cNvPr>
        <xdr:cNvPicPr>
          <a:picLocks noChangeAspect="1"/>
        </xdr:cNvPicPr>
      </xdr:nvPicPr>
      <xdr:blipFill>
        <a:blip xmlns:r="http://schemas.openxmlformats.org/officeDocument/2006/relationships" r:embed="rId1"/>
        <a:stretch>
          <a:fillRect/>
        </a:stretch>
      </xdr:blipFill>
      <xdr:spPr>
        <a:xfrm>
          <a:off x="0" y="890587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1054100</xdr:colOff>
      <xdr:row>40</xdr:row>
      <xdr:rowOff>50221</xdr:rowOff>
    </xdr:to>
    <xdr:pic>
      <xdr:nvPicPr>
        <xdr:cNvPr id="4" name="Bildobjekt 3">
          <a:extLst>
            <a:ext uri="{FF2B5EF4-FFF2-40B4-BE49-F238E27FC236}">
              <a16:creationId xmlns:a16="http://schemas.microsoft.com/office/drawing/2014/main" id="{5546F5AD-509E-4AFE-A7FC-F23B9656851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0</xdr:colOff>
      <xdr:row>19</xdr:row>
      <xdr:rowOff>47046</xdr:rowOff>
    </xdr:to>
    <xdr:pic>
      <xdr:nvPicPr>
        <xdr:cNvPr id="3" name="Bildobjekt 2">
          <a:extLst>
            <a:ext uri="{FF2B5EF4-FFF2-40B4-BE49-F238E27FC236}">
              <a16:creationId xmlns:a16="http://schemas.microsoft.com/office/drawing/2014/main" id="{5B5DA32F-E64D-4334-9334-9BCC31DE1DF0}"/>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188595</xdr:colOff>
      <xdr:row>19</xdr:row>
      <xdr:rowOff>59111</xdr:rowOff>
    </xdr:to>
    <xdr:pic>
      <xdr:nvPicPr>
        <xdr:cNvPr id="2" name="Bildobjekt 1">
          <a:extLst>
            <a:ext uri="{FF2B5EF4-FFF2-40B4-BE49-F238E27FC236}">
              <a16:creationId xmlns:a16="http://schemas.microsoft.com/office/drawing/2014/main" id="{5FF25292-C1DE-438B-AFAF-ECF1730638E3}"/>
            </a:ext>
          </a:extLst>
        </xdr:cNvPr>
        <xdr:cNvPicPr>
          <a:picLocks noChangeAspect="1"/>
        </xdr:cNvPicPr>
      </xdr:nvPicPr>
      <xdr:blipFill>
        <a:blip xmlns:r="http://schemas.openxmlformats.org/officeDocument/2006/relationships" r:embed="rId1"/>
        <a:stretch>
          <a:fillRect/>
        </a:stretch>
      </xdr:blipFill>
      <xdr:spPr>
        <a:xfrm>
          <a:off x="0" y="2880360"/>
          <a:ext cx="1468755" cy="211511"/>
        </a:xfrm>
        <a:prstGeom prst="rect">
          <a:avLst/>
        </a:prstGeom>
      </xdr:spPr>
    </xdr:pic>
    <xdr:clientData/>
  </xdr:twoCellAnchor>
  <xdr:oneCellAnchor>
    <xdr:from>
      <xdr:col>0</xdr:col>
      <xdr:colOff>0</xdr:colOff>
      <xdr:row>39</xdr:row>
      <xdr:rowOff>0</xdr:rowOff>
    </xdr:from>
    <xdr:ext cx="1436370" cy="213416"/>
    <xdr:pic>
      <xdr:nvPicPr>
        <xdr:cNvPr id="3" name="Bildobjekt 2">
          <a:extLst>
            <a:ext uri="{FF2B5EF4-FFF2-40B4-BE49-F238E27FC236}">
              <a16:creationId xmlns:a16="http://schemas.microsoft.com/office/drawing/2014/main" id="{27500B74-E3C9-4D28-BD98-9238D1B0FDD7}"/>
            </a:ext>
          </a:extLst>
        </xdr:cNvPr>
        <xdr:cNvPicPr>
          <a:picLocks noChangeAspect="1"/>
        </xdr:cNvPicPr>
      </xdr:nvPicPr>
      <xdr:blipFill>
        <a:blip xmlns:r="http://schemas.openxmlformats.org/officeDocument/2006/relationships" r:embed="rId1"/>
        <a:stretch>
          <a:fillRect/>
        </a:stretch>
      </xdr:blipFill>
      <xdr:spPr>
        <a:xfrm>
          <a:off x="0" y="2914650"/>
          <a:ext cx="1436370" cy="2134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57150</xdr:rowOff>
    </xdr:from>
    <xdr:to>
      <xdr:col>3</xdr:col>
      <xdr:colOff>247650</xdr:colOff>
      <xdr:row>17</xdr:row>
      <xdr:rowOff>276916</xdr:rowOff>
    </xdr:to>
    <xdr:pic>
      <xdr:nvPicPr>
        <xdr:cNvPr id="6" name="Bildobjekt 5">
          <a:extLst>
            <a:ext uri="{FF2B5EF4-FFF2-40B4-BE49-F238E27FC236}">
              <a16:creationId xmlns:a16="http://schemas.microsoft.com/office/drawing/2014/main" id="{6EC1A6CC-8DF1-4536-9352-68E07CE22EEA}"/>
            </a:ext>
          </a:extLst>
        </xdr:cNvPr>
        <xdr:cNvPicPr>
          <a:picLocks noChangeAspect="1"/>
        </xdr:cNvPicPr>
      </xdr:nvPicPr>
      <xdr:blipFill>
        <a:blip xmlns:r="http://schemas.openxmlformats.org/officeDocument/2006/relationships" r:embed="rId1"/>
        <a:stretch>
          <a:fillRect/>
        </a:stretch>
      </xdr:blipFill>
      <xdr:spPr>
        <a:xfrm>
          <a:off x="0" y="2819400"/>
          <a:ext cx="1495425" cy="221036"/>
        </a:xfrm>
        <a:prstGeom prst="rect">
          <a:avLst/>
        </a:prstGeom>
      </xdr:spPr>
    </xdr:pic>
    <xdr:clientData/>
  </xdr:twoCellAnchor>
  <xdr:twoCellAnchor editAs="oneCell">
    <xdr:from>
      <xdr:col>0</xdr:col>
      <xdr:colOff>0</xdr:colOff>
      <xdr:row>36</xdr:row>
      <xdr:rowOff>123825</xdr:rowOff>
    </xdr:from>
    <xdr:to>
      <xdr:col>3</xdr:col>
      <xdr:colOff>181610</xdr:colOff>
      <xdr:row>36</xdr:row>
      <xdr:rowOff>332796</xdr:rowOff>
    </xdr:to>
    <xdr:pic>
      <xdr:nvPicPr>
        <xdr:cNvPr id="8" name="Bildobjekt 7">
          <a:extLst>
            <a:ext uri="{FF2B5EF4-FFF2-40B4-BE49-F238E27FC236}">
              <a16:creationId xmlns:a16="http://schemas.microsoft.com/office/drawing/2014/main" id="{993D8B1F-055D-4AFA-83C1-473DA6365F7B}"/>
            </a:ext>
          </a:extLst>
        </xdr:cNvPr>
        <xdr:cNvPicPr>
          <a:picLocks noChangeAspect="1"/>
        </xdr:cNvPicPr>
      </xdr:nvPicPr>
      <xdr:blipFill>
        <a:blip xmlns:r="http://schemas.openxmlformats.org/officeDocument/2006/relationships" r:embed="rId1"/>
        <a:stretch>
          <a:fillRect/>
        </a:stretch>
      </xdr:blipFill>
      <xdr:spPr>
        <a:xfrm>
          <a:off x="0" y="6143625"/>
          <a:ext cx="1438275" cy="215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C7-FF42-4362-BE73-7CADBF7BA469}">
  <sheetPr codeName="Blad1">
    <pageSetUpPr fitToPage="1"/>
  </sheetPr>
  <dimension ref="A1:J24"/>
  <sheetViews>
    <sheetView showGridLines="0" zoomScaleNormal="100" workbookViewId="0">
      <selection activeCell="E30" sqref="E30"/>
    </sheetView>
  </sheetViews>
  <sheetFormatPr defaultColWidth="9.140625" defaultRowHeight="12.75" x14ac:dyDescent="0.2"/>
  <cols>
    <col min="1" max="10" width="11.5703125" style="487" customWidth="1"/>
    <col min="11" max="16384" width="9.140625" style="487"/>
  </cols>
  <sheetData>
    <row r="1" spans="1:10" ht="36" customHeight="1" x14ac:dyDescent="0.2">
      <c r="A1" s="757" t="s">
        <v>649</v>
      </c>
      <c r="B1" s="757"/>
      <c r="C1" s="757"/>
      <c r="D1" s="757"/>
      <c r="E1" s="757"/>
      <c r="F1" s="757"/>
      <c r="G1" s="757"/>
      <c r="H1" s="757"/>
      <c r="I1" s="757"/>
      <c r="J1" s="757"/>
    </row>
    <row r="11" spans="1:10" ht="43.5" customHeight="1" x14ac:dyDescent="0.35">
      <c r="B11" s="566" t="s">
        <v>524</v>
      </c>
    </row>
    <row r="12" spans="1:10" ht="18.75" x14ac:dyDescent="0.3">
      <c r="B12" s="567" t="s">
        <v>525</v>
      </c>
    </row>
    <row r="13" spans="1:10" ht="18.75" x14ac:dyDescent="0.3">
      <c r="B13" s="567"/>
    </row>
    <row r="14" spans="1:10" ht="14.25" customHeight="1" x14ac:dyDescent="0.2">
      <c r="B14" s="568" t="s">
        <v>526</v>
      </c>
    </row>
    <row r="15" spans="1:10" ht="14.25" customHeight="1" x14ac:dyDescent="0.2">
      <c r="B15" s="569"/>
    </row>
    <row r="16" spans="1:10" ht="14.25" customHeight="1" x14ac:dyDescent="0.2"/>
    <row r="17" spans="2:2" ht="16.5" customHeight="1" x14ac:dyDescent="0.2">
      <c r="B17" s="570" t="s">
        <v>284</v>
      </c>
    </row>
    <row r="18" spans="2:2" x14ac:dyDescent="0.2">
      <c r="B18" s="487" t="s">
        <v>334</v>
      </c>
    </row>
    <row r="19" spans="2:2" x14ac:dyDescent="0.2">
      <c r="B19" s="487" t="s">
        <v>332</v>
      </c>
    </row>
    <row r="21" spans="2:2" x14ac:dyDescent="0.2">
      <c r="B21" s="570" t="s">
        <v>285</v>
      </c>
    </row>
    <row r="22" spans="2:2" x14ac:dyDescent="0.2">
      <c r="B22" s="487" t="s">
        <v>211</v>
      </c>
    </row>
    <row r="23" spans="2:2" x14ac:dyDescent="0.2">
      <c r="B23" s="487" t="s">
        <v>212</v>
      </c>
    </row>
    <row r="24" spans="2:2" ht="18.75" x14ac:dyDescent="0.3">
      <c r="B24" s="571"/>
    </row>
  </sheetData>
  <mergeCells count="1">
    <mergeCell ref="A1:J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G40"/>
  <sheetViews>
    <sheetView showGridLines="0" zoomScaleNormal="100" workbookViewId="0">
      <selection activeCell="E30" sqref="E30"/>
    </sheetView>
  </sheetViews>
  <sheetFormatPr defaultColWidth="9.42578125" defaultRowHeight="12.75" customHeight="1" x14ac:dyDescent="0.2"/>
  <cols>
    <col min="1" max="1" width="5.5703125" style="8" customWidth="1"/>
    <col min="2" max="2" width="49.5703125" style="7" customWidth="1"/>
    <col min="3" max="3" width="9" style="7" customWidth="1"/>
    <col min="4" max="4" width="9.5703125" style="7" customWidth="1"/>
    <col min="5" max="5" width="8.5703125" style="7" customWidth="1"/>
    <col min="6" max="6" width="10" style="7" customWidth="1"/>
    <col min="7" max="16384" width="9.42578125" style="8"/>
  </cols>
  <sheetData>
    <row r="1" spans="1:7" s="58" customFormat="1" ht="12.75" customHeight="1" x14ac:dyDescent="0.2">
      <c r="A1" s="329" t="s">
        <v>542</v>
      </c>
      <c r="B1" s="35"/>
      <c r="C1" s="158"/>
      <c r="D1" s="158"/>
      <c r="E1" s="158"/>
      <c r="F1" s="158"/>
      <c r="G1" s="8"/>
    </row>
    <row r="2" spans="1:7" s="58" customFormat="1" ht="12.75" customHeight="1" x14ac:dyDescent="0.2">
      <c r="A2" s="207" t="s">
        <v>543</v>
      </c>
      <c r="B2" s="35"/>
      <c r="C2" s="158"/>
      <c r="D2" s="158"/>
      <c r="E2" s="158"/>
      <c r="F2" s="158"/>
      <c r="G2" s="8"/>
    </row>
    <row r="3" spans="1:7" ht="12.75" customHeight="1" x14ac:dyDescent="0.2">
      <c r="A3" s="174"/>
      <c r="B3" s="73"/>
      <c r="C3" s="174"/>
      <c r="D3" s="174"/>
      <c r="E3" s="174"/>
      <c r="F3" s="174"/>
    </row>
    <row r="4" spans="1:7" s="7" customFormat="1" ht="12.75" customHeight="1" x14ac:dyDescent="0.2">
      <c r="A4" s="57" t="s">
        <v>215</v>
      </c>
      <c r="B4" s="35"/>
      <c r="C4" s="36" t="s">
        <v>38</v>
      </c>
      <c r="D4" s="97" t="s">
        <v>372</v>
      </c>
      <c r="E4" s="36" t="s">
        <v>39</v>
      </c>
      <c r="F4" s="97" t="s">
        <v>372</v>
      </c>
    </row>
    <row r="5" spans="1:7" s="145" customFormat="1" ht="12.75" customHeight="1" x14ac:dyDescent="0.2">
      <c r="A5" s="518"/>
      <c r="B5" s="641"/>
      <c r="C5" s="618"/>
      <c r="D5" s="255" t="s">
        <v>139</v>
      </c>
      <c r="E5" s="618"/>
      <c r="F5" s="255" t="s">
        <v>139</v>
      </c>
    </row>
    <row r="6" spans="1:7" ht="12.75" customHeight="1" x14ac:dyDescent="0.2">
      <c r="A6" s="642" t="s">
        <v>107</v>
      </c>
      <c r="B6" s="642"/>
      <c r="C6" s="628">
        <v>217456</v>
      </c>
      <c r="D6" s="628">
        <v>4629</v>
      </c>
      <c r="E6" s="628">
        <v>95838</v>
      </c>
      <c r="F6" s="628">
        <v>327</v>
      </c>
    </row>
    <row r="7" spans="1:7" ht="12.75" customHeight="1" x14ac:dyDescent="0.2">
      <c r="A7" s="623" t="s">
        <v>108</v>
      </c>
      <c r="B7" s="643"/>
      <c r="C7" s="628">
        <v>761</v>
      </c>
      <c r="D7" s="628">
        <v>84</v>
      </c>
      <c r="E7" s="628">
        <v>188</v>
      </c>
      <c r="F7" s="628" t="s">
        <v>315</v>
      </c>
    </row>
    <row r="8" spans="1:7" ht="12.75" customHeight="1" x14ac:dyDescent="0.2">
      <c r="A8" s="623" t="s">
        <v>109</v>
      </c>
      <c r="B8" s="643"/>
      <c r="C8" s="628">
        <v>51795</v>
      </c>
      <c r="D8" s="628">
        <v>8894</v>
      </c>
      <c r="E8" s="628">
        <v>12965</v>
      </c>
      <c r="F8" s="628">
        <v>78</v>
      </c>
    </row>
    <row r="9" spans="1:7" ht="12.75" customHeight="1" x14ac:dyDescent="0.2">
      <c r="A9" s="623" t="s">
        <v>469</v>
      </c>
      <c r="B9" s="643"/>
      <c r="C9" s="628">
        <v>5656</v>
      </c>
      <c r="D9" s="628">
        <v>2260</v>
      </c>
      <c r="E9" s="628">
        <v>1333</v>
      </c>
      <c r="F9" s="628">
        <v>35</v>
      </c>
    </row>
    <row r="10" spans="1:7" ht="12.75" customHeight="1" x14ac:dyDescent="0.2">
      <c r="A10" s="623" t="s">
        <v>110</v>
      </c>
      <c r="B10" s="643"/>
      <c r="C10" s="628">
        <v>3068</v>
      </c>
      <c r="D10" s="628">
        <v>355</v>
      </c>
      <c r="E10" s="628">
        <v>295</v>
      </c>
      <c r="F10" s="628" t="s">
        <v>315</v>
      </c>
    </row>
    <row r="11" spans="1:7" s="96" customFormat="1" ht="12.75" customHeight="1" x14ac:dyDescent="0.2">
      <c r="A11" s="623" t="s">
        <v>111</v>
      </c>
      <c r="B11" s="643"/>
      <c r="C11" s="628">
        <v>2389</v>
      </c>
      <c r="D11" s="628">
        <v>324</v>
      </c>
      <c r="E11" s="628">
        <v>2738</v>
      </c>
      <c r="F11" s="628">
        <v>3</v>
      </c>
    </row>
    <row r="12" spans="1:7" ht="12.75" customHeight="1" x14ac:dyDescent="0.2">
      <c r="A12" s="623" t="s">
        <v>40</v>
      </c>
      <c r="B12" s="643"/>
      <c r="C12" s="628">
        <v>85455</v>
      </c>
      <c r="D12" s="628">
        <v>9666</v>
      </c>
      <c r="E12" s="628">
        <v>25250</v>
      </c>
      <c r="F12" s="628">
        <v>132</v>
      </c>
    </row>
    <row r="13" spans="1:7" ht="12.75" customHeight="1" x14ac:dyDescent="0.2">
      <c r="A13" s="623" t="s">
        <v>112</v>
      </c>
      <c r="B13" s="643"/>
      <c r="C13" s="628">
        <v>161153</v>
      </c>
      <c r="D13" s="628">
        <v>46064</v>
      </c>
      <c r="E13" s="628">
        <v>192088</v>
      </c>
      <c r="F13" s="628">
        <v>12342</v>
      </c>
    </row>
    <row r="14" spans="1:7" s="395" customFormat="1" ht="12.75" customHeight="1" x14ac:dyDescent="0.2">
      <c r="A14" s="623" t="s">
        <v>467</v>
      </c>
      <c r="B14" s="643"/>
      <c r="C14" s="628">
        <v>71421</v>
      </c>
      <c r="D14" s="628">
        <v>31813</v>
      </c>
      <c r="E14" s="628">
        <v>146358</v>
      </c>
      <c r="F14" s="628">
        <v>10378</v>
      </c>
    </row>
    <row r="15" spans="1:7" s="96" customFormat="1" ht="12.75" customHeight="1" x14ac:dyDescent="0.2">
      <c r="A15" s="623" t="s">
        <v>468</v>
      </c>
      <c r="B15" s="643"/>
      <c r="C15" s="628">
        <v>17347</v>
      </c>
      <c r="D15" s="628">
        <v>1008</v>
      </c>
      <c r="E15" s="628">
        <v>23725</v>
      </c>
      <c r="F15" s="628">
        <v>144</v>
      </c>
    </row>
    <row r="16" spans="1:7" ht="12.75" customHeight="1" x14ac:dyDescent="0.2">
      <c r="A16" s="623" t="s">
        <v>113</v>
      </c>
      <c r="B16" s="643"/>
      <c r="C16" s="628">
        <v>44877</v>
      </c>
      <c r="D16" s="628">
        <v>4864</v>
      </c>
      <c r="E16" s="628">
        <v>8432</v>
      </c>
      <c r="F16" s="628">
        <v>153</v>
      </c>
    </row>
    <row r="17" spans="1:7" ht="12.75" customHeight="1" x14ac:dyDescent="0.2">
      <c r="A17" s="623" t="s">
        <v>41</v>
      </c>
      <c r="B17" s="643"/>
      <c r="C17" s="628">
        <v>17081</v>
      </c>
      <c r="D17" s="628">
        <v>1297</v>
      </c>
      <c r="E17" s="628">
        <v>2983</v>
      </c>
      <c r="F17" s="628">
        <v>28</v>
      </c>
    </row>
    <row r="18" spans="1:7" ht="12.75" customHeight="1" x14ac:dyDescent="0.2">
      <c r="A18" s="623" t="s">
        <v>114</v>
      </c>
      <c r="B18" s="643"/>
      <c r="C18" s="628">
        <v>32335</v>
      </c>
      <c r="D18" s="628">
        <v>4338</v>
      </c>
      <c r="E18" s="628">
        <v>2630</v>
      </c>
      <c r="F18" s="628">
        <v>34</v>
      </c>
    </row>
    <row r="19" spans="1:7" ht="12.75" customHeight="1" x14ac:dyDescent="0.2">
      <c r="A19" s="623" t="s">
        <v>210</v>
      </c>
      <c r="B19" s="643"/>
      <c r="C19" s="628">
        <v>23264</v>
      </c>
      <c r="D19" s="628">
        <v>5751</v>
      </c>
      <c r="E19" s="628">
        <v>8800</v>
      </c>
      <c r="F19" s="628">
        <v>76</v>
      </c>
    </row>
    <row r="20" spans="1:7" ht="12.75" customHeight="1" x14ac:dyDescent="0.2">
      <c r="A20" s="623" t="s">
        <v>115</v>
      </c>
      <c r="B20" s="643"/>
      <c r="C20" s="628">
        <v>31400</v>
      </c>
      <c r="D20" s="628">
        <v>2684</v>
      </c>
      <c r="E20" s="628">
        <v>12710</v>
      </c>
      <c r="F20" s="628">
        <v>92</v>
      </c>
    </row>
    <row r="21" spans="1:7" ht="12.75" customHeight="1" x14ac:dyDescent="0.2">
      <c r="A21" s="623" t="s">
        <v>116</v>
      </c>
      <c r="B21" s="643"/>
      <c r="C21" s="628">
        <v>104552</v>
      </c>
      <c r="D21" s="628">
        <v>15707</v>
      </c>
      <c r="E21" s="628">
        <v>10999</v>
      </c>
      <c r="F21" s="628">
        <v>218</v>
      </c>
    </row>
    <row r="22" spans="1:7" ht="12.75" customHeight="1" x14ac:dyDescent="0.2">
      <c r="A22" s="623" t="s">
        <v>117</v>
      </c>
      <c r="B22" s="643"/>
      <c r="C22" s="628">
        <v>109137</v>
      </c>
      <c r="D22" s="628">
        <v>33035</v>
      </c>
      <c r="E22" s="628">
        <v>14269</v>
      </c>
      <c r="F22" s="628">
        <v>2217</v>
      </c>
    </row>
    <row r="23" spans="1:7" ht="12.75" customHeight="1" x14ac:dyDescent="0.2">
      <c r="A23" s="623" t="s">
        <v>465</v>
      </c>
      <c r="B23" s="643"/>
      <c r="C23" s="628">
        <v>67857</v>
      </c>
      <c r="D23" s="628">
        <v>28487</v>
      </c>
      <c r="E23" s="628">
        <v>7615</v>
      </c>
      <c r="F23" s="628">
        <v>2141</v>
      </c>
    </row>
    <row r="24" spans="1:7" ht="12.75" customHeight="1" x14ac:dyDescent="0.2">
      <c r="A24" s="623" t="s">
        <v>189</v>
      </c>
      <c r="B24" s="643"/>
      <c r="C24" s="628">
        <v>10944</v>
      </c>
      <c r="D24" s="628">
        <v>1148</v>
      </c>
      <c r="E24" s="628">
        <v>263</v>
      </c>
      <c r="F24" s="628">
        <v>1</v>
      </c>
    </row>
    <row r="25" spans="1:7" ht="12.75" customHeight="1" x14ac:dyDescent="0.2">
      <c r="A25" s="623" t="s">
        <v>42</v>
      </c>
      <c r="B25" s="643"/>
      <c r="C25" s="628">
        <v>24019</v>
      </c>
      <c r="D25" s="628">
        <v>2065</v>
      </c>
      <c r="E25" s="628">
        <v>2272</v>
      </c>
      <c r="F25" s="628">
        <v>19</v>
      </c>
    </row>
    <row r="26" spans="1:7" ht="12.75" customHeight="1" x14ac:dyDescent="0.2">
      <c r="A26" s="623" t="s">
        <v>118</v>
      </c>
      <c r="B26" s="643"/>
      <c r="C26" s="628">
        <v>54922</v>
      </c>
      <c r="D26" s="628">
        <v>6133</v>
      </c>
      <c r="E26" s="628">
        <v>2230</v>
      </c>
      <c r="F26" s="628">
        <v>28</v>
      </c>
    </row>
    <row r="27" spans="1:7" s="262" customFormat="1" ht="12.75" customHeight="1" x14ac:dyDescent="0.2">
      <c r="A27" s="623" t="s">
        <v>119</v>
      </c>
      <c r="B27" s="643"/>
      <c r="C27" s="628">
        <v>28581</v>
      </c>
      <c r="D27" s="628">
        <v>1169</v>
      </c>
      <c r="E27" s="628">
        <v>5081</v>
      </c>
      <c r="F27" s="628">
        <v>26</v>
      </c>
    </row>
    <row r="28" spans="1:7" s="395" customFormat="1" ht="12.75" customHeight="1" x14ac:dyDescent="0.2">
      <c r="A28" s="623" t="s">
        <v>120</v>
      </c>
      <c r="B28" s="643"/>
      <c r="C28" s="628">
        <v>26886</v>
      </c>
      <c r="D28" s="628">
        <v>1270</v>
      </c>
      <c r="E28" s="628">
        <v>3847</v>
      </c>
      <c r="F28" s="628">
        <v>15</v>
      </c>
    </row>
    <row r="29" spans="1:7" ht="12.75" customHeight="1" x14ac:dyDescent="0.2">
      <c r="A29" s="623" t="s">
        <v>190</v>
      </c>
      <c r="B29" s="643"/>
      <c r="C29" s="628">
        <v>9</v>
      </c>
      <c r="D29" s="644">
        <v>1</v>
      </c>
      <c r="E29" s="644">
        <v>1</v>
      </c>
      <c r="F29" s="23" t="s">
        <v>315</v>
      </c>
    </row>
    <row r="30" spans="1:7" ht="12.75" customHeight="1" x14ac:dyDescent="0.2">
      <c r="A30" s="623" t="s">
        <v>121</v>
      </c>
      <c r="B30" s="643"/>
      <c r="C30" s="587">
        <v>167</v>
      </c>
      <c r="D30" s="628">
        <v>17</v>
      </c>
      <c r="E30" s="644">
        <v>12</v>
      </c>
      <c r="F30" s="23" t="s">
        <v>315</v>
      </c>
    </row>
    <row r="31" spans="1:7" ht="12.75" customHeight="1" x14ac:dyDescent="0.2">
      <c r="A31" s="630" t="s">
        <v>106</v>
      </c>
      <c r="B31" s="645"/>
      <c r="C31" s="631">
        <v>4696</v>
      </c>
      <c r="D31" s="631">
        <v>223</v>
      </c>
      <c r="E31" s="631">
        <v>16475</v>
      </c>
      <c r="F31" s="631">
        <v>10</v>
      </c>
      <c r="G31" s="9"/>
    </row>
    <row r="32" spans="1:7" s="58" customFormat="1" ht="12.75" customHeight="1" x14ac:dyDescent="0.2">
      <c r="A32" s="642" t="s">
        <v>178</v>
      </c>
      <c r="B32" s="646"/>
      <c r="C32" s="647">
        <v>1034947</v>
      </c>
      <c r="D32" s="647">
        <v>149718</v>
      </c>
      <c r="E32" s="647">
        <v>420366</v>
      </c>
      <c r="F32" s="647">
        <v>15799</v>
      </c>
      <c r="G32" s="461"/>
    </row>
    <row r="33" spans="1:7" ht="12.75" customHeight="1" x14ac:dyDescent="0.2">
      <c r="A33" s="630" t="s">
        <v>177</v>
      </c>
      <c r="B33" s="645"/>
      <c r="C33" s="631">
        <v>4004484</v>
      </c>
      <c r="D33" s="631">
        <v>106309</v>
      </c>
      <c r="E33" s="631">
        <v>924274</v>
      </c>
      <c r="F33" s="631">
        <v>4494</v>
      </c>
      <c r="G33" s="111"/>
    </row>
    <row r="34" spans="1:7" ht="12.75" customHeight="1" x14ac:dyDescent="0.2">
      <c r="A34" s="396" t="s">
        <v>13</v>
      </c>
      <c r="B34" s="519"/>
      <c r="C34" s="397">
        <v>5039431</v>
      </c>
      <c r="D34" s="397">
        <v>256027</v>
      </c>
      <c r="E34" s="397">
        <v>1344640</v>
      </c>
      <c r="F34" s="397">
        <v>20293</v>
      </c>
      <c r="G34" s="111"/>
    </row>
    <row r="35" spans="1:7" ht="12.75" customHeight="1" x14ac:dyDescent="0.2">
      <c r="A35" s="57" t="s">
        <v>216</v>
      </c>
      <c r="B35" s="8"/>
      <c r="D35" s="111"/>
      <c r="E35" s="111"/>
      <c r="F35" s="111"/>
      <c r="G35" s="7"/>
    </row>
    <row r="36" spans="1:7" ht="12.75" customHeight="1" x14ac:dyDescent="0.2">
      <c r="A36" s="57" t="s">
        <v>217</v>
      </c>
      <c r="C36" s="111"/>
      <c r="D36" s="111"/>
      <c r="F36" s="8"/>
    </row>
    <row r="37" spans="1:7" ht="12.75" customHeight="1" x14ac:dyDescent="0.2">
      <c r="A37" s="7" t="s">
        <v>43</v>
      </c>
      <c r="B37" s="8"/>
      <c r="C37" s="8"/>
      <c r="F37" s="111"/>
      <c r="G37" s="111"/>
    </row>
    <row r="38" spans="1:7" ht="12.75" customHeight="1" x14ac:dyDescent="0.2">
      <c r="A38" s="7" t="s">
        <v>44</v>
      </c>
      <c r="B38" s="8"/>
      <c r="C38" s="8"/>
      <c r="F38" s="111"/>
    </row>
    <row r="39" spans="1:7" ht="12.75" customHeight="1" x14ac:dyDescent="0.2">
      <c r="C39" s="8"/>
      <c r="D39" s="8"/>
      <c r="E39" s="8"/>
      <c r="F39" s="8"/>
    </row>
    <row r="40" spans="1:7" ht="12.75" customHeight="1" x14ac:dyDescent="0.2">
      <c r="C40" s="138"/>
      <c r="D40" s="138"/>
      <c r="E40" s="138"/>
      <c r="F40" s="138"/>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pageSetUpPr fitToPage="1"/>
  </sheetPr>
  <dimension ref="A1:BN21"/>
  <sheetViews>
    <sheetView showGridLines="0" zoomScaleNormal="100" workbookViewId="0">
      <selection activeCell="E30" sqref="E30"/>
    </sheetView>
  </sheetViews>
  <sheetFormatPr defaultColWidth="9.42578125" defaultRowHeight="12.75" x14ac:dyDescent="0.2"/>
  <cols>
    <col min="1" max="1" width="9.42578125" style="487"/>
    <col min="2" max="5" width="12.42578125" style="487" customWidth="1"/>
    <col min="6" max="6" width="1.5703125" style="487" customWidth="1"/>
    <col min="7" max="10" width="12.42578125" style="487" customWidth="1"/>
    <col min="11" max="16384" width="9.42578125" style="487"/>
  </cols>
  <sheetData>
    <row r="1" spans="1:66" s="477" customFormat="1" ht="12.75" customHeight="1" x14ac:dyDescent="0.2">
      <c r="A1" s="477" t="s">
        <v>544</v>
      </c>
      <c r="B1" s="478"/>
      <c r="C1" s="478"/>
      <c r="D1" s="478"/>
      <c r="E1" s="478"/>
      <c r="F1" s="478"/>
      <c r="G1" s="478"/>
      <c r="H1" s="478"/>
      <c r="I1" s="478"/>
      <c r="T1" s="479"/>
      <c r="U1" s="479"/>
      <c r="Z1" s="479"/>
      <c r="AA1" s="479"/>
    </row>
    <row r="2" spans="1:66" s="482" customFormat="1" ht="12.75" customHeight="1" x14ac:dyDescent="0.2">
      <c r="A2" s="480" t="s">
        <v>545</v>
      </c>
      <c r="B2" s="481"/>
      <c r="C2" s="481"/>
      <c r="D2" s="481"/>
      <c r="E2" s="481"/>
      <c r="F2" s="481"/>
      <c r="G2" s="481"/>
      <c r="H2" s="481"/>
      <c r="I2" s="481"/>
      <c r="T2" s="483"/>
      <c r="U2" s="483"/>
      <c r="Z2" s="483"/>
      <c r="AA2" s="483"/>
    </row>
    <row r="3" spans="1:66" s="483" customFormat="1" ht="12.75" customHeight="1" x14ac:dyDescent="0.2">
      <c r="A3" s="484"/>
      <c r="B3" s="485"/>
      <c r="C3" s="485"/>
      <c r="D3" s="485"/>
      <c r="E3" s="485"/>
      <c r="F3" s="485"/>
      <c r="G3" s="485"/>
      <c r="H3" s="485"/>
      <c r="I3" s="486"/>
      <c r="J3" s="486"/>
      <c r="K3" s="487"/>
      <c r="L3" s="487"/>
    </row>
    <row r="4" spans="1:66" ht="12.75" customHeight="1" x14ac:dyDescent="0.2">
      <c r="A4" s="481"/>
      <c r="B4" s="762" t="s">
        <v>96</v>
      </c>
      <c r="C4" s="762"/>
      <c r="D4" s="762"/>
      <c r="E4" s="762"/>
      <c r="F4" s="488"/>
      <c r="G4" s="762" t="s">
        <v>143</v>
      </c>
      <c r="H4" s="762"/>
      <c r="I4" s="762"/>
      <c r="J4" s="762"/>
    </row>
    <row r="5" spans="1:66" s="481" customFormat="1" ht="11.25" x14ac:dyDescent="0.2">
      <c r="A5" s="488" t="s">
        <v>48</v>
      </c>
      <c r="B5" s="489" t="s">
        <v>38</v>
      </c>
      <c r="C5" s="489" t="s">
        <v>39</v>
      </c>
      <c r="D5" s="490" t="s">
        <v>1</v>
      </c>
      <c r="E5" s="490" t="s">
        <v>2</v>
      </c>
      <c r="F5" s="489"/>
      <c r="G5" s="489" t="s">
        <v>38</v>
      </c>
      <c r="H5" s="489" t="s">
        <v>39</v>
      </c>
      <c r="I5" s="490" t="s">
        <v>1</v>
      </c>
      <c r="J5" s="490" t="s">
        <v>2</v>
      </c>
    </row>
    <row r="6" spans="1:66" s="494" customFormat="1" ht="12.75" customHeight="1" x14ac:dyDescent="0.2">
      <c r="A6" s="484" t="s">
        <v>49</v>
      </c>
      <c r="B6" s="485"/>
      <c r="C6" s="485"/>
      <c r="D6" s="484"/>
      <c r="E6" s="523"/>
      <c r="F6" s="523"/>
      <c r="G6" s="485"/>
      <c r="H6" s="485"/>
      <c r="I6" s="484"/>
      <c r="J6" s="523"/>
      <c r="K6" s="493"/>
    </row>
    <row r="7" spans="1:66" s="488" customFormat="1" ht="12.75" customHeight="1" x14ac:dyDescent="0.2">
      <c r="A7" s="495">
        <v>2016</v>
      </c>
      <c r="B7" s="496">
        <v>10793</v>
      </c>
      <c r="C7" s="496">
        <v>43442</v>
      </c>
      <c r="D7" s="496">
        <v>6482</v>
      </c>
      <c r="E7" s="496">
        <v>137</v>
      </c>
      <c r="F7" s="497"/>
      <c r="G7" s="496">
        <v>5741</v>
      </c>
      <c r="H7" s="496">
        <v>25471</v>
      </c>
      <c r="I7" s="496">
        <v>3</v>
      </c>
      <c r="J7" s="496">
        <v>309</v>
      </c>
      <c r="K7" s="498"/>
      <c r="L7" s="498"/>
      <c r="M7" s="498"/>
      <c r="N7" s="498"/>
      <c r="O7" s="498"/>
      <c r="P7" s="498"/>
      <c r="Q7" s="498"/>
      <c r="R7" s="498"/>
      <c r="S7" s="498"/>
      <c r="T7" s="498"/>
      <c r="U7" s="498"/>
      <c r="V7" s="498"/>
      <c r="W7" s="498"/>
      <c r="X7" s="498"/>
      <c r="Y7" s="489"/>
    </row>
    <row r="8" spans="1:66" s="488" customFormat="1" ht="12.75" customHeight="1" x14ac:dyDescent="0.2">
      <c r="A8" s="648">
        <v>2017</v>
      </c>
      <c r="B8" s="441">
        <v>11713</v>
      </c>
      <c r="C8" s="441">
        <v>49947</v>
      </c>
      <c r="D8" s="441">
        <v>7356</v>
      </c>
      <c r="E8" s="441">
        <v>156</v>
      </c>
      <c r="F8" s="441"/>
      <c r="G8" s="441">
        <v>5510</v>
      </c>
      <c r="H8" s="441">
        <v>25302</v>
      </c>
      <c r="I8" s="441">
        <v>1</v>
      </c>
      <c r="J8" s="441">
        <v>293</v>
      </c>
      <c r="K8" s="498"/>
      <c r="L8" s="498"/>
      <c r="M8" s="498"/>
      <c r="N8" s="498"/>
      <c r="O8" s="498"/>
      <c r="P8" s="498"/>
      <c r="Q8" s="498"/>
      <c r="R8" s="498"/>
      <c r="S8" s="498"/>
      <c r="T8" s="498"/>
      <c r="U8" s="498"/>
      <c r="V8" s="499"/>
      <c r="W8" s="499"/>
      <c r="X8" s="499"/>
    </row>
    <row r="9" spans="1:66" s="488" customFormat="1" ht="12.75" customHeight="1" x14ac:dyDescent="0.2">
      <c r="A9" s="648">
        <v>2018</v>
      </c>
      <c r="B9" s="441">
        <v>12399</v>
      </c>
      <c r="C9" s="441">
        <v>57136</v>
      </c>
      <c r="D9" s="441">
        <v>7856</v>
      </c>
      <c r="E9" s="441">
        <v>190</v>
      </c>
      <c r="F9" s="441"/>
      <c r="G9" s="441">
        <v>5593</v>
      </c>
      <c r="H9" s="441">
        <v>24785</v>
      </c>
      <c r="I9" s="441">
        <v>4</v>
      </c>
      <c r="J9" s="441">
        <v>345</v>
      </c>
      <c r="K9" s="498"/>
      <c r="L9" s="498"/>
      <c r="M9" s="498"/>
      <c r="N9" s="498"/>
      <c r="O9" s="498"/>
      <c r="P9" s="498"/>
      <c r="Q9" s="498"/>
      <c r="R9" s="498"/>
      <c r="S9" s="498"/>
      <c r="T9" s="498"/>
      <c r="U9" s="498"/>
      <c r="V9" s="499"/>
      <c r="W9" s="499"/>
    </row>
    <row r="10" spans="1:66" s="488" customFormat="1" ht="12.75" customHeight="1" x14ac:dyDescent="0.2">
      <c r="A10" s="648">
        <v>2019</v>
      </c>
      <c r="B10" s="441">
        <v>11969</v>
      </c>
      <c r="C10" s="441">
        <v>62280</v>
      </c>
      <c r="D10" s="441">
        <v>4721</v>
      </c>
      <c r="E10" s="441">
        <v>225</v>
      </c>
      <c r="F10" s="649"/>
      <c r="G10" s="441">
        <v>5740</v>
      </c>
      <c r="H10" s="441">
        <v>24232</v>
      </c>
      <c r="I10" s="441">
        <v>3</v>
      </c>
      <c r="J10" s="441">
        <v>332</v>
      </c>
      <c r="K10" s="498"/>
      <c r="L10" s="498"/>
      <c r="M10" s="498"/>
      <c r="N10" s="498"/>
      <c r="O10" s="498"/>
      <c r="P10" s="498"/>
      <c r="Q10" s="498"/>
      <c r="R10" s="498"/>
      <c r="S10" s="498"/>
      <c r="T10" s="498"/>
      <c r="U10" s="498"/>
      <c r="V10" s="499"/>
      <c r="W10" s="499"/>
    </row>
    <row r="11" spans="1:66" s="488" customFormat="1" ht="12.75" customHeight="1" x14ac:dyDescent="0.2">
      <c r="A11" s="648">
        <v>2020</v>
      </c>
      <c r="B11" s="441">
        <v>13127</v>
      </c>
      <c r="C11" s="441">
        <v>65862</v>
      </c>
      <c r="D11" s="441">
        <v>4647</v>
      </c>
      <c r="E11" s="441">
        <v>254</v>
      </c>
      <c r="F11" s="650"/>
      <c r="G11" s="441">
        <v>6202</v>
      </c>
      <c r="H11" s="441">
        <v>23327</v>
      </c>
      <c r="I11" s="441">
        <v>1</v>
      </c>
      <c r="J11" s="441">
        <v>343</v>
      </c>
      <c r="K11" s="498"/>
      <c r="L11" s="498"/>
      <c r="M11" s="498"/>
      <c r="N11" s="498"/>
      <c r="O11" s="498"/>
      <c r="P11" s="498"/>
      <c r="Q11" s="498"/>
      <c r="R11" s="498"/>
      <c r="S11" s="498"/>
      <c r="T11" s="498"/>
      <c r="U11" s="498"/>
      <c r="V11" s="499"/>
      <c r="W11" s="499"/>
      <c r="X11" s="497"/>
    </row>
    <row r="12" spans="1:66" s="481" customFormat="1" ht="12.75" customHeight="1" x14ac:dyDescent="0.2">
      <c r="A12" s="648">
        <v>2021</v>
      </c>
      <c r="B12" s="441">
        <v>13890</v>
      </c>
      <c r="C12" s="441">
        <v>71654</v>
      </c>
      <c r="D12" s="441">
        <v>6324</v>
      </c>
      <c r="E12" s="441">
        <v>288</v>
      </c>
      <c r="F12" s="650"/>
      <c r="G12" s="441">
        <v>6245</v>
      </c>
      <c r="H12" s="441">
        <v>22819</v>
      </c>
      <c r="I12" s="442" t="s">
        <v>315</v>
      </c>
      <c r="J12" s="441">
        <v>389</v>
      </c>
      <c r="K12"/>
      <c r="L12" s="498"/>
      <c r="M12" s="498"/>
      <c r="N12" s="498"/>
      <c r="O12" s="498"/>
      <c r="P12" s="498"/>
      <c r="Q12" s="498"/>
      <c r="R12" s="500"/>
      <c r="T12" s="498"/>
      <c r="U12" s="498"/>
      <c r="V12" s="499"/>
      <c r="W12" s="499"/>
      <c r="X12" s="497"/>
      <c r="Z12" s="497"/>
    </row>
    <row r="13" spans="1:66" s="481" customFormat="1" ht="12.75" customHeight="1" x14ac:dyDescent="0.2">
      <c r="A13" s="648">
        <v>2022</v>
      </c>
      <c r="B13" s="441">
        <v>13605</v>
      </c>
      <c r="C13" s="441">
        <v>76338</v>
      </c>
      <c r="D13" s="441">
        <v>4239</v>
      </c>
      <c r="E13" s="441">
        <v>363</v>
      </c>
      <c r="F13" s="441"/>
      <c r="G13" s="441">
        <v>6207</v>
      </c>
      <c r="H13" s="441">
        <v>22405</v>
      </c>
      <c r="I13" s="442">
        <v>1</v>
      </c>
      <c r="J13" s="441">
        <v>395</v>
      </c>
      <c r="K13"/>
      <c r="L13" s="498"/>
      <c r="M13" s="498"/>
      <c r="N13" s="498"/>
      <c r="O13" s="498"/>
      <c r="P13" s="498"/>
      <c r="Q13" s="498"/>
      <c r="R13" s="487"/>
      <c r="T13" s="498"/>
      <c r="U13" s="498"/>
      <c r="V13" s="499"/>
      <c r="W13" s="499"/>
      <c r="X13" s="497"/>
      <c r="Z13" s="497"/>
    </row>
    <row r="14" spans="1:66" s="481" customFormat="1" ht="12.75" customHeight="1" x14ac:dyDescent="0.2">
      <c r="A14" s="648">
        <v>2023</v>
      </c>
      <c r="B14" s="441">
        <v>14598</v>
      </c>
      <c r="C14" s="441">
        <v>78095</v>
      </c>
      <c r="D14" s="441">
        <v>2993</v>
      </c>
      <c r="E14" s="441">
        <v>775</v>
      </c>
      <c r="F14" s="441"/>
      <c r="G14" s="441">
        <v>6124</v>
      </c>
      <c r="H14" s="441">
        <v>22051</v>
      </c>
      <c r="I14" s="442" t="s">
        <v>315</v>
      </c>
      <c r="J14" s="441">
        <v>398</v>
      </c>
      <c r="K14"/>
      <c r="L14" s="498"/>
      <c r="M14" s="498"/>
      <c r="N14" s="498"/>
      <c r="O14" s="498"/>
      <c r="P14" s="498"/>
      <c r="Q14" s="498"/>
      <c r="R14" s="501"/>
      <c r="T14" s="498"/>
      <c r="U14" s="498"/>
      <c r="V14" s="499"/>
      <c r="W14" s="499"/>
      <c r="X14" s="497"/>
      <c r="Z14" s="497"/>
    </row>
    <row r="15" spans="1:66" s="481" customFormat="1" ht="12.75" customHeight="1" x14ac:dyDescent="0.2">
      <c r="A15" s="648">
        <v>2024</v>
      </c>
      <c r="B15" s="441">
        <v>15994</v>
      </c>
      <c r="C15" s="441">
        <v>79408</v>
      </c>
      <c r="D15" s="441">
        <v>3190</v>
      </c>
      <c r="E15" s="441">
        <v>937</v>
      </c>
      <c r="F15" s="650"/>
      <c r="G15" s="441">
        <v>6081</v>
      </c>
      <c r="H15" s="441">
        <v>21551</v>
      </c>
      <c r="I15" s="442" t="s">
        <v>315</v>
      </c>
      <c r="J15" s="441">
        <v>499</v>
      </c>
      <c r="K15"/>
      <c r="L15" s="498"/>
      <c r="M15" s="498"/>
      <c r="N15" s="498"/>
      <c r="O15" s="498"/>
      <c r="P15" s="498"/>
      <c r="Q15" s="498"/>
      <c r="R15" s="501"/>
      <c r="T15" s="498"/>
      <c r="U15" s="498"/>
      <c r="V15" s="499"/>
      <c r="W15" s="499"/>
      <c r="X15" s="497"/>
      <c r="Z15" s="497"/>
    </row>
    <row r="16" spans="1:66" s="481" customFormat="1" ht="12.75" customHeight="1" x14ac:dyDescent="0.2">
      <c r="A16" s="651">
        <v>2025</v>
      </c>
      <c r="B16" s="652">
        <v>21131</v>
      </c>
      <c r="C16" s="652">
        <v>79072</v>
      </c>
      <c r="D16" s="652">
        <v>4762</v>
      </c>
      <c r="E16" s="652">
        <v>589</v>
      </c>
      <c r="F16" s="652"/>
      <c r="G16" s="652">
        <v>6322</v>
      </c>
      <c r="H16" s="652">
        <v>20833</v>
      </c>
      <c r="I16" s="653">
        <v>2</v>
      </c>
      <c r="J16" s="652">
        <v>435</v>
      </c>
      <c r="K16"/>
      <c r="L16" s="498"/>
      <c r="M16" s="498"/>
      <c r="N16" s="498"/>
      <c r="O16" s="498"/>
      <c r="P16" s="498"/>
      <c r="Q16" s="498"/>
      <c r="R16" s="487"/>
      <c r="T16" s="487"/>
      <c r="U16" s="487"/>
      <c r="V16" s="487"/>
      <c r="W16" s="487"/>
      <c r="X16" s="487"/>
      <c r="Y16" s="487"/>
      <c r="Z16" s="487"/>
      <c r="AA16" s="487"/>
      <c r="AB16" s="487"/>
      <c r="AC16" s="487"/>
      <c r="AD16" s="487"/>
      <c r="AE16" s="487"/>
      <c r="AF16" s="498"/>
      <c r="AG16" s="498"/>
      <c r="AH16" s="498"/>
      <c r="AI16" s="498"/>
      <c r="AK16" s="498"/>
      <c r="AM16" s="498"/>
      <c r="AN16" s="498"/>
      <c r="AO16" s="498"/>
      <c r="AP16" s="498"/>
      <c r="AQ16" s="498"/>
      <c r="AR16" s="498"/>
      <c r="AS16" s="498"/>
      <c r="AX16" s="498"/>
      <c r="AY16" s="498"/>
      <c r="AZ16" s="498"/>
      <c r="BA16" s="498"/>
      <c r="BB16" s="498"/>
      <c r="BC16" s="498"/>
      <c r="BD16" s="498"/>
      <c r="BE16" s="498"/>
      <c r="BF16" s="498"/>
      <c r="BG16" s="498"/>
      <c r="BJ16" s="499"/>
      <c r="BK16" s="499"/>
      <c r="BL16" s="497"/>
      <c r="BN16" s="497"/>
    </row>
    <row r="17" spans="1:24" ht="12.75" customHeight="1" x14ac:dyDescent="0.2">
      <c r="A17" s="499" t="s">
        <v>329</v>
      </c>
      <c r="B17" s="479"/>
      <c r="C17" s="479"/>
      <c r="D17" s="479"/>
      <c r="E17" s="479"/>
      <c r="F17" s="479"/>
      <c r="G17" s="479"/>
      <c r="H17" s="479"/>
      <c r="M17" s="498"/>
      <c r="N17" s="498"/>
      <c r="O17" s="498"/>
      <c r="P17" s="498"/>
      <c r="Q17" s="498"/>
      <c r="S17" s="481"/>
      <c r="T17" s="498"/>
      <c r="U17" s="498"/>
    </row>
    <row r="18" spans="1:24" ht="14.25" customHeight="1" x14ac:dyDescent="0.2">
      <c r="L18" s="498"/>
      <c r="M18" s="498"/>
      <c r="N18" s="498"/>
      <c r="O18" s="498"/>
      <c r="P18" s="498"/>
      <c r="Q18" s="498"/>
      <c r="S18" s="481"/>
      <c r="T18" s="498"/>
      <c r="U18" s="498"/>
    </row>
    <row r="19" spans="1:24" s="481" customFormat="1" ht="12.75" customHeight="1" x14ac:dyDescent="0.2">
      <c r="N19" s="487"/>
      <c r="O19" s="502"/>
      <c r="P19" s="502"/>
      <c r="Q19" s="502"/>
      <c r="R19" s="500"/>
      <c r="T19" s="489"/>
      <c r="U19" s="489"/>
    </row>
    <row r="20" spans="1:24" s="481" customFormat="1" ht="12.75" customHeight="1" x14ac:dyDescent="0.2">
      <c r="N20" s="487"/>
      <c r="O20" s="502"/>
      <c r="P20" s="502"/>
      <c r="Q20" s="502"/>
      <c r="R20" s="487"/>
      <c r="T20" s="498"/>
      <c r="U20" s="498"/>
      <c r="V20" s="499"/>
      <c r="W20" s="499"/>
      <c r="X20" s="499"/>
    </row>
    <row r="21" spans="1:24" ht="14.25" customHeight="1" x14ac:dyDescent="0.2">
      <c r="O21" s="502"/>
      <c r="P21" s="502"/>
      <c r="Q21" s="502"/>
      <c r="R21" s="501"/>
      <c r="S21" s="481"/>
    </row>
  </sheetData>
  <mergeCells count="2">
    <mergeCell ref="B4:E4"/>
    <mergeCell ref="G4:J4"/>
  </mergeCells>
  <pageMargins left="0.7" right="0.7" top="0.75" bottom="0.75" header="0.3" footer="0.3"/>
  <pageSetup paperSize="9" scale="81" fitToHeight="0" orientation="portrait" r:id="rId1"/>
  <headerFooter>
    <oddHeader>&amp;R&amp;"Arial,Fet"HUSBILAR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U236"/>
  <sheetViews>
    <sheetView showGridLines="0" topLeftCell="A4" zoomScaleNormal="100" workbookViewId="0">
      <selection activeCell="E30" sqref="E30"/>
    </sheetView>
  </sheetViews>
  <sheetFormatPr defaultColWidth="9.42578125" defaultRowHeight="12.75" customHeight="1" x14ac:dyDescent="0.2"/>
  <cols>
    <col min="1" max="1" width="9" style="57" customWidth="1"/>
    <col min="2" max="2" width="9.5703125" style="35" bestFit="1" customWidth="1"/>
    <col min="3" max="3" width="8.5703125" style="35" customWidth="1"/>
    <col min="4" max="4" width="8.42578125" style="35" customWidth="1"/>
    <col min="5" max="5" width="1.5703125" style="35" customWidth="1"/>
    <col min="6" max="7" width="8.5703125" style="35" customWidth="1"/>
    <col min="8" max="8" width="9.42578125" style="35" customWidth="1"/>
    <col min="9" max="9" width="1.5703125" style="35" customWidth="1"/>
    <col min="10" max="10" width="9.5703125" style="35" bestFit="1" customWidth="1"/>
    <col min="11" max="11" width="8.5703125" style="35" customWidth="1"/>
    <col min="12" max="12" width="1.5703125" style="35" customWidth="1"/>
    <col min="13" max="13" width="10.5703125" style="35" customWidth="1"/>
    <col min="14" max="14" width="8.5703125" style="35" customWidth="1"/>
    <col min="15" max="15" width="1.5703125" style="35" customWidth="1"/>
    <col min="16" max="16" width="9.42578125" style="57" customWidth="1"/>
    <col min="17" max="17" width="2.140625" style="57" customWidth="1"/>
    <col min="18" max="18" width="8.5703125" style="35" customWidth="1"/>
    <col min="19" max="19" width="9.42578125" style="35"/>
    <col min="20" max="16384" width="9.42578125" style="8"/>
  </cols>
  <sheetData>
    <row r="1" spans="1:19" s="58" customFormat="1" ht="12.75" customHeight="1" x14ac:dyDescent="0.2">
      <c r="A1" s="11" t="s">
        <v>546</v>
      </c>
      <c r="B1" s="373"/>
      <c r="C1" s="373"/>
      <c r="D1" s="373"/>
      <c r="E1" s="373"/>
      <c r="F1" s="373"/>
      <c r="G1" s="373"/>
      <c r="H1" s="373"/>
      <c r="I1" s="373"/>
      <c r="J1" s="373"/>
      <c r="K1" s="373"/>
      <c r="L1" s="373"/>
      <c r="M1" s="373"/>
      <c r="O1" s="373"/>
      <c r="Q1" s="158"/>
    </row>
    <row r="2" spans="1:19" s="35" customFormat="1" ht="12.75" customHeight="1" x14ac:dyDescent="0.2">
      <c r="A2" s="207" t="s">
        <v>547</v>
      </c>
      <c r="B2" s="54"/>
      <c r="C2" s="54"/>
      <c r="D2" s="54"/>
      <c r="E2" s="54"/>
      <c r="F2" s="54"/>
      <c r="G2" s="54"/>
      <c r="H2" s="54"/>
      <c r="I2" s="54"/>
      <c r="J2" s="54"/>
      <c r="K2" s="54"/>
      <c r="L2" s="54"/>
      <c r="M2" s="54"/>
      <c r="O2" s="54"/>
      <c r="Q2" s="57"/>
    </row>
    <row r="3" spans="1:19" s="35" customFormat="1" ht="12.75" customHeight="1" x14ac:dyDescent="0.2">
      <c r="A3" s="466"/>
      <c r="B3" s="60"/>
      <c r="C3" s="60"/>
      <c r="D3" s="60"/>
      <c r="E3" s="60"/>
      <c r="F3" s="60"/>
      <c r="G3" s="60"/>
      <c r="H3" s="60"/>
      <c r="I3" s="60"/>
      <c r="J3" s="60"/>
      <c r="K3" s="60"/>
    </row>
    <row r="4" spans="1:19" s="35" customFormat="1" ht="12.75" customHeight="1" x14ac:dyDescent="0.2">
      <c r="A4" s="8"/>
      <c r="B4" s="25" t="s">
        <v>38</v>
      </c>
      <c r="C4" s="25" t="s">
        <v>39</v>
      </c>
      <c r="D4" s="25"/>
      <c r="E4" s="337" t="s">
        <v>1</v>
      </c>
      <c r="F4" s="131"/>
      <c r="G4" s="337"/>
      <c r="H4" s="338"/>
      <c r="I4" s="30" t="s">
        <v>2</v>
      </c>
      <c r="J4" s="30"/>
      <c r="K4" s="30"/>
    </row>
    <row r="5" spans="1:19" s="345" customFormat="1" ht="12.75" customHeight="1" x14ac:dyDescent="0.2">
      <c r="A5" s="7"/>
      <c r="B5" s="8"/>
      <c r="C5" s="8"/>
      <c r="D5" s="8"/>
      <c r="E5" s="7"/>
      <c r="F5" s="8"/>
      <c r="G5" s="36" t="s">
        <v>375</v>
      </c>
      <c r="H5" s="7"/>
      <c r="I5" s="36"/>
      <c r="J5" s="36"/>
      <c r="K5" s="97" t="s">
        <v>372</v>
      </c>
    </row>
    <row r="6" spans="1:19" s="35" customFormat="1" ht="12.75" customHeight="1" x14ac:dyDescent="0.2">
      <c r="A6" s="7" t="s">
        <v>48</v>
      </c>
      <c r="B6" s="8"/>
      <c r="C6" s="8"/>
      <c r="D6" s="8"/>
      <c r="E6" s="7"/>
      <c r="F6" s="8"/>
      <c r="G6" s="25" t="s">
        <v>7</v>
      </c>
      <c r="H6" s="7"/>
      <c r="I6" s="162"/>
      <c r="J6" s="162"/>
      <c r="K6" s="36" t="s">
        <v>170</v>
      </c>
    </row>
    <row r="7" spans="1:19" s="35" customFormat="1" ht="12.75" customHeight="1" x14ac:dyDescent="0.2">
      <c r="A7" s="14" t="s">
        <v>49</v>
      </c>
      <c r="B7" s="15"/>
      <c r="C7" s="15"/>
      <c r="D7" s="15"/>
      <c r="E7" s="14"/>
      <c r="F7" s="15"/>
      <c r="G7" s="45" t="s">
        <v>11</v>
      </c>
      <c r="H7" s="14"/>
      <c r="I7" s="174"/>
      <c r="J7" s="174"/>
      <c r="K7" s="40" t="s">
        <v>166</v>
      </c>
    </row>
    <row r="8" spans="1:19" s="35" customFormat="1" ht="12.75" customHeight="1" x14ac:dyDescent="0.2">
      <c r="A8" s="150">
        <v>2016</v>
      </c>
      <c r="B8" s="151">
        <v>534748</v>
      </c>
      <c r="C8" s="151">
        <v>197599</v>
      </c>
      <c r="D8" s="152"/>
      <c r="E8" s="152"/>
      <c r="F8" s="151">
        <v>53530</v>
      </c>
      <c r="G8" s="20">
        <v>1083</v>
      </c>
      <c r="H8" s="152"/>
      <c r="I8" s="176"/>
      <c r="J8" s="677">
        <v>23659</v>
      </c>
      <c r="K8" s="678">
        <v>9249</v>
      </c>
    </row>
    <row r="9" spans="1:19" s="35" customFormat="1" ht="12.75" customHeight="1" x14ac:dyDescent="0.2">
      <c r="A9" s="150">
        <v>2017</v>
      </c>
      <c r="B9" s="151">
        <v>555363</v>
      </c>
      <c r="C9" s="151">
        <v>206882</v>
      </c>
      <c r="D9" s="152"/>
      <c r="E9" s="152"/>
      <c r="F9" s="151">
        <v>57297</v>
      </c>
      <c r="G9" s="151">
        <v>1062</v>
      </c>
      <c r="H9" s="152"/>
      <c r="I9" s="154"/>
      <c r="J9" s="679">
        <v>26698</v>
      </c>
      <c r="K9" s="680">
        <v>11252</v>
      </c>
    </row>
    <row r="10" spans="1:19" s="35" customFormat="1" ht="12.75" customHeight="1" x14ac:dyDescent="0.2">
      <c r="A10" s="210">
        <v>2018</v>
      </c>
      <c r="B10" s="211">
        <v>572075</v>
      </c>
      <c r="C10" s="211">
        <v>216143</v>
      </c>
      <c r="D10" s="286"/>
      <c r="E10" s="286"/>
      <c r="F10" s="211">
        <v>58655</v>
      </c>
      <c r="G10" s="211">
        <v>935</v>
      </c>
      <c r="H10" s="286"/>
      <c r="I10" s="340"/>
      <c r="J10" s="681">
        <v>31798</v>
      </c>
      <c r="K10" s="682">
        <v>14987</v>
      </c>
    </row>
    <row r="11" spans="1:19" s="35" customFormat="1" ht="12.75" customHeight="1" x14ac:dyDescent="0.2">
      <c r="A11" s="210">
        <v>2019</v>
      </c>
      <c r="B11" s="211">
        <v>585091</v>
      </c>
      <c r="C11" s="211">
        <v>223258</v>
      </c>
      <c r="D11" s="286"/>
      <c r="E11" s="286"/>
      <c r="F11" s="211">
        <v>55589</v>
      </c>
      <c r="G11" s="211">
        <v>974</v>
      </c>
      <c r="H11" s="286"/>
      <c r="I11" s="340"/>
      <c r="J11" s="681">
        <v>34032</v>
      </c>
      <c r="K11" s="682">
        <v>16132</v>
      </c>
      <c r="N11" s="676"/>
    </row>
    <row r="12" spans="1:19" s="35" customFormat="1" ht="12.75" customHeight="1" x14ac:dyDescent="0.2">
      <c r="A12" s="210">
        <v>2020</v>
      </c>
      <c r="B12" s="211">
        <v>595580</v>
      </c>
      <c r="C12" s="211">
        <v>212650</v>
      </c>
      <c r="D12" s="286"/>
      <c r="E12" s="286"/>
      <c r="F12" s="211">
        <v>33498</v>
      </c>
      <c r="G12" s="211">
        <v>901</v>
      </c>
      <c r="H12" s="286"/>
      <c r="I12" s="340"/>
      <c r="J12" s="457">
        <v>31028</v>
      </c>
      <c r="K12" s="176">
        <v>14801</v>
      </c>
    </row>
    <row r="13" spans="1:19" s="35" customFormat="1" ht="12.75" customHeight="1" x14ac:dyDescent="0.2">
      <c r="A13" s="210">
        <v>2021</v>
      </c>
      <c r="B13" s="211">
        <v>605668</v>
      </c>
      <c r="C13" s="211">
        <v>210840</v>
      </c>
      <c r="D13" s="286"/>
      <c r="E13" s="286"/>
      <c r="F13" s="211">
        <v>38378</v>
      </c>
      <c r="G13" s="211">
        <v>988</v>
      </c>
      <c r="H13" s="286"/>
      <c r="I13" s="340"/>
      <c r="J13" s="473">
        <v>28735</v>
      </c>
      <c r="K13" s="184">
        <v>13289</v>
      </c>
    </row>
    <row r="14" spans="1:19" s="35" customFormat="1" ht="12.75" customHeight="1" x14ac:dyDescent="0.2">
      <c r="A14" s="210">
        <v>2022</v>
      </c>
      <c r="B14" s="211">
        <v>608871</v>
      </c>
      <c r="C14" s="211">
        <v>216427</v>
      </c>
      <c r="D14" s="286"/>
      <c r="E14" s="286"/>
      <c r="F14" s="211">
        <v>36894</v>
      </c>
      <c r="G14" s="211">
        <v>1111</v>
      </c>
      <c r="H14" s="286"/>
      <c r="I14" s="340"/>
      <c r="J14" s="473">
        <v>27116</v>
      </c>
      <c r="K14" s="184">
        <v>12516</v>
      </c>
    </row>
    <row r="15" spans="1:19" s="35" customFormat="1" ht="12.75" customHeight="1" x14ac:dyDescent="0.2">
      <c r="A15" s="301">
        <v>2023</v>
      </c>
      <c r="B15" s="211">
        <v>614916</v>
      </c>
      <c r="C15" s="211">
        <v>227143</v>
      </c>
      <c r="D15" s="286"/>
      <c r="E15" s="286"/>
      <c r="F15" s="211">
        <v>45861</v>
      </c>
      <c r="G15" s="211">
        <v>825</v>
      </c>
      <c r="H15" s="286"/>
      <c r="I15" s="340"/>
      <c r="J15" s="473">
        <v>28402</v>
      </c>
      <c r="K15" s="27">
        <v>15654</v>
      </c>
    </row>
    <row r="16" spans="1:19" s="35" customFormat="1" ht="12.75" customHeight="1" x14ac:dyDescent="0.25">
      <c r="A16" s="301">
        <v>2024</v>
      </c>
      <c r="B16" s="211">
        <v>618274</v>
      </c>
      <c r="C16" s="211">
        <v>220317</v>
      </c>
      <c r="D16" s="286"/>
      <c r="E16" s="286"/>
      <c r="F16" s="211">
        <v>40587</v>
      </c>
      <c r="G16" s="211">
        <v>868</v>
      </c>
      <c r="H16" s="286"/>
      <c r="I16" s="340"/>
      <c r="J16" s="473">
        <v>43385</v>
      </c>
      <c r="K16" s="27">
        <v>23025</v>
      </c>
      <c r="S16" s="616"/>
    </row>
    <row r="17" spans="1:21" s="35" customFormat="1" ht="12.75" customHeight="1" x14ac:dyDescent="0.2">
      <c r="A17" s="156">
        <v>2025</v>
      </c>
      <c r="B17" s="737">
        <v>627910</v>
      </c>
      <c r="C17" s="737">
        <v>216155</v>
      </c>
      <c r="D17" s="465"/>
      <c r="E17" s="465"/>
      <c r="F17" s="640">
        <v>35561</v>
      </c>
      <c r="G17" s="640">
        <v>805</v>
      </c>
      <c r="H17" s="640"/>
      <c r="I17" s="640"/>
      <c r="J17" s="157">
        <v>29084</v>
      </c>
      <c r="K17" s="738">
        <v>16998</v>
      </c>
      <c r="L17"/>
      <c r="M17"/>
      <c r="N17"/>
      <c r="O17"/>
      <c r="P17"/>
      <c r="Q17"/>
      <c r="R17"/>
      <c r="S17"/>
    </row>
    <row r="18" spans="1:21" s="35" customFormat="1" ht="12.75" customHeight="1" x14ac:dyDescent="0.2">
      <c r="A18" s="55"/>
      <c r="B18" s="59"/>
      <c r="C18" s="59"/>
      <c r="D18" s="59"/>
      <c r="E18" s="59"/>
      <c r="F18" s="59"/>
      <c r="G18" s="59"/>
      <c r="H18" s="59"/>
      <c r="I18" s="59"/>
      <c r="J18" s="59"/>
      <c r="K18" s="59"/>
      <c r="L18" s="59"/>
      <c r="M18" s="59"/>
      <c r="N18" s="59"/>
      <c r="O18" s="59"/>
      <c r="P18" s="59"/>
      <c r="Q18" s="476"/>
      <c r="R18" s="59"/>
      <c r="S18"/>
    </row>
    <row r="19" spans="1:21" s="35" customFormat="1" ht="12.75" customHeight="1" x14ac:dyDescent="0.2">
      <c r="A19" s="57"/>
      <c r="Q19" s="57"/>
      <c r="S19"/>
    </row>
    <row r="20" spans="1:21" s="35" customFormat="1" ht="12.75" customHeight="1" x14ac:dyDescent="0.2">
      <c r="A20" s="57"/>
      <c r="P20" s="59"/>
      <c r="Q20" s="476"/>
      <c r="R20" s="59"/>
      <c r="S20"/>
    </row>
    <row r="21" spans="1:21" s="35" customFormat="1" ht="12.75" customHeight="1" x14ac:dyDescent="0.2">
      <c r="A21"/>
      <c r="B21"/>
      <c r="C21"/>
      <c r="D21"/>
      <c r="E21"/>
      <c r="F21"/>
      <c r="G21"/>
      <c r="H21"/>
      <c r="I21"/>
      <c r="J21"/>
      <c r="K21"/>
      <c r="L21"/>
      <c r="M21"/>
      <c r="N21"/>
      <c r="O21"/>
      <c r="P21"/>
      <c r="Q21"/>
      <c r="R21"/>
      <c r="S21"/>
      <c r="T21"/>
      <c r="U21"/>
    </row>
    <row r="22" spans="1:21" s="58" customFormat="1" ht="12.75" customHeight="1" x14ac:dyDescent="0.2">
      <c r="A22" s="11" t="s">
        <v>548</v>
      </c>
      <c r="B22" s="373"/>
      <c r="C22" s="373"/>
      <c r="D22" s="373"/>
      <c r="E22" s="373"/>
      <c r="F22" s="373"/>
      <c r="G22" s="373"/>
      <c r="H22" s="373"/>
      <c r="I22" s="373"/>
      <c r="J22" s="373"/>
      <c r="K22" s="373"/>
      <c r="L22" s="373"/>
      <c r="M22" s="373"/>
      <c r="O22" s="373"/>
      <c r="Q22" s="158"/>
    </row>
    <row r="23" spans="1:21" s="35" customFormat="1" ht="12.75" customHeight="1" x14ac:dyDescent="0.2">
      <c r="A23" s="207" t="s">
        <v>549</v>
      </c>
      <c r="B23" s="54"/>
      <c r="C23" s="54"/>
      <c r="D23" s="54"/>
      <c r="E23" s="54"/>
      <c r="F23" s="54"/>
      <c r="G23" s="54"/>
      <c r="H23" s="54"/>
      <c r="I23" s="54"/>
      <c r="J23" s="54"/>
      <c r="K23" s="54"/>
      <c r="L23" s="54"/>
      <c r="M23" s="54"/>
      <c r="O23" s="54"/>
      <c r="Q23" s="57"/>
    </row>
    <row r="24" spans="1:21" s="35" customFormat="1" ht="12.75" customHeight="1" x14ac:dyDescent="0.2">
      <c r="A24" s="466"/>
      <c r="B24" s="60"/>
      <c r="C24" s="60"/>
      <c r="D24" s="60"/>
      <c r="E24" s="60"/>
      <c r="F24" s="60"/>
      <c r="G24" s="60"/>
      <c r="H24" s="60"/>
      <c r="I24" s="60"/>
      <c r="J24" s="60"/>
      <c r="K24" s="60"/>
      <c r="L24" s="60"/>
      <c r="M24" s="60"/>
      <c r="N24" s="60"/>
      <c r="O24" s="60"/>
      <c r="P24" s="60"/>
      <c r="Q24" s="57"/>
    </row>
    <row r="25" spans="1:21" s="35" customFormat="1" ht="12.75" customHeight="1" x14ac:dyDescent="0.2">
      <c r="B25" s="763" t="s">
        <v>38</v>
      </c>
      <c r="C25" s="763"/>
      <c r="D25" s="763"/>
      <c r="F25" s="763" t="s">
        <v>39</v>
      </c>
      <c r="G25" s="763"/>
      <c r="H25" s="763"/>
      <c r="J25" s="763" t="s">
        <v>1</v>
      </c>
      <c r="K25" s="763"/>
      <c r="L25" s="763"/>
      <c r="M25" s="763"/>
      <c r="N25" s="763"/>
      <c r="O25" s="467"/>
      <c r="P25" s="763" t="s">
        <v>2</v>
      </c>
      <c r="Q25" s="763"/>
      <c r="R25" s="763"/>
    </row>
    <row r="26" spans="1:21" s="345" customFormat="1" ht="12.75" customHeight="1" x14ac:dyDescent="0.2">
      <c r="E26" s="97"/>
      <c r="I26" s="97"/>
      <c r="N26" s="97" t="s">
        <v>372</v>
      </c>
      <c r="P26" s="97"/>
      <c r="Q26" s="209"/>
      <c r="R26" s="97" t="s">
        <v>372</v>
      </c>
    </row>
    <row r="27" spans="1:21" s="35" customFormat="1" ht="12.75" customHeight="1" x14ac:dyDescent="0.2">
      <c r="A27" s="209" t="s">
        <v>48</v>
      </c>
      <c r="B27" s="57" t="s">
        <v>64</v>
      </c>
      <c r="C27" s="209"/>
      <c r="D27" s="209"/>
      <c r="E27" s="36"/>
      <c r="F27" s="57" t="s">
        <v>64</v>
      </c>
      <c r="G27" s="209"/>
      <c r="H27" s="209"/>
      <c r="I27" s="36"/>
      <c r="J27" s="57" t="s">
        <v>64</v>
      </c>
      <c r="K27" s="209"/>
      <c r="L27" s="209"/>
      <c r="M27" s="209"/>
      <c r="N27" s="36" t="s">
        <v>7</v>
      </c>
      <c r="O27" s="209"/>
      <c r="P27" s="162"/>
      <c r="Q27" s="161"/>
      <c r="R27" s="36" t="s">
        <v>170</v>
      </c>
    </row>
    <row r="28" spans="1:21" s="35" customFormat="1" ht="12.75" customHeight="1" x14ac:dyDescent="0.2">
      <c r="A28" s="468" t="s">
        <v>49</v>
      </c>
      <c r="B28" s="469" t="s">
        <v>520</v>
      </c>
      <c r="C28" s="470" t="s">
        <v>517</v>
      </c>
      <c r="D28" s="18" t="s">
        <v>13</v>
      </c>
      <c r="E28" s="175"/>
      <c r="F28" s="469" t="s">
        <v>520</v>
      </c>
      <c r="G28" s="470" t="s">
        <v>517</v>
      </c>
      <c r="H28" s="18" t="s">
        <v>13</v>
      </c>
      <c r="I28" s="175"/>
      <c r="J28" s="469" t="s">
        <v>520</v>
      </c>
      <c r="K28" s="470" t="s">
        <v>517</v>
      </c>
      <c r="L28" s="18"/>
      <c r="M28" s="18" t="s">
        <v>13</v>
      </c>
      <c r="N28" s="18" t="s">
        <v>11</v>
      </c>
      <c r="O28" s="18"/>
      <c r="P28" s="60"/>
      <c r="Q28" s="466"/>
      <c r="R28" s="18" t="s">
        <v>166</v>
      </c>
    </row>
    <row r="29" spans="1:21" s="35" customFormat="1" ht="12.75" customHeight="1" x14ac:dyDescent="0.2">
      <c r="A29" s="455">
        <v>2016</v>
      </c>
      <c r="B29" s="456">
        <v>1454</v>
      </c>
      <c r="C29" s="456">
        <v>79976</v>
      </c>
      <c r="D29" s="456">
        <v>81430</v>
      </c>
      <c r="E29" s="456"/>
      <c r="F29" s="456">
        <v>2279</v>
      </c>
      <c r="G29" s="456">
        <v>47343</v>
      </c>
      <c r="H29" s="456">
        <v>49622</v>
      </c>
      <c r="I29" s="456"/>
      <c r="J29" s="456">
        <v>20</v>
      </c>
      <c r="K29" s="456">
        <v>7520</v>
      </c>
      <c r="L29" s="456"/>
      <c r="M29" s="456">
        <v>7540</v>
      </c>
      <c r="N29" s="456">
        <v>737</v>
      </c>
      <c r="O29" s="456"/>
      <c r="P29" s="683">
        <v>4889</v>
      </c>
      <c r="Q29" s="684"/>
      <c r="R29" s="683">
        <v>3203</v>
      </c>
      <c r="S29" s="57"/>
    </row>
    <row r="30" spans="1:21" s="35" customFormat="1" ht="12.75" customHeight="1" x14ac:dyDescent="0.2">
      <c r="A30" s="472">
        <v>2017</v>
      </c>
      <c r="B30" s="473">
        <v>1374</v>
      </c>
      <c r="C30" s="473">
        <v>81651</v>
      </c>
      <c r="D30" s="473">
        <v>83025</v>
      </c>
      <c r="E30" s="473"/>
      <c r="F30" s="473">
        <v>2285</v>
      </c>
      <c r="G30" s="473">
        <v>48046</v>
      </c>
      <c r="H30" s="473">
        <v>50331</v>
      </c>
      <c r="I30" s="473"/>
      <c r="J30" s="473">
        <v>25</v>
      </c>
      <c r="K30" s="473">
        <v>7708</v>
      </c>
      <c r="L30" s="473"/>
      <c r="M30" s="473">
        <v>7733</v>
      </c>
      <c r="N30" s="473">
        <v>596</v>
      </c>
      <c r="O30" s="473"/>
      <c r="P30" s="685">
        <v>5314</v>
      </c>
      <c r="Q30" s="686"/>
      <c r="R30" s="685">
        <v>3598</v>
      </c>
      <c r="S30" s="475"/>
    </row>
    <row r="31" spans="1:21" s="35" customFormat="1" ht="12.75" customHeight="1" x14ac:dyDescent="0.2">
      <c r="A31" s="455">
        <v>2018</v>
      </c>
      <c r="B31" s="456">
        <v>1272</v>
      </c>
      <c r="C31" s="456">
        <v>82705</v>
      </c>
      <c r="D31" s="456">
        <v>83977</v>
      </c>
      <c r="E31" s="456"/>
      <c r="F31" s="456">
        <v>2297</v>
      </c>
      <c r="G31" s="456">
        <v>49219</v>
      </c>
      <c r="H31" s="456">
        <v>51516</v>
      </c>
      <c r="I31" s="456"/>
      <c r="J31" s="456">
        <v>19</v>
      </c>
      <c r="K31" s="456">
        <v>7719</v>
      </c>
      <c r="L31" s="456"/>
      <c r="M31" s="457">
        <v>7738</v>
      </c>
      <c r="N31" s="457">
        <v>646</v>
      </c>
      <c r="O31" s="456"/>
      <c r="P31" s="687">
        <v>5501</v>
      </c>
      <c r="Q31" s="688"/>
      <c r="R31" s="687">
        <v>3765</v>
      </c>
      <c r="S31" s="475"/>
    </row>
    <row r="32" spans="1:21" s="35" customFormat="1" ht="12.75" customHeight="1" x14ac:dyDescent="0.2">
      <c r="A32" s="455">
        <v>2019</v>
      </c>
      <c r="B32" s="456">
        <v>1237</v>
      </c>
      <c r="C32" s="456">
        <v>82916</v>
      </c>
      <c r="D32" s="456">
        <v>84153</v>
      </c>
      <c r="E32" s="456"/>
      <c r="F32" s="456">
        <v>2275</v>
      </c>
      <c r="G32" s="456">
        <v>51318</v>
      </c>
      <c r="H32" s="456">
        <v>53593</v>
      </c>
      <c r="I32" s="456"/>
      <c r="J32" s="456">
        <v>35</v>
      </c>
      <c r="K32" s="456">
        <v>8095</v>
      </c>
      <c r="L32" s="456"/>
      <c r="M32" s="457">
        <v>8130</v>
      </c>
      <c r="N32" s="457">
        <v>564</v>
      </c>
      <c r="O32" s="456"/>
      <c r="P32" s="687">
        <v>5774</v>
      </c>
      <c r="Q32" s="684"/>
      <c r="R32" s="689">
        <v>4154</v>
      </c>
      <c r="S32" s="475"/>
      <c r="U32" s="59"/>
    </row>
    <row r="33" spans="1:21" s="35" customFormat="1" ht="12.75" customHeight="1" x14ac:dyDescent="0.2">
      <c r="A33" s="455">
        <v>2020</v>
      </c>
      <c r="B33" s="456">
        <v>1187</v>
      </c>
      <c r="C33" s="456">
        <v>83146</v>
      </c>
      <c r="D33" s="456">
        <v>84333</v>
      </c>
      <c r="E33" s="456"/>
      <c r="F33" s="456">
        <v>2260</v>
      </c>
      <c r="G33" s="456">
        <v>51347</v>
      </c>
      <c r="H33" s="456">
        <v>53607</v>
      </c>
      <c r="I33" s="456"/>
      <c r="J33" s="456">
        <v>16</v>
      </c>
      <c r="K33" s="456">
        <v>6271</v>
      </c>
      <c r="L33" s="456"/>
      <c r="M33" s="457">
        <v>6287</v>
      </c>
      <c r="N33" s="457">
        <v>499</v>
      </c>
      <c r="O33" s="456"/>
      <c r="P33" s="457">
        <v>5969</v>
      </c>
      <c r="Q33" s="471"/>
      <c r="R33" s="457">
        <v>4240</v>
      </c>
      <c r="S33" s="475"/>
    </row>
    <row r="34" spans="1:21" s="35" customFormat="1" ht="12.75" customHeight="1" x14ac:dyDescent="0.2">
      <c r="A34" s="472">
        <v>2021</v>
      </c>
      <c r="B34" s="473">
        <v>1170</v>
      </c>
      <c r="C34" s="473">
        <v>84384</v>
      </c>
      <c r="D34" s="473">
        <v>85554</v>
      </c>
      <c r="E34" s="473"/>
      <c r="F34" s="473">
        <v>2217</v>
      </c>
      <c r="G34" s="473">
        <v>51133</v>
      </c>
      <c r="H34" s="473">
        <v>53350</v>
      </c>
      <c r="I34" s="473"/>
      <c r="J34" s="473">
        <v>29</v>
      </c>
      <c r="K34" s="473">
        <v>6938</v>
      </c>
      <c r="L34" s="473"/>
      <c r="M34" s="473">
        <v>6967</v>
      </c>
      <c r="N34" s="473">
        <v>670</v>
      </c>
      <c r="O34" s="473"/>
      <c r="P34" s="312">
        <v>5889</v>
      </c>
      <c r="Q34" s="474"/>
      <c r="R34" s="312">
        <v>4201</v>
      </c>
      <c r="S34" s="475"/>
    </row>
    <row r="35" spans="1:21" s="35" customFormat="1" ht="12.75" customHeight="1" x14ac:dyDescent="0.2">
      <c r="A35" s="472">
        <v>2022</v>
      </c>
      <c r="B35" s="473">
        <v>1120</v>
      </c>
      <c r="C35" s="473">
        <v>84940</v>
      </c>
      <c r="D35" s="473">
        <v>86060</v>
      </c>
      <c r="E35" s="473"/>
      <c r="F35" s="473">
        <v>2243</v>
      </c>
      <c r="G35" s="473">
        <v>51856</v>
      </c>
      <c r="H35" s="473">
        <v>54099</v>
      </c>
      <c r="I35" s="473"/>
      <c r="J35" s="473">
        <v>31</v>
      </c>
      <c r="K35" s="473">
        <v>7287</v>
      </c>
      <c r="L35" s="473"/>
      <c r="M35" s="473">
        <v>7318</v>
      </c>
      <c r="N35" s="473">
        <v>904</v>
      </c>
      <c r="O35" s="473"/>
      <c r="P35" s="312">
        <v>5956</v>
      </c>
      <c r="Q35" s="474"/>
      <c r="R35" s="312">
        <v>3877</v>
      </c>
      <c r="S35" s="57"/>
    </row>
    <row r="36" spans="1:21" s="35" customFormat="1" ht="12.75" customHeight="1" x14ac:dyDescent="0.2">
      <c r="A36" s="472">
        <v>2023</v>
      </c>
      <c r="B36" s="473">
        <v>1072</v>
      </c>
      <c r="C36" s="473">
        <v>84359</v>
      </c>
      <c r="D36" s="473">
        <v>85431</v>
      </c>
      <c r="E36" s="473"/>
      <c r="F36" s="473">
        <v>2233</v>
      </c>
      <c r="G36" s="473">
        <v>54003</v>
      </c>
      <c r="H36" s="473">
        <v>56236</v>
      </c>
      <c r="I36" s="473"/>
      <c r="J36" s="473">
        <v>31</v>
      </c>
      <c r="K36" s="473">
        <v>7967</v>
      </c>
      <c r="L36" s="473"/>
      <c r="M36" s="473">
        <v>7998</v>
      </c>
      <c r="N36" s="473">
        <v>494</v>
      </c>
      <c r="O36" s="473"/>
      <c r="P36" s="312">
        <v>6397</v>
      </c>
      <c r="Q36" s="474"/>
      <c r="R36" s="312">
        <v>4847</v>
      </c>
      <c r="S36"/>
    </row>
    <row r="37" spans="1:21" s="35" customFormat="1" ht="12.75" customHeight="1" x14ac:dyDescent="0.2">
      <c r="A37" s="472">
        <v>2024</v>
      </c>
      <c r="B37" s="473">
        <v>1139</v>
      </c>
      <c r="C37" s="473">
        <v>83895</v>
      </c>
      <c r="D37" s="473">
        <v>85034</v>
      </c>
      <c r="E37" s="473"/>
      <c r="F37" s="473">
        <v>2189</v>
      </c>
      <c r="G37" s="473">
        <v>53835</v>
      </c>
      <c r="H37" s="473">
        <v>56024</v>
      </c>
      <c r="I37" s="473"/>
      <c r="J37" s="473">
        <v>121</v>
      </c>
      <c r="K37" s="473">
        <v>6403</v>
      </c>
      <c r="L37" s="473"/>
      <c r="M37" s="473">
        <v>6524</v>
      </c>
      <c r="N37" s="473">
        <v>422</v>
      </c>
      <c r="O37" s="473"/>
      <c r="P37" s="312">
        <v>7084</v>
      </c>
      <c r="Q37" s="474"/>
      <c r="R37" s="312">
        <v>5344</v>
      </c>
      <c r="S37"/>
    </row>
    <row r="38" spans="1:21" s="35" customFormat="1" ht="12.75" customHeight="1" x14ac:dyDescent="0.2">
      <c r="A38" s="459">
        <v>2025</v>
      </c>
      <c r="B38" s="157">
        <v>1755</v>
      </c>
      <c r="C38" s="157">
        <v>84370</v>
      </c>
      <c r="D38" s="157">
        <v>86125</v>
      </c>
      <c r="E38" s="465"/>
      <c r="F38" s="157">
        <v>2158</v>
      </c>
      <c r="G38" s="157">
        <v>52614</v>
      </c>
      <c r="H38" s="157">
        <v>54772</v>
      </c>
      <c r="I38" s="465"/>
      <c r="J38" s="157">
        <v>660</v>
      </c>
      <c r="K38" s="157">
        <v>6123</v>
      </c>
      <c r="L38" s="465"/>
      <c r="M38" s="157">
        <v>6783</v>
      </c>
      <c r="N38" s="157">
        <v>442</v>
      </c>
      <c r="O38" s="465"/>
      <c r="P38" s="157">
        <v>6882</v>
      </c>
      <c r="Q38" s="465"/>
      <c r="R38" s="157">
        <v>5293</v>
      </c>
      <c r="S38"/>
      <c r="U38" s="59"/>
    </row>
    <row r="39" spans="1:21" s="35" customFormat="1" ht="12.75" customHeight="1" x14ac:dyDescent="0.2">
      <c r="A39" s="55"/>
      <c r="B39" s="59"/>
      <c r="C39" s="59"/>
      <c r="D39" s="59"/>
      <c r="E39" s="59"/>
      <c r="F39" s="59"/>
      <c r="G39" s="59"/>
      <c r="H39" s="59"/>
      <c r="I39" s="59"/>
      <c r="J39" s="59"/>
      <c r="K39" s="59"/>
      <c r="L39" s="59"/>
      <c r="M39" s="59"/>
      <c r="N39" s="59"/>
      <c r="O39" s="59"/>
      <c r="P39" s="59"/>
      <c r="Q39" s="476"/>
      <c r="R39" s="59"/>
      <c r="S39"/>
    </row>
    <row r="40" spans="1:21" s="35" customFormat="1" ht="12.75" customHeight="1" x14ac:dyDescent="0.2">
      <c r="A40" s="57"/>
      <c r="Q40" s="57"/>
      <c r="S40"/>
    </row>
    <row r="41" spans="1:21" s="35" customFormat="1" ht="12.75" customHeight="1" x14ac:dyDescent="0.2">
      <c r="A41" s="57"/>
      <c r="P41" s="59"/>
      <c r="Q41" s="476"/>
      <c r="R41" s="59"/>
      <c r="S41"/>
    </row>
    <row r="42" spans="1:21" ht="12.75" customHeight="1" x14ac:dyDescent="0.2">
      <c r="A42"/>
      <c r="B42"/>
      <c r="C42"/>
      <c r="D42"/>
      <c r="E42"/>
      <c r="F42"/>
      <c r="G42"/>
      <c r="H42"/>
      <c r="I42"/>
      <c r="J42"/>
      <c r="K42"/>
      <c r="L42"/>
      <c r="M42"/>
      <c r="N42"/>
      <c r="O42"/>
      <c r="P42"/>
      <c r="Q42"/>
      <c r="R42"/>
      <c r="S42"/>
    </row>
    <row r="43" spans="1:21" ht="12.75" customHeight="1" x14ac:dyDescent="0.25">
      <c r="A43"/>
      <c r="B43" s="615"/>
      <c r="C43" s="615"/>
      <c r="D43" s="615"/>
      <c r="E43"/>
      <c r="F43"/>
      <c r="G43"/>
      <c r="H43"/>
      <c r="I43"/>
      <c r="J43"/>
      <c r="K43"/>
      <c r="L43"/>
      <c r="M43"/>
      <c r="N43"/>
      <c r="O43"/>
      <c r="P43"/>
      <c r="Q43"/>
      <c r="R43"/>
      <c r="S43"/>
    </row>
    <row r="44" spans="1:21" ht="12.75" customHeight="1" x14ac:dyDescent="0.25">
      <c r="A44"/>
      <c r="B44" s="615"/>
      <c r="C44" s="615"/>
      <c r="D44" s="615"/>
      <c r="E44"/>
      <c r="F44"/>
      <c r="G44"/>
      <c r="H44"/>
      <c r="I44"/>
      <c r="J44"/>
      <c r="K44"/>
      <c r="L44"/>
      <c r="M44"/>
      <c r="N44"/>
      <c r="O44"/>
      <c r="P44"/>
      <c r="Q44"/>
      <c r="R44"/>
      <c r="S44"/>
    </row>
    <row r="45" spans="1:21" ht="12.75" customHeight="1" x14ac:dyDescent="0.25">
      <c r="A45"/>
      <c r="B45" s="615"/>
      <c r="C45" s="615"/>
      <c r="D45" s="615"/>
      <c r="E45"/>
      <c r="F45"/>
      <c r="G45"/>
      <c r="H45"/>
      <c r="I45"/>
      <c r="J45" s="68"/>
      <c r="K45"/>
      <c r="L45"/>
      <c r="M45"/>
      <c r="N45"/>
      <c r="O45"/>
      <c r="P45"/>
      <c r="Q45"/>
      <c r="R45"/>
      <c r="S45"/>
    </row>
    <row r="46" spans="1:21" ht="12.75" customHeight="1" x14ac:dyDescent="0.25">
      <c r="A46"/>
      <c r="B46" s="615"/>
      <c r="C46" s="615"/>
      <c r="D46" s="615"/>
      <c r="E46"/>
      <c r="F46"/>
      <c r="G46"/>
      <c r="H46"/>
      <c r="I46"/>
      <c r="J46"/>
      <c r="K46"/>
      <c r="L46"/>
      <c r="M46"/>
      <c r="N46"/>
      <c r="O46"/>
      <c r="P46"/>
      <c r="Q46"/>
      <c r="R46"/>
      <c r="S46"/>
    </row>
    <row r="47" spans="1:21" s="58" customFormat="1" ht="12.75" customHeight="1" x14ac:dyDescent="0.25">
      <c r="A47"/>
      <c r="C47" s="615"/>
      <c r="D47" s="615"/>
      <c r="E47"/>
      <c r="F47"/>
      <c r="G47"/>
      <c r="H47"/>
      <c r="I47"/>
      <c r="J47"/>
      <c r="K47"/>
      <c r="L47"/>
      <c r="M47"/>
      <c r="N47"/>
      <c r="O47"/>
      <c r="P47"/>
      <c r="Q47"/>
      <c r="R47"/>
      <c r="S47"/>
    </row>
    <row r="48" spans="1:21" s="58" customFormat="1" ht="12.75" customHeight="1" x14ac:dyDescent="0.25">
      <c r="A48"/>
      <c r="B48" s="615"/>
      <c r="C48" s="615"/>
      <c r="D48" s="615"/>
      <c r="E48"/>
      <c r="F48"/>
      <c r="G48"/>
      <c r="H48"/>
      <c r="I48"/>
      <c r="J48"/>
      <c r="K48"/>
      <c r="L48"/>
      <c r="M48"/>
      <c r="N48"/>
      <c r="O48"/>
      <c r="P48"/>
      <c r="Q48"/>
      <c r="R48"/>
      <c r="S48"/>
    </row>
    <row r="49" spans="1:19" ht="12.75" customHeight="1" x14ac:dyDescent="0.25">
      <c r="A49"/>
      <c r="B49" s="615"/>
      <c r="C49" s="615"/>
      <c r="D49" s="615"/>
      <c r="E49"/>
      <c r="F49"/>
      <c r="G49"/>
      <c r="H49"/>
      <c r="I49"/>
      <c r="J49"/>
      <c r="K49"/>
      <c r="L49"/>
      <c r="M49"/>
      <c r="N49"/>
      <c r="O49"/>
      <c r="P49"/>
      <c r="Q49"/>
      <c r="R49"/>
      <c r="S49"/>
    </row>
    <row r="50" spans="1:19" ht="12.75" customHeight="1" x14ac:dyDescent="0.25">
      <c r="A50"/>
      <c r="B50" s="615"/>
      <c r="C50" s="615"/>
      <c r="D50" s="615"/>
      <c r="E50"/>
      <c r="F50"/>
      <c r="G50"/>
      <c r="H50"/>
      <c r="I50"/>
      <c r="J50"/>
      <c r="K50"/>
      <c r="L50"/>
      <c r="M50"/>
      <c r="N50"/>
      <c r="O50"/>
      <c r="P50"/>
      <c r="Q50"/>
      <c r="R50"/>
      <c r="S50"/>
    </row>
    <row r="51" spans="1:19" s="7" customFormat="1" ht="12.75" customHeight="1" x14ac:dyDescent="0.25">
      <c r="A51"/>
      <c r="B51" s="615"/>
      <c r="C51" s="615"/>
      <c r="D51" s="615"/>
      <c r="E51"/>
      <c r="F51"/>
      <c r="G51"/>
      <c r="H51"/>
      <c r="I51"/>
      <c r="J51"/>
      <c r="K51"/>
      <c r="L51"/>
      <c r="M51"/>
      <c r="N51"/>
      <c r="O51"/>
      <c r="P51"/>
      <c r="Q51"/>
      <c r="R51"/>
      <c r="S51"/>
    </row>
    <row r="52" spans="1:19" s="7" customFormat="1" ht="12.75" customHeight="1" x14ac:dyDescent="0.25">
      <c r="A52"/>
      <c r="B52" s="615"/>
      <c r="C52" s="615"/>
      <c r="D52" s="615"/>
      <c r="E52"/>
      <c r="F52"/>
      <c r="G52"/>
      <c r="H52"/>
      <c r="I52"/>
      <c r="J52"/>
      <c r="K52"/>
      <c r="L52"/>
      <c r="M52"/>
      <c r="N52"/>
      <c r="O52"/>
      <c r="P52"/>
      <c r="Q52"/>
      <c r="R52"/>
      <c r="S52"/>
    </row>
    <row r="53" spans="1:19" s="7" customFormat="1" ht="12.75" customHeight="1" x14ac:dyDescent="0.2">
      <c r="A53"/>
      <c r="B53"/>
      <c r="C53"/>
      <c r="D53"/>
      <c r="E53"/>
      <c r="F53"/>
      <c r="G53"/>
      <c r="H53"/>
      <c r="I53"/>
      <c r="J53"/>
      <c r="K53"/>
      <c r="L53"/>
      <c r="M53"/>
      <c r="N53"/>
      <c r="O53"/>
      <c r="P53"/>
      <c r="Q53"/>
      <c r="R53"/>
      <c r="S53"/>
    </row>
    <row r="54" spans="1:19" s="7" customFormat="1" ht="12.75" customHeight="1" x14ac:dyDescent="0.2">
      <c r="A54"/>
      <c r="B54"/>
      <c r="C54"/>
      <c r="D54"/>
      <c r="E54"/>
      <c r="F54"/>
      <c r="G54"/>
      <c r="H54"/>
      <c r="I54"/>
      <c r="J54"/>
      <c r="K54"/>
      <c r="L54"/>
      <c r="M54"/>
      <c r="N54"/>
      <c r="O54"/>
      <c r="P54"/>
      <c r="Q54"/>
      <c r="R54"/>
      <c r="S54"/>
    </row>
    <row r="55" spans="1:19" s="7" customFormat="1" ht="12.75" customHeight="1" x14ac:dyDescent="0.2">
      <c r="A55"/>
      <c r="B55"/>
      <c r="C55"/>
      <c r="D55"/>
      <c r="E55"/>
      <c r="F55"/>
      <c r="G55"/>
      <c r="H55"/>
      <c r="I55"/>
      <c r="J55"/>
      <c r="K55"/>
      <c r="L55"/>
      <c r="M55"/>
      <c r="N55"/>
      <c r="O55"/>
      <c r="P55"/>
      <c r="Q55"/>
      <c r="R55"/>
      <c r="S55"/>
    </row>
    <row r="56" spans="1:19" s="7" customFormat="1" ht="12.75" customHeight="1" x14ac:dyDescent="0.2">
      <c r="A56"/>
      <c r="B56"/>
      <c r="C56"/>
      <c r="D56"/>
      <c r="E56"/>
      <c r="F56"/>
      <c r="G56"/>
      <c r="H56"/>
      <c r="I56"/>
      <c r="J56"/>
      <c r="K56"/>
      <c r="L56"/>
      <c r="M56"/>
      <c r="N56"/>
      <c r="O56"/>
      <c r="P56"/>
      <c r="Q56"/>
      <c r="R56"/>
      <c r="S56"/>
    </row>
    <row r="57" spans="1:19" ht="12.75" customHeight="1" x14ac:dyDescent="0.2">
      <c r="A57"/>
      <c r="B57"/>
      <c r="C57"/>
      <c r="D57"/>
      <c r="E57"/>
      <c r="F57"/>
      <c r="G57"/>
      <c r="H57"/>
      <c r="I57"/>
      <c r="J57"/>
      <c r="K57"/>
      <c r="L57"/>
      <c r="M57"/>
      <c r="N57"/>
      <c r="O57"/>
      <c r="P57"/>
      <c r="Q57"/>
      <c r="R57"/>
      <c r="S57"/>
    </row>
    <row r="58" spans="1:19" s="7" customFormat="1" ht="12.75" customHeight="1" x14ac:dyDescent="0.2">
      <c r="A58"/>
      <c r="B58"/>
      <c r="C58"/>
      <c r="D58"/>
      <c r="E58"/>
      <c r="F58"/>
      <c r="G58"/>
      <c r="H58"/>
      <c r="I58"/>
      <c r="J58"/>
      <c r="K58"/>
      <c r="L58"/>
      <c r="M58"/>
      <c r="N58"/>
      <c r="O58"/>
      <c r="P58"/>
      <c r="Q58"/>
      <c r="R58"/>
      <c r="S58"/>
    </row>
    <row r="59" spans="1:19" s="7" customFormat="1" ht="12.75" customHeight="1" x14ac:dyDescent="0.2">
      <c r="A59"/>
      <c r="B59"/>
      <c r="C59"/>
      <c r="D59"/>
      <c r="E59"/>
      <c r="F59"/>
      <c r="G59"/>
      <c r="H59"/>
      <c r="I59"/>
      <c r="J59"/>
      <c r="K59"/>
      <c r="L59"/>
      <c r="M59"/>
      <c r="N59"/>
      <c r="O59"/>
      <c r="P59"/>
      <c r="Q59"/>
      <c r="R59"/>
      <c r="S59"/>
    </row>
    <row r="60" spans="1:19" ht="12.75" customHeight="1" x14ac:dyDescent="0.2">
      <c r="A60"/>
      <c r="B60"/>
      <c r="C60"/>
      <c r="D60"/>
      <c r="E60"/>
      <c r="F60"/>
      <c r="G60"/>
      <c r="H60"/>
      <c r="I60"/>
      <c r="J60"/>
      <c r="K60"/>
      <c r="L60"/>
      <c r="M60"/>
      <c r="N60"/>
      <c r="O60"/>
      <c r="P60"/>
      <c r="Q60"/>
      <c r="R60"/>
      <c r="S60"/>
    </row>
    <row r="61" spans="1:19" ht="12.75" customHeight="1" x14ac:dyDescent="0.2">
      <c r="A61"/>
      <c r="B61"/>
      <c r="C61"/>
      <c r="D61"/>
      <c r="E61"/>
      <c r="F61"/>
      <c r="G61"/>
      <c r="H61"/>
      <c r="I61"/>
      <c r="J61"/>
      <c r="K61"/>
      <c r="L61"/>
      <c r="M61"/>
      <c r="N61"/>
      <c r="O61"/>
      <c r="P61"/>
      <c r="Q61"/>
      <c r="R61"/>
      <c r="S61"/>
    </row>
    <row r="62" spans="1:19" ht="12.75" customHeight="1" x14ac:dyDescent="0.2">
      <c r="A62"/>
      <c r="B62"/>
      <c r="C62"/>
      <c r="D62"/>
      <c r="E62"/>
      <c r="F62"/>
      <c r="G62"/>
      <c r="H62"/>
      <c r="I62"/>
      <c r="J62"/>
      <c r="K62"/>
      <c r="L62"/>
      <c r="M62"/>
      <c r="N62"/>
      <c r="O62"/>
      <c r="P62"/>
      <c r="Q62"/>
      <c r="R62"/>
      <c r="S62"/>
    </row>
    <row r="63" spans="1:19" ht="12.75" customHeight="1" x14ac:dyDescent="0.2">
      <c r="A63"/>
      <c r="B63"/>
      <c r="C63"/>
      <c r="D63"/>
      <c r="E63"/>
      <c r="F63"/>
      <c r="G63"/>
      <c r="H63"/>
      <c r="I63"/>
      <c r="J63"/>
      <c r="K63"/>
      <c r="L63"/>
      <c r="M63"/>
      <c r="N63"/>
      <c r="O63"/>
      <c r="P63"/>
      <c r="Q63"/>
      <c r="R63"/>
      <c r="S63"/>
    </row>
    <row r="64" spans="1:19" ht="12.75" customHeight="1" x14ac:dyDescent="0.2">
      <c r="A64"/>
      <c r="B64"/>
      <c r="C64"/>
      <c r="D64"/>
      <c r="E64"/>
      <c r="F64"/>
      <c r="G64"/>
      <c r="H64"/>
      <c r="I64"/>
      <c r="J64"/>
      <c r="K64"/>
      <c r="L64"/>
      <c r="M64"/>
      <c r="N64"/>
      <c r="O64"/>
      <c r="P64"/>
      <c r="Q64"/>
      <c r="R64"/>
      <c r="S64"/>
    </row>
    <row r="65" spans="1:21" s="7" customFormat="1" ht="12.75" customHeight="1" x14ac:dyDescent="0.2">
      <c r="A65"/>
      <c r="B65"/>
      <c r="C65"/>
      <c r="D65"/>
      <c r="E65"/>
      <c r="F65"/>
      <c r="G65"/>
      <c r="H65"/>
      <c r="I65"/>
      <c r="J65"/>
      <c r="K65"/>
      <c r="L65"/>
      <c r="M65"/>
      <c r="N65"/>
      <c r="O65"/>
      <c r="P65"/>
      <c r="Q65"/>
      <c r="R65"/>
      <c r="S65"/>
    </row>
    <row r="66" spans="1:21" s="7" customFormat="1" ht="12.75" customHeight="1" x14ac:dyDescent="0.2">
      <c r="A66"/>
      <c r="B66"/>
      <c r="C66"/>
      <c r="D66"/>
      <c r="E66"/>
      <c r="F66"/>
      <c r="G66"/>
      <c r="H66"/>
      <c r="I66"/>
      <c r="J66"/>
      <c r="K66"/>
      <c r="L66"/>
      <c r="M66"/>
      <c r="N66"/>
      <c r="O66"/>
      <c r="P66"/>
      <c r="Q66"/>
      <c r="R66"/>
      <c r="S66"/>
    </row>
    <row r="67" spans="1:21" s="7" customFormat="1" ht="12.75" customHeight="1" x14ac:dyDescent="0.2">
      <c r="A67"/>
      <c r="B67"/>
      <c r="C67"/>
      <c r="D67"/>
      <c r="E67"/>
      <c r="F67"/>
      <c r="G67"/>
      <c r="H67"/>
      <c r="I67"/>
      <c r="J67"/>
      <c r="K67"/>
      <c r="L67"/>
      <c r="M67"/>
      <c r="N67"/>
      <c r="O67"/>
      <c r="P67"/>
      <c r="Q67"/>
      <c r="R67"/>
      <c r="S67"/>
    </row>
    <row r="68" spans="1:21" s="7" customFormat="1" ht="12.75" customHeight="1" x14ac:dyDescent="0.2">
      <c r="A68"/>
      <c r="B68"/>
      <c r="C68"/>
      <c r="D68"/>
      <c r="E68"/>
      <c r="F68"/>
      <c r="G68"/>
      <c r="H68"/>
      <c r="I68"/>
      <c r="J68"/>
      <c r="K68"/>
      <c r="L68"/>
      <c r="M68"/>
      <c r="N68"/>
      <c r="O68"/>
      <c r="P68"/>
      <c r="Q68"/>
      <c r="R68"/>
      <c r="S68"/>
    </row>
    <row r="69" spans="1:21" ht="12.75" customHeight="1" x14ac:dyDescent="0.2">
      <c r="A69"/>
      <c r="B69"/>
      <c r="C69"/>
      <c r="D69"/>
      <c r="E69"/>
      <c r="F69"/>
      <c r="G69"/>
      <c r="H69"/>
      <c r="I69"/>
      <c r="J69"/>
      <c r="K69"/>
      <c r="L69"/>
      <c r="M69"/>
      <c r="N69"/>
      <c r="O69"/>
      <c r="P69"/>
      <c r="Q69"/>
      <c r="R69"/>
      <c r="S69"/>
    </row>
    <row r="70" spans="1:21" ht="12.75" customHeight="1" x14ac:dyDescent="0.2">
      <c r="A70"/>
      <c r="B70"/>
      <c r="C70"/>
      <c r="D70"/>
      <c r="E70"/>
      <c r="F70"/>
      <c r="G70"/>
      <c r="H70"/>
      <c r="I70"/>
      <c r="J70"/>
      <c r="K70"/>
      <c r="L70"/>
      <c r="M70"/>
      <c r="N70"/>
      <c r="O70"/>
      <c r="P70"/>
      <c r="Q70"/>
      <c r="R70"/>
      <c r="S70"/>
    </row>
    <row r="71" spans="1:21" ht="12.75" customHeight="1" x14ac:dyDescent="0.2">
      <c r="A71"/>
      <c r="B71"/>
      <c r="C71"/>
      <c r="D71"/>
      <c r="E71"/>
      <c r="F71"/>
      <c r="G71"/>
      <c r="H71"/>
      <c r="I71"/>
      <c r="J71"/>
      <c r="K71"/>
      <c r="L71"/>
      <c r="M71"/>
      <c r="N71"/>
      <c r="O71"/>
      <c r="P71"/>
      <c r="Q71"/>
      <c r="R71"/>
      <c r="S71"/>
    </row>
    <row r="72" spans="1:21" ht="12.75" customHeight="1" x14ac:dyDescent="0.2">
      <c r="A72"/>
      <c r="B72"/>
      <c r="C72"/>
      <c r="D72"/>
      <c r="E72"/>
      <c r="F72"/>
      <c r="G72"/>
      <c r="H72"/>
      <c r="I72"/>
      <c r="J72"/>
      <c r="K72"/>
      <c r="L72"/>
      <c r="M72"/>
      <c r="N72"/>
      <c r="O72"/>
      <c r="P72"/>
      <c r="Q72"/>
      <c r="R72"/>
      <c r="S72"/>
    </row>
    <row r="73" spans="1:21" ht="12.75" customHeight="1" x14ac:dyDescent="0.2">
      <c r="A73"/>
      <c r="B73"/>
      <c r="C73"/>
      <c r="D73"/>
      <c r="E73"/>
      <c r="F73"/>
      <c r="G73"/>
      <c r="H73"/>
      <c r="I73"/>
      <c r="J73"/>
      <c r="K73"/>
      <c r="L73"/>
      <c r="M73"/>
      <c r="N73"/>
      <c r="O73"/>
      <c r="P73"/>
      <c r="Q73"/>
      <c r="R73"/>
      <c r="S73"/>
    </row>
    <row r="74" spans="1:21" ht="12.75" customHeight="1" x14ac:dyDescent="0.2">
      <c r="A74"/>
      <c r="B74"/>
      <c r="C74"/>
      <c r="D74"/>
      <c r="E74"/>
      <c r="F74"/>
      <c r="G74"/>
      <c r="H74"/>
      <c r="I74"/>
      <c r="J74"/>
      <c r="K74"/>
      <c r="L74"/>
      <c r="M74"/>
      <c r="N74"/>
      <c r="O74"/>
      <c r="P74"/>
      <c r="Q74"/>
      <c r="R74"/>
      <c r="S74"/>
    </row>
    <row r="75" spans="1:21" ht="12.75" customHeight="1" x14ac:dyDescent="0.2">
      <c r="A75"/>
      <c r="B75"/>
      <c r="C75"/>
      <c r="D75"/>
      <c r="E75"/>
      <c r="F75"/>
      <c r="G75"/>
      <c r="H75"/>
      <c r="I75"/>
      <c r="J75"/>
      <c r="K75"/>
      <c r="L75"/>
      <c r="M75"/>
      <c r="N75"/>
      <c r="O75"/>
      <c r="P75"/>
      <c r="Q75"/>
      <c r="R75"/>
      <c r="S75"/>
    </row>
    <row r="76" spans="1:21" ht="12.75" customHeight="1" x14ac:dyDescent="0.2">
      <c r="A76"/>
      <c r="B76"/>
      <c r="C76"/>
      <c r="D76"/>
      <c r="E76"/>
      <c r="F76"/>
      <c r="G76"/>
      <c r="H76"/>
      <c r="I76"/>
      <c r="J76"/>
      <c r="K76"/>
      <c r="L76"/>
      <c r="M76"/>
      <c r="N76"/>
      <c r="O76"/>
      <c r="P76"/>
      <c r="Q76"/>
      <c r="R76"/>
      <c r="S76"/>
    </row>
    <row r="77" spans="1:21" ht="12.75" customHeight="1" x14ac:dyDescent="0.2">
      <c r="A77"/>
      <c r="B77"/>
      <c r="C77"/>
      <c r="D77"/>
      <c r="E77"/>
      <c r="F77"/>
      <c r="G77"/>
      <c r="H77"/>
      <c r="I77"/>
      <c r="J77"/>
      <c r="K77"/>
      <c r="L77"/>
      <c r="M77"/>
      <c r="N77"/>
      <c r="O77"/>
      <c r="P77"/>
      <c r="Q77"/>
      <c r="R77"/>
      <c r="S77"/>
    </row>
    <row r="78" spans="1:21" ht="12.75" customHeight="1" x14ac:dyDescent="0.2">
      <c r="A78"/>
      <c r="B78"/>
      <c r="C78"/>
      <c r="D78"/>
      <c r="E78"/>
      <c r="F78"/>
      <c r="G78"/>
      <c r="H78"/>
      <c r="I78"/>
      <c r="J78"/>
      <c r="K78"/>
      <c r="L78"/>
      <c r="M78"/>
      <c r="N78"/>
      <c r="O78"/>
      <c r="P78"/>
      <c r="Q78"/>
      <c r="R78"/>
      <c r="S78"/>
    </row>
    <row r="79" spans="1:21" ht="12.75" customHeight="1" x14ac:dyDescent="0.2">
      <c r="A79"/>
      <c r="B79"/>
      <c r="C79"/>
      <c r="D79"/>
      <c r="E79"/>
      <c r="F79"/>
      <c r="G79"/>
      <c r="H79"/>
      <c r="I79"/>
      <c r="J79"/>
      <c r="K79"/>
      <c r="L79"/>
      <c r="M79"/>
      <c r="N79"/>
      <c r="O79"/>
      <c r="P79"/>
      <c r="Q79"/>
      <c r="R79"/>
      <c r="S79"/>
      <c r="T79"/>
      <c r="U79"/>
    </row>
    <row r="80" spans="1:21" ht="12.75" customHeight="1" x14ac:dyDescent="0.2">
      <c r="A80"/>
      <c r="B80"/>
      <c r="C80"/>
      <c r="D80"/>
      <c r="E80"/>
      <c r="F80"/>
      <c r="G80"/>
      <c r="H80"/>
      <c r="I80"/>
      <c r="J80"/>
      <c r="K80"/>
      <c r="L80"/>
      <c r="M80"/>
      <c r="N80"/>
      <c r="O80"/>
      <c r="P80"/>
      <c r="Q80"/>
      <c r="R80"/>
      <c r="S80"/>
      <c r="T80"/>
      <c r="U80"/>
    </row>
    <row r="81" spans="1:21" ht="12.75" customHeight="1" x14ac:dyDescent="0.2">
      <c r="A81"/>
      <c r="B81"/>
      <c r="C81"/>
      <c r="D81"/>
      <c r="E81"/>
      <c r="F81"/>
      <c r="G81"/>
      <c r="H81"/>
      <c r="I81"/>
      <c r="J81"/>
      <c r="K81"/>
      <c r="L81"/>
      <c r="M81"/>
      <c r="N81"/>
      <c r="O81"/>
      <c r="P81"/>
      <c r="Q81"/>
      <c r="R81"/>
      <c r="S81"/>
      <c r="T81"/>
      <c r="U81"/>
    </row>
    <row r="82" spans="1:21" ht="12.75" customHeight="1" x14ac:dyDescent="0.2">
      <c r="A82"/>
      <c r="B82"/>
      <c r="C82"/>
      <c r="D82"/>
      <c r="E82"/>
      <c r="F82"/>
      <c r="G82"/>
      <c r="H82"/>
      <c r="I82"/>
      <c r="J82"/>
      <c r="K82"/>
      <c r="L82"/>
      <c r="M82"/>
      <c r="N82"/>
      <c r="O82"/>
      <c r="P82"/>
      <c r="Q82"/>
      <c r="R82"/>
      <c r="S82"/>
      <c r="T82"/>
      <c r="U82"/>
    </row>
    <row r="83" spans="1:21" ht="12.75" customHeight="1" x14ac:dyDescent="0.2">
      <c r="A83"/>
      <c r="B83"/>
      <c r="C83"/>
      <c r="D83"/>
      <c r="E83"/>
      <c r="F83"/>
      <c r="G83"/>
      <c r="H83"/>
      <c r="I83"/>
      <c r="J83"/>
      <c r="K83"/>
      <c r="L83"/>
      <c r="M83"/>
      <c r="N83"/>
      <c r="O83"/>
      <c r="P83"/>
      <c r="Q83"/>
      <c r="R83"/>
      <c r="S83"/>
      <c r="T83"/>
      <c r="U83"/>
    </row>
    <row r="84" spans="1:21" ht="12.75" customHeight="1" x14ac:dyDescent="0.2">
      <c r="A84"/>
      <c r="B84"/>
      <c r="C84"/>
      <c r="D84"/>
      <c r="E84"/>
      <c r="F84"/>
      <c r="G84"/>
      <c r="H84"/>
      <c r="I84"/>
      <c r="J84"/>
      <c r="K84"/>
      <c r="L84"/>
      <c r="M84"/>
      <c r="N84"/>
      <c r="O84"/>
      <c r="P84"/>
      <c r="Q84"/>
      <c r="R84"/>
      <c r="S84"/>
      <c r="T84"/>
      <c r="U84"/>
    </row>
    <row r="85" spans="1:21" ht="12.75" customHeight="1" x14ac:dyDescent="0.2">
      <c r="A85"/>
      <c r="B85"/>
      <c r="C85"/>
      <c r="D85"/>
      <c r="E85"/>
      <c r="F85"/>
      <c r="G85"/>
      <c r="H85"/>
      <c r="I85"/>
      <c r="J85"/>
      <c r="K85"/>
      <c r="L85"/>
      <c r="M85"/>
      <c r="N85"/>
      <c r="O85"/>
      <c r="P85"/>
      <c r="Q85"/>
      <c r="R85"/>
      <c r="S85"/>
      <c r="T85"/>
      <c r="U85"/>
    </row>
    <row r="86" spans="1:21" ht="12.75" customHeight="1" x14ac:dyDescent="0.2">
      <c r="A86"/>
      <c r="B86"/>
      <c r="C86"/>
      <c r="D86"/>
      <c r="E86"/>
      <c r="F86"/>
      <c r="G86"/>
      <c r="H86"/>
      <c r="I86"/>
      <c r="J86"/>
      <c r="K86"/>
      <c r="L86"/>
      <c r="M86"/>
      <c r="N86"/>
      <c r="O86"/>
      <c r="P86"/>
      <c r="Q86"/>
      <c r="R86"/>
      <c r="S86"/>
      <c r="T86"/>
      <c r="U86"/>
    </row>
    <row r="87" spans="1:21" ht="12.75" customHeight="1" x14ac:dyDescent="0.2">
      <c r="A87"/>
      <c r="B87"/>
      <c r="C87"/>
      <c r="D87"/>
      <c r="E87"/>
      <c r="F87"/>
      <c r="G87"/>
      <c r="H87"/>
      <c r="I87"/>
      <c r="J87"/>
      <c r="K87"/>
      <c r="L87"/>
      <c r="M87"/>
      <c r="N87"/>
      <c r="O87"/>
      <c r="P87"/>
      <c r="Q87"/>
      <c r="R87"/>
      <c r="S87"/>
      <c r="T87"/>
      <c r="U87"/>
    </row>
    <row r="88" spans="1:21" ht="12.75" customHeight="1" x14ac:dyDescent="0.2">
      <c r="A88"/>
      <c r="B88"/>
      <c r="C88"/>
      <c r="D88"/>
      <c r="E88"/>
      <c r="F88"/>
      <c r="G88"/>
      <c r="H88"/>
      <c r="I88"/>
      <c r="J88"/>
      <c r="K88"/>
      <c r="L88"/>
      <c r="M88"/>
      <c r="N88"/>
      <c r="O88"/>
      <c r="P88"/>
      <c r="Q88"/>
      <c r="R88"/>
      <c r="S88"/>
      <c r="T88"/>
      <c r="U88"/>
    </row>
    <row r="89" spans="1:21" s="7" customFormat="1" ht="12.75" customHeight="1" x14ac:dyDescent="0.2">
      <c r="A89"/>
      <c r="B89"/>
      <c r="C89"/>
      <c r="D89"/>
      <c r="E89"/>
      <c r="F89"/>
      <c r="G89"/>
      <c r="H89"/>
      <c r="I89"/>
      <c r="J89"/>
      <c r="K89"/>
      <c r="L89"/>
      <c r="M89"/>
      <c r="N89"/>
      <c r="O89"/>
      <c r="P89"/>
      <c r="Q89"/>
      <c r="R89"/>
      <c r="S89"/>
      <c r="T89"/>
      <c r="U89"/>
    </row>
    <row r="90" spans="1:21" s="7" customFormat="1" ht="12.75" customHeight="1" x14ac:dyDescent="0.2">
      <c r="A90"/>
      <c r="B90"/>
      <c r="C90"/>
      <c r="D90"/>
      <c r="E90"/>
      <c r="F90"/>
      <c r="G90"/>
      <c r="H90"/>
      <c r="I90"/>
      <c r="J90"/>
      <c r="K90"/>
      <c r="L90"/>
      <c r="M90"/>
      <c r="N90"/>
      <c r="O90"/>
      <c r="P90"/>
      <c r="Q90"/>
      <c r="R90"/>
      <c r="S90"/>
      <c r="T90"/>
      <c r="U90"/>
    </row>
    <row r="91" spans="1:21" ht="12.75" customHeight="1" x14ac:dyDescent="0.2">
      <c r="A91"/>
      <c r="B91"/>
      <c r="C91"/>
      <c r="D91"/>
      <c r="E91"/>
      <c r="F91"/>
      <c r="G91"/>
      <c r="H91"/>
      <c r="I91"/>
      <c r="J91"/>
      <c r="K91"/>
      <c r="L91"/>
      <c r="M91"/>
      <c r="N91"/>
      <c r="O91"/>
      <c r="P91"/>
      <c r="Q91"/>
      <c r="R91"/>
      <c r="S91"/>
      <c r="T91"/>
      <c r="U91"/>
    </row>
    <row r="92" spans="1:21" ht="12.75" customHeight="1" x14ac:dyDescent="0.2">
      <c r="A92"/>
      <c r="B92"/>
      <c r="C92"/>
      <c r="D92"/>
      <c r="E92"/>
      <c r="F92"/>
      <c r="G92"/>
      <c r="H92"/>
      <c r="I92"/>
      <c r="J92"/>
      <c r="K92"/>
      <c r="L92"/>
      <c r="M92"/>
      <c r="N92"/>
      <c r="O92"/>
      <c r="P92"/>
      <c r="Q92"/>
      <c r="R92"/>
      <c r="S92"/>
      <c r="T92"/>
      <c r="U92"/>
    </row>
    <row r="93" spans="1:21" ht="12.75" customHeight="1" x14ac:dyDescent="0.2">
      <c r="A93"/>
      <c r="B93"/>
      <c r="C93"/>
      <c r="D93"/>
      <c r="E93"/>
      <c r="F93"/>
      <c r="G93"/>
      <c r="H93"/>
      <c r="I93"/>
      <c r="J93"/>
      <c r="K93"/>
      <c r="L93"/>
      <c r="M93"/>
      <c r="N93"/>
      <c r="O93"/>
      <c r="P93"/>
      <c r="Q93"/>
      <c r="R93"/>
      <c r="S93"/>
      <c r="T93"/>
      <c r="U93"/>
    </row>
    <row r="94" spans="1:21" ht="12.75" customHeight="1" x14ac:dyDescent="0.2">
      <c r="A94"/>
      <c r="B94"/>
      <c r="C94"/>
      <c r="D94"/>
      <c r="E94"/>
      <c r="F94"/>
      <c r="G94"/>
      <c r="H94"/>
      <c r="I94"/>
      <c r="J94"/>
      <c r="K94"/>
      <c r="L94"/>
      <c r="M94"/>
      <c r="N94"/>
      <c r="O94"/>
      <c r="P94"/>
      <c r="Q94"/>
      <c r="R94"/>
      <c r="S94"/>
      <c r="T94"/>
      <c r="U94"/>
    </row>
    <row r="95" spans="1:21" ht="12.75" customHeight="1" x14ac:dyDescent="0.2">
      <c r="A95"/>
      <c r="B95"/>
      <c r="C95"/>
      <c r="D95"/>
      <c r="E95"/>
      <c r="F95"/>
      <c r="G95"/>
      <c r="H95"/>
      <c r="I95"/>
      <c r="J95"/>
      <c r="K95"/>
      <c r="L95"/>
      <c r="M95"/>
      <c r="N95"/>
      <c r="O95"/>
      <c r="P95"/>
      <c r="Q95"/>
      <c r="R95"/>
      <c r="S95"/>
      <c r="T95"/>
      <c r="U95"/>
    </row>
    <row r="96" spans="1:21" ht="12.75" customHeight="1" x14ac:dyDescent="0.2">
      <c r="A96"/>
      <c r="B96"/>
      <c r="C96"/>
      <c r="D96"/>
      <c r="E96"/>
      <c r="F96"/>
      <c r="G96"/>
      <c r="H96"/>
      <c r="I96"/>
      <c r="J96"/>
      <c r="K96"/>
      <c r="L96"/>
      <c r="M96"/>
      <c r="N96"/>
      <c r="O96"/>
      <c r="P96"/>
      <c r="Q96"/>
      <c r="R96"/>
      <c r="S96"/>
      <c r="T96"/>
      <c r="U96"/>
    </row>
    <row r="97" spans="1:21" ht="12.75" customHeight="1" x14ac:dyDescent="0.2">
      <c r="A97"/>
      <c r="B97"/>
      <c r="C97"/>
      <c r="D97"/>
      <c r="E97"/>
      <c r="F97"/>
      <c r="G97"/>
      <c r="H97"/>
      <c r="I97"/>
      <c r="J97"/>
      <c r="K97"/>
      <c r="L97"/>
      <c r="M97"/>
      <c r="N97"/>
      <c r="O97"/>
      <c r="P97"/>
      <c r="Q97"/>
      <c r="R97"/>
      <c r="S97"/>
      <c r="T97"/>
      <c r="U97"/>
    </row>
    <row r="98" spans="1:21" ht="12.75" customHeight="1" x14ac:dyDescent="0.2">
      <c r="A98"/>
      <c r="B98"/>
      <c r="C98"/>
      <c r="D98"/>
      <c r="E98"/>
      <c r="F98"/>
      <c r="G98"/>
      <c r="H98"/>
      <c r="I98"/>
      <c r="J98"/>
      <c r="K98"/>
      <c r="L98"/>
      <c r="M98"/>
      <c r="N98"/>
      <c r="O98"/>
      <c r="P98"/>
      <c r="Q98"/>
      <c r="R98"/>
      <c r="S98"/>
      <c r="T98"/>
      <c r="U98"/>
    </row>
    <row r="99" spans="1:21" ht="12.75" customHeight="1" x14ac:dyDescent="0.2">
      <c r="A99"/>
      <c r="B99"/>
      <c r="C99"/>
      <c r="D99"/>
      <c r="E99"/>
      <c r="F99"/>
      <c r="G99"/>
      <c r="H99"/>
      <c r="I99"/>
      <c r="J99"/>
      <c r="K99"/>
      <c r="L99"/>
      <c r="M99"/>
      <c r="N99"/>
      <c r="O99"/>
      <c r="P99"/>
      <c r="Q99"/>
      <c r="R99"/>
      <c r="S99"/>
      <c r="T99"/>
      <c r="U99"/>
    </row>
    <row r="100" spans="1:21" ht="12.75" customHeight="1" x14ac:dyDescent="0.2">
      <c r="A100"/>
      <c r="B100"/>
      <c r="C100"/>
      <c r="D100"/>
      <c r="E100"/>
      <c r="F100"/>
      <c r="G100"/>
      <c r="H100"/>
      <c r="I100"/>
      <c r="J100"/>
      <c r="K100"/>
      <c r="L100"/>
      <c r="M100"/>
      <c r="N100"/>
      <c r="O100"/>
      <c r="P100"/>
      <c r="Q100"/>
      <c r="R100"/>
      <c r="S100"/>
      <c r="T100"/>
      <c r="U100"/>
    </row>
    <row r="101" spans="1:21" ht="12.75" customHeight="1" x14ac:dyDescent="0.2">
      <c r="A101"/>
      <c r="B101"/>
      <c r="C101"/>
      <c r="D101"/>
      <c r="E101"/>
      <c r="F101"/>
      <c r="G101"/>
      <c r="H101"/>
      <c r="I101"/>
      <c r="J101"/>
      <c r="K101"/>
      <c r="L101"/>
      <c r="M101"/>
      <c r="N101"/>
      <c r="O101"/>
      <c r="P101"/>
      <c r="Q101"/>
      <c r="R101"/>
      <c r="S101"/>
      <c r="T101"/>
      <c r="U101"/>
    </row>
    <row r="102" spans="1:21" ht="12.75" customHeight="1" x14ac:dyDescent="0.2">
      <c r="A102"/>
      <c r="B102"/>
      <c r="C102"/>
      <c r="D102"/>
      <c r="E102"/>
      <c r="F102"/>
      <c r="G102"/>
      <c r="H102"/>
      <c r="I102"/>
      <c r="J102"/>
      <c r="K102"/>
      <c r="L102"/>
      <c r="M102"/>
      <c r="N102"/>
      <c r="O102"/>
      <c r="P102"/>
      <c r="Q102"/>
      <c r="R102"/>
      <c r="S102"/>
      <c r="T102"/>
      <c r="U102"/>
    </row>
    <row r="103" spans="1:21" ht="12.75" customHeight="1" x14ac:dyDescent="0.2">
      <c r="A103"/>
      <c r="B103"/>
      <c r="C103"/>
      <c r="D103"/>
      <c r="E103"/>
      <c r="F103"/>
      <c r="G103"/>
      <c r="H103"/>
      <c r="I103"/>
      <c r="J103"/>
      <c r="K103"/>
      <c r="L103"/>
      <c r="M103"/>
      <c r="N103"/>
      <c r="O103"/>
      <c r="P103"/>
      <c r="Q103"/>
      <c r="R103"/>
      <c r="S103"/>
      <c r="T103"/>
      <c r="U103"/>
    </row>
    <row r="104" spans="1:21" ht="12.75" customHeight="1" x14ac:dyDescent="0.2">
      <c r="A104"/>
      <c r="B104"/>
      <c r="C104"/>
      <c r="D104"/>
      <c r="E104"/>
      <c r="F104"/>
      <c r="G104"/>
      <c r="H104"/>
      <c r="I104"/>
      <c r="J104"/>
      <c r="K104"/>
      <c r="L104"/>
      <c r="M104"/>
      <c r="N104"/>
      <c r="O104"/>
      <c r="P104"/>
      <c r="Q104"/>
      <c r="R104"/>
      <c r="S104"/>
      <c r="T104"/>
      <c r="U104"/>
    </row>
    <row r="105" spans="1:21" ht="12.75" customHeight="1" x14ac:dyDescent="0.2">
      <c r="A105"/>
      <c r="B105"/>
      <c r="C105"/>
      <c r="D105"/>
      <c r="E105"/>
      <c r="F105"/>
      <c r="G105"/>
      <c r="H105"/>
      <c r="I105"/>
      <c r="J105"/>
      <c r="K105"/>
      <c r="L105"/>
      <c r="M105"/>
      <c r="N105"/>
      <c r="O105"/>
      <c r="P105"/>
      <c r="Q105"/>
      <c r="R105"/>
      <c r="S105"/>
      <c r="T105"/>
      <c r="U105"/>
    </row>
    <row r="106" spans="1:21" ht="12.75" customHeight="1" x14ac:dyDescent="0.2">
      <c r="A106"/>
      <c r="B106"/>
      <c r="C106"/>
      <c r="D106"/>
      <c r="E106"/>
      <c r="F106"/>
      <c r="G106"/>
      <c r="H106"/>
      <c r="I106"/>
      <c r="J106"/>
      <c r="K106"/>
      <c r="L106"/>
      <c r="M106"/>
      <c r="N106"/>
      <c r="O106"/>
      <c r="P106"/>
      <c r="Q106"/>
      <c r="R106"/>
      <c r="S106"/>
      <c r="T106"/>
      <c r="U106"/>
    </row>
    <row r="107" spans="1:21" ht="12.75" customHeight="1" x14ac:dyDescent="0.2">
      <c r="A107"/>
      <c r="B107"/>
      <c r="C107"/>
      <c r="D107"/>
      <c r="E107"/>
      <c r="F107"/>
      <c r="G107"/>
      <c r="H107"/>
      <c r="I107"/>
      <c r="J107"/>
      <c r="K107"/>
      <c r="L107"/>
      <c r="M107"/>
      <c r="N107"/>
      <c r="O107"/>
      <c r="P107"/>
      <c r="Q107"/>
      <c r="R107"/>
      <c r="S107"/>
      <c r="T107"/>
      <c r="U107"/>
    </row>
    <row r="108" spans="1:21" ht="12.75" customHeight="1" x14ac:dyDescent="0.2">
      <c r="A108"/>
      <c r="B108"/>
      <c r="C108"/>
      <c r="D108"/>
      <c r="E108"/>
      <c r="F108"/>
      <c r="G108"/>
      <c r="H108"/>
      <c r="I108"/>
      <c r="J108"/>
      <c r="K108"/>
      <c r="L108"/>
      <c r="M108"/>
      <c r="N108"/>
      <c r="O108"/>
      <c r="P108"/>
      <c r="Q108"/>
      <c r="R108"/>
      <c r="S108"/>
      <c r="T108"/>
      <c r="U108"/>
    </row>
    <row r="109" spans="1:21" ht="12.75" customHeight="1" x14ac:dyDescent="0.2">
      <c r="A109"/>
      <c r="B109"/>
      <c r="C109"/>
      <c r="D109"/>
      <c r="E109"/>
      <c r="F109"/>
      <c r="G109"/>
      <c r="H109"/>
      <c r="I109"/>
      <c r="J109"/>
      <c r="K109"/>
      <c r="L109"/>
      <c r="M109"/>
      <c r="N109"/>
      <c r="O109"/>
      <c r="P109"/>
      <c r="Q109"/>
      <c r="R109"/>
      <c r="S109"/>
      <c r="T109"/>
      <c r="U109"/>
    </row>
    <row r="110" spans="1:21" ht="12.75" customHeight="1" x14ac:dyDescent="0.2">
      <c r="A110"/>
      <c r="B110"/>
      <c r="C110"/>
      <c r="D110"/>
      <c r="E110"/>
      <c r="F110"/>
      <c r="G110"/>
      <c r="H110"/>
      <c r="I110"/>
      <c r="J110"/>
      <c r="K110"/>
      <c r="L110"/>
      <c r="M110"/>
      <c r="N110"/>
      <c r="O110"/>
      <c r="P110"/>
      <c r="Q110"/>
      <c r="R110"/>
      <c r="S110"/>
      <c r="T110"/>
      <c r="U110"/>
    </row>
    <row r="111" spans="1:21" ht="12.75" customHeight="1" x14ac:dyDescent="0.2">
      <c r="A111"/>
      <c r="B111"/>
      <c r="C111"/>
      <c r="D111"/>
      <c r="E111"/>
      <c r="F111"/>
      <c r="G111"/>
      <c r="H111"/>
      <c r="I111"/>
      <c r="J111"/>
      <c r="K111"/>
      <c r="L111"/>
      <c r="M111"/>
      <c r="N111"/>
      <c r="O111"/>
      <c r="P111"/>
      <c r="Q111"/>
      <c r="R111"/>
      <c r="S111"/>
      <c r="T111"/>
      <c r="U111"/>
    </row>
    <row r="112" spans="1:21" ht="12.75" customHeight="1" x14ac:dyDescent="0.2">
      <c r="A112"/>
      <c r="B112"/>
      <c r="C112"/>
      <c r="D112"/>
      <c r="E112"/>
      <c r="F112"/>
      <c r="G112"/>
      <c r="H112"/>
      <c r="I112"/>
      <c r="J112"/>
      <c r="K112"/>
      <c r="L112"/>
      <c r="M112"/>
      <c r="N112"/>
      <c r="O112"/>
      <c r="P112"/>
      <c r="Q112"/>
      <c r="R112"/>
      <c r="S112"/>
      <c r="T112"/>
      <c r="U112"/>
    </row>
    <row r="113" spans="1:21" ht="12.75" customHeight="1" x14ac:dyDescent="0.2">
      <c r="A113"/>
      <c r="B113"/>
      <c r="C113"/>
      <c r="D113"/>
      <c r="E113"/>
      <c r="F113"/>
      <c r="G113"/>
      <c r="H113"/>
      <c r="I113"/>
      <c r="J113"/>
      <c r="K113"/>
      <c r="L113"/>
      <c r="M113"/>
      <c r="N113"/>
      <c r="O113"/>
      <c r="P113"/>
      <c r="Q113"/>
      <c r="R113"/>
      <c r="S113"/>
      <c r="T113"/>
      <c r="U113"/>
    </row>
    <row r="114" spans="1:21" ht="12.75" customHeight="1" x14ac:dyDescent="0.2">
      <c r="A114"/>
      <c r="B114"/>
      <c r="C114"/>
      <c r="D114"/>
      <c r="E114"/>
      <c r="F114"/>
      <c r="G114"/>
      <c r="H114"/>
      <c r="I114"/>
      <c r="J114"/>
      <c r="K114"/>
      <c r="L114"/>
      <c r="M114"/>
      <c r="N114"/>
      <c r="O114"/>
      <c r="P114"/>
      <c r="Q114"/>
      <c r="R114"/>
      <c r="S114"/>
      <c r="T114"/>
      <c r="U114"/>
    </row>
    <row r="115" spans="1:21" ht="12.75" customHeight="1" x14ac:dyDescent="0.2">
      <c r="A115"/>
      <c r="B115"/>
      <c r="C115"/>
      <c r="D115"/>
      <c r="E115"/>
      <c r="F115"/>
      <c r="G115"/>
      <c r="H115"/>
      <c r="I115"/>
      <c r="J115"/>
      <c r="K115"/>
      <c r="L115"/>
      <c r="M115"/>
      <c r="N115"/>
      <c r="O115"/>
      <c r="P115"/>
      <c r="Q115"/>
      <c r="R115"/>
      <c r="S115"/>
      <c r="T115"/>
      <c r="U115"/>
    </row>
    <row r="116" spans="1:21" ht="12.75" customHeight="1" x14ac:dyDescent="0.2">
      <c r="A116"/>
      <c r="B116"/>
      <c r="C116"/>
      <c r="D116"/>
      <c r="E116"/>
      <c r="F116"/>
      <c r="G116"/>
      <c r="H116"/>
      <c r="I116"/>
      <c r="J116"/>
      <c r="K116"/>
      <c r="L116"/>
      <c r="M116"/>
      <c r="N116"/>
      <c r="O116"/>
      <c r="P116"/>
      <c r="Q116"/>
      <c r="R116"/>
      <c r="S116"/>
      <c r="T116"/>
      <c r="U116"/>
    </row>
    <row r="117" spans="1:21" ht="12.75" customHeight="1" x14ac:dyDescent="0.2">
      <c r="A117"/>
      <c r="B117"/>
      <c r="C117"/>
      <c r="D117"/>
      <c r="E117"/>
      <c r="F117"/>
      <c r="G117"/>
      <c r="H117"/>
      <c r="I117"/>
      <c r="J117"/>
      <c r="K117"/>
      <c r="L117"/>
      <c r="M117"/>
      <c r="N117"/>
      <c r="O117"/>
      <c r="P117"/>
      <c r="Q117"/>
      <c r="R117"/>
      <c r="S117"/>
      <c r="T117"/>
      <c r="U117"/>
    </row>
    <row r="118" spans="1:21" ht="12.75" customHeight="1" x14ac:dyDescent="0.2">
      <c r="A118"/>
      <c r="B118"/>
      <c r="C118"/>
      <c r="D118"/>
      <c r="E118"/>
      <c r="F118"/>
      <c r="G118"/>
      <c r="H118"/>
      <c r="I118"/>
      <c r="J118"/>
      <c r="K118"/>
      <c r="L118"/>
      <c r="M118"/>
      <c r="N118"/>
      <c r="O118"/>
      <c r="P118"/>
      <c r="Q118"/>
      <c r="R118"/>
      <c r="S118"/>
      <c r="T118"/>
      <c r="U118"/>
    </row>
    <row r="119" spans="1:21" ht="12.75" customHeight="1" x14ac:dyDescent="0.2">
      <c r="A119"/>
      <c r="B119"/>
      <c r="C119"/>
      <c r="D119"/>
      <c r="E119"/>
      <c r="F119"/>
      <c r="G119"/>
      <c r="H119"/>
      <c r="I119"/>
      <c r="J119"/>
      <c r="K119"/>
      <c r="L119"/>
      <c r="M119"/>
      <c r="N119"/>
      <c r="O119"/>
      <c r="P119"/>
      <c r="Q119"/>
      <c r="R119"/>
      <c r="S119"/>
      <c r="T119"/>
      <c r="U119"/>
    </row>
    <row r="120" spans="1:21" ht="12.75" customHeight="1" x14ac:dyDescent="0.2">
      <c r="A120"/>
      <c r="B120"/>
      <c r="C120"/>
      <c r="D120"/>
      <c r="E120"/>
      <c r="F120"/>
      <c r="G120"/>
      <c r="H120"/>
      <c r="I120"/>
      <c r="J120"/>
      <c r="K120"/>
      <c r="L120"/>
      <c r="M120"/>
      <c r="N120"/>
      <c r="O120"/>
      <c r="P120"/>
      <c r="Q120"/>
      <c r="R120"/>
      <c r="S120"/>
      <c r="T120"/>
      <c r="U120"/>
    </row>
    <row r="121" spans="1:21" ht="12.75" customHeight="1" x14ac:dyDescent="0.2">
      <c r="A121"/>
      <c r="B121"/>
      <c r="C121"/>
      <c r="D121"/>
      <c r="E121"/>
      <c r="F121"/>
      <c r="G121"/>
      <c r="H121"/>
      <c r="I121"/>
      <c r="J121"/>
      <c r="K121"/>
      <c r="L121"/>
      <c r="M121"/>
      <c r="N121"/>
      <c r="O121"/>
      <c r="P121"/>
      <c r="Q121"/>
      <c r="R121"/>
      <c r="S121"/>
      <c r="T121"/>
      <c r="U121"/>
    </row>
    <row r="122" spans="1:21" ht="12.75" customHeight="1" x14ac:dyDescent="0.2">
      <c r="A122"/>
      <c r="B122"/>
      <c r="C122"/>
      <c r="D122"/>
      <c r="E122"/>
      <c r="F122"/>
      <c r="G122"/>
      <c r="H122"/>
      <c r="I122"/>
      <c r="J122"/>
      <c r="K122"/>
      <c r="L122"/>
      <c r="M122"/>
      <c r="N122"/>
      <c r="O122"/>
      <c r="P122"/>
      <c r="Q122"/>
      <c r="R122"/>
      <c r="S122"/>
      <c r="T122"/>
      <c r="U122"/>
    </row>
    <row r="123" spans="1:21" ht="12.75" customHeight="1" x14ac:dyDescent="0.2">
      <c r="A123"/>
      <c r="B123"/>
      <c r="C123"/>
      <c r="D123"/>
      <c r="E123"/>
      <c r="F123"/>
      <c r="G123"/>
      <c r="H123"/>
      <c r="I123"/>
      <c r="J123"/>
      <c r="K123"/>
      <c r="L123"/>
      <c r="M123"/>
      <c r="N123"/>
      <c r="O123"/>
      <c r="P123"/>
      <c r="Q123"/>
      <c r="R123"/>
      <c r="S123"/>
      <c r="T123"/>
      <c r="U123"/>
    </row>
    <row r="124" spans="1:21" ht="12.75" customHeight="1" x14ac:dyDescent="0.2">
      <c r="A124"/>
      <c r="B124"/>
      <c r="C124"/>
      <c r="D124"/>
      <c r="E124"/>
      <c r="F124"/>
      <c r="G124"/>
      <c r="H124"/>
      <c r="I124"/>
      <c r="J124"/>
      <c r="K124"/>
      <c r="L124"/>
      <c r="M124"/>
      <c r="N124"/>
      <c r="O124"/>
      <c r="P124"/>
      <c r="Q124"/>
      <c r="R124"/>
      <c r="S124"/>
      <c r="T124"/>
      <c r="U124"/>
    </row>
    <row r="125" spans="1:21" ht="12.75" customHeight="1" x14ac:dyDescent="0.2">
      <c r="A125"/>
      <c r="B125"/>
      <c r="C125"/>
      <c r="D125"/>
      <c r="E125"/>
      <c r="F125"/>
      <c r="G125"/>
      <c r="H125"/>
      <c r="I125"/>
      <c r="J125"/>
      <c r="K125"/>
      <c r="L125"/>
      <c r="M125"/>
      <c r="N125"/>
      <c r="O125"/>
      <c r="P125"/>
      <c r="Q125"/>
      <c r="R125"/>
      <c r="S125"/>
      <c r="T125"/>
      <c r="U125"/>
    </row>
    <row r="126" spans="1:21" ht="12.75" customHeight="1" x14ac:dyDescent="0.2">
      <c r="A126"/>
      <c r="B126"/>
      <c r="C126"/>
      <c r="D126"/>
      <c r="E126"/>
      <c r="F126"/>
      <c r="G126"/>
      <c r="H126"/>
      <c r="I126"/>
      <c r="J126"/>
      <c r="K126"/>
      <c r="L126"/>
      <c r="M126"/>
      <c r="N126"/>
      <c r="O126"/>
      <c r="P126"/>
      <c r="Q126"/>
      <c r="R126"/>
      <c r="S126"/>
      <c r="T126"/>
      <c r="U126"/>
    </row>
    <row r="127" spans="1:21" ht="12.75" customHeight="1" x14ac:dyDescent="0.2">
      <c r="A127"/>
      <c r="B127"/>
      <c r="C127"/>
      <c r="D127"/>
      <c r="E127"/>
      <c r="F127"/>
      <c r="G127"/>
      <c r="H127"/>
      <c r="I127"/>
      <c r="J127"/>
      <c r="K127"/>
      <c r="L127"/>
      <c r="M127"/>
      <c r="N127"/>
      <c r="O127"/>
      <c r="P127"/>
      <c r="Q127"/>
      <c r="R127"/>
      <c r="S127"/>
      <c r="T127"/>
      <c r="U127"/>
    </row>
    <row r="128" spans="1:21" ht="12.75" customHeight="1" x14ac:dyDescent="0.2">
      <c r="A128"/>
      <c r="B128"/>
      <c r="C128"/>
      <c r="D128"/>
      <c r="E128"/>
      <c r="F128"/>
      <c r="G128"/>
      <c r="H128"/>
      <c r="I128"/>
      <c r="J128"/>
      <c r="K128"/>
      <c r="L128"/>
      <c r="M128"/>
      <c r="N128"/>
      <c r="O128"/>
      <c r="P128"/>
      <c r="Q128"/>
      <c r="R128"/>
      <c r="S128"/>
      <c r="T128"/>
      <c r="U128"/>
    </row>
    <row r="129" spans="1:21" ht="12.75" customHeight="1" x14ac:dyDescent="0.2">
      <c r="A129"/>
      <c r="B129"/>
      <c r="C129"/>
      <c r="D129"/>
      <c r="E129"/>
      <c r="F129"/>
      <c r="G129"/>
      <c r="H129"/>
      <c r="I129"/>
      <c r="J129"/>
      <c r="K129"/>
      <c r="L129"/>
      <c r="M129"/>
      <c r="N129"/>
      <c r="O129"/>
      <c r="P129"/>
      <c r="Q129"/>
      <c r="R129"/>
      <c r="S129"/>
      <c r="T129"/>
      <c r="U129"/>
    </row>
    <row r="130" spans="1:21" ht="12.75" customHeight="1" x14ac:dyDescent="0.2">
      <c r="A130"/>
      <c r="B130"/>
      <c r="C130"/>
      <c r="D130"/>
      <c r="E130"/>
      <c r="F130"/>
      <c r="G130"/>
      <c r="H130"/>
      <c r="I130"/>
      <c r="J130"/>
      <c r="K130"/>
      <c r="L130"/>
      <c r="M130"/>
      <c r="N130"/>
      <c r="O130"/>
      <c r="P130"/>
      <c r="Q130"/>
      <c r="R130"/>
      <c r="S130"/>
      <c r="T130"/>
      <c r="U130"/>
    </row>
    <row r="131" spans="1:21" ht="12.75" customHeight="1" x14ac:dyDescent="0.2">
      <c r="A131"/>
      <c r="B131"/>
      <c r="C131"/>
      <c r="D131"/>
      <c r="E131"/>
      <c r="F131"/>
      <c r="G131"/>
      <c r="H131"/>
      <c r="I131"/>
      <c r="J131"/>
      <c r="K131"/>
      <c r="L131"/>
      <c r="M131"/>
      <c r="N131"/>
      <c r="O131"/>
      <c r="P131"/>
      <c r="Q131"/>
      <c r="R131"/>
      <c r="S131"/>
      <c r="T131"/>
      <c r="U131"/>
    </row>
    <row r="132" spans="1:21" ht="12.75" customHeight="1" x14ac:dyDescent="0.2">
      <c r="A132"/>
      <c r="B132"/>
      <c r="C132"/>
      <c r="D132"/>
      <c r="E132"/>
      <c r="F132"/>
      <c r="G132"/>
      <c r="H132"/>
      <c r="I132"/>
      <c r="J132"/>
      <c r="K132"/>
      <c r="L132"/>
      <c r="M132"/>
      <c r="N132"/>
      <c r="O132"/>
      <c r="P132"/>
      <c r="Q132"/>
      <c r="R132"/>
      <c r="S132"/>
      <c r="T132"/>
      <c r="U132"/>
    </row>
    <row r="133" spans="1:21" ht="12.75" customHeight="1" x14ac:dyDescent="0.2">
      <c r="A133"/>
      <c r="B133"/>
      <c r="C133"/>
      <c r="D133"/>
      <c r="E133"/>
      <c r="F133"/>
      <c r="G133"/>
      <c r="H133"/>
      <c r="I133"/>
      <c r="J133"/>
      <c r="K133"/>
      <c r="L133"/>
      <c r="M133"/>
      <c r="N133"/>
      <c r="O133"/>
      <c r="P133"/>
      <c r="Q133"/>
      <c r="R133"/>
      <c r="S133"/>
      <c r="T133"/>
      <c r="U133"/>
    </row>
    <row r="134" spans="1:21" ht="12.75" customHeight="1" x14ac:dyDescent="0.2">
      <c r="A134"/>
      <c r="B134"/>
      <c r="C134"/>
      <c r="D134"/>
      <c r="E134"/>
      <c r="F134"/>
      <c r="G134"/>
      <c r="H134"/>
      <c r="I134"/>
      <c r="J134"/>
      <c r="K134"/>
      <c r="L134"/>
      <c r="M134"/>
      <c r="N134"/>
      <c r="O134"/>
      <c r="P134"/>
      <c r="Q134"/>
      <c r="R134"/>
      <c r="S134"/>
      <c r="T134"/>
      <c r="U134"/>
    </row>
    <row r="135" spans="1:21" ht="12.75" customHeight="1" x14ac:dyDescent="0.2">
      <c r="A135"/>
      <c r="B135"/>
      <c r="C135"/>
      <c r="D135"/>
      <c r="E135"/>
      <c r="F135"/>
      <c r="G135"/>
      <c r="H135"/>
      <c r="I135"/>
      <c r="J135"/>
      <c r="K135"/>
      <c r="L135"/>
      <c r="M135"/>
      <c r="N135"/>
      <c r="O135"/>
      <c r="P135"/>
      <c r="Q135"/>
      <c r="R135"/>
      <c r="S135"/>
      <c r="T135"/>
      <c r="U135"/>
    </row>
    <row r="136" spans="1:21" ht="12.75" customHeight="1" x14ac:dyDescent="0.2">
      <c r="A136"/>
      <c r="B136"/>
      <c r="C136"/>
      <c r="D136"/>
      <c r="E136"/>
      <c r="F136"/>
      <c r="G136"/>
      <c r="H136"/>
      <c r="I136"/>
      <c r="J136"/>
      <c r="K136"/>
      <c r="L136"/>
      <c r="M136"/>
      <c r="N136"/>
      <c r="O136"/>
      <c r="P136"/>
      <c r="Q136"/>
      <c r="R136"/>
      <c r="S136"/>
      <c r="T136"/>
      <c r="U136"/>
    </row>
    <row r="137" spans="1:21" ht="12.75" customHeight="1" x14ac:dyDescent="0.2">
      <c r="A137"/>
      <c r="B137"/>
      <c r="C137"/>
      <c r="D137"/>
      <c r="E137"/>
      <c r="F137"/>
      <c r="G137"/>
      <c r="H137"/>
      <c r="I137"/>
      <c r="J137"/>
      <c r="K137"/>
      <c r="L137"/>
      <c r="M137"/>
      <c r="N137"/>
      <c r="O137"/>
      <c r="P137"/>
      <c r="Q137"/>
      <c r="R137"/>
      <c r="S137"/>
      <c r="T137"/>
      <c r="U137"/>
    </row>
    <row r="138" spans="1:21" ht="12.75" customHeight="1" x14ac:dyDescent="0.2">
      <c r="A138"/>
      <c r="B138"/>
      <c r="C138"/>
      <c r="D138"/>
      <c r="E138"/>
      <c r="F138"/>
      <c r="G138"/>
      <c r="H138"/>
      <c r="I138"/>
      <c r="J138"/>
      <c r="K138"/>
      <c r="L138"/>
      <c r="M138"/>
      <c r="N138"/>
      <c r="O138"/>
      <c r="P138"/>
      <c r="Q138"/>
      <c r="R138"/>
      <c r="S138"/>
      <c r="T138"/>
      <c r="U138"/>
    </row>
    <row r="139" spans="1:21" ht="12.75" customHeight="1" x14ac:dyDescent="0.2">
      <c r="A139"/>
      <c r="B139"/>
      <c r="C139"/>
      <c r="D139"/>
      <c r="E139"/>
      <c r="F139"/>
      <c r="G139"/>
      <c r="H139"/>
      <c r="I139"/>
      <c r="J139"/>
      <c r="K139"/>
      <c r="L139"/>
      <c r="M139"/>
      <c r="N139"/>
      <c r="O139"/>
      <c r="P139"/>
      <c r="Q139"/>
      <c r="R139"/>
      <c r="S139"/>
      <c r="T139"/>
      <c r="U139"/>
    </row>
    <row r="140" spans="1:21" ht="12.75" customHeight="1" x14ac:dyDescent="0.2">
      <c r="A140"/>
      <c r="B140"/>
      <c r="C140"/>
      <c r="D140"/>
      <c r="E140"/>
      <c r="F140"/>
      <c r="G140"/>
      <c r="H140"/>
      <c r="I140"/>
      <c r="J140"/>
      <c r="K140"/>
      <c r="L140"/>
      <c r="M140"/>
      <c r="N140"/>
      <c r="O140"/>
      <c r="P140"/>
      <c r="Q140"/>
      <c r="R140"/>
      <c r="S140"/>
      <c r="T140"/>
      <c r="U140"/>
    </row>
    <row r="141" spans="1:21" ht="12.75" customHeight="1" x14ac:dyDescent="0.2">
      <c r="A141"/>
      <c r="B141"/>
      <c r="C141"/>
      <c r="D141"/>
      <c r="E141"/>
      <c r="F141"/>
      <c r="G141"/>
      <c r="H141"/>
      <c r="I141"/>
      <c r="J141"/>
      <c r="K141"/>
      <c r="L141"/>
      <c r="M141"/>
      <c r="N141"/>
      <c r="O141"/>
      <c r="P141"/>
      <c r="Q141"/>
      <c r="R141"/>
      <c r="S141"/>
      <c r="T141"/>
      <c r="U141"/>
    </row>
    <row r="142" spans="1:21" ht="12.75" customHeight="1" x14ac:dyDescent="0.2">
      <c r="A142"/>
      <c r="B142"/>
      <c r="C142"/>
      <c r="D142"/>
      <c r="E142"/>
      <c r="F142"/>
      <c r="G142"/>
      <c r="H142"/>
      <c r="I142"/>
      <c r="J142"/>
      <c r="K142"/>
      <c r="L142"/>
      <c r="M142"/>
      <c r="N142"/>
      <c r="O142"/>
      <c r="P142"/>
      <c r="Q142"/>
      <c r="R142"/>
      <c r="S142"/>
      <c r="T142"/>
      <c r="U142"/>
    </row>
    <row r="143" spans="1:21" ht="12.75" customHeight="1" x14ac:dyDescent="0.2">
      <c r="A143"/>
      <c r="B143"/>
      <c r="C143"/>
      <c r="D143"/>
      <c r="E143"/>
      <c r="F143"/>
      <c r="G143"/>
      <c r="H143"/>
      <c r="I143"/>
      <c r="J143"/>
      <c r="K143"/>
      <c r="L143"/>
      <c r="M143"/>
      <c r="N143"/>
      <c r="O143"/>
      <c r="P143"/>
      <c r="Q143"/>
      <c r="R143"/>
      <c r="S143"/>
      <c r="T143"/>
      <c r="U143"/>
    </row>
    <row r="144" spans="1:21" ht="12.75" customHeight="1" x14ac:dyDescent="0.2">
      <c r="A144"/>
      <c r="B144"/>
      <c r="C144"/>
      <c r="D144"/>
      <c r="E144"/>
      <c r="F144"/>
      <c r="G144"/>
      <c r="H144"/>
      <c r="I144"/>
      <c r="J144"/>
      <c r="K144"/>
      <c r="L144"/>
      <c r="M144"/>
      <c r="N144"/>
      <c r="O144"/>
      <c r="P144"/>
      <c r="Q144"/>
      <c r="R144"/>
      <c r="S144"/>
      <c r="T144"/>
      <c r="U144"/>
    </row>
    <row r="145" spans="1:21" ht="12.75" customHeight="1" x14ac:dyDescent="0.2">
      <c r="A145"/>
      <c r="B145"/>
      <c r="C145"/>
      <c r="D145"/>
      <c r="E145"/>
      <c r="F145"/>
      <c r="G145"/>
      <c r="H145"/>
      <c r="I145"/>
      <c r="J145"/>
      <c r="K145"/>
      <c r="L145"/>
      <c r="M145"/>
      <c r="N145"/>
      <c r="O145"/>
      <c r="P145"/>
      <c r="Q145"/>
      <c r="R145"/>
      <c r="S145"/>
      <c r="T145"/>
      <c r="U145"/>
    </row>
    <row r="146" spans="1:21" ht="12.75" customHeight="1" x14ac:dyDescent="0.2">
      <c r="A146"/>
      <c r="B146"/>
      <c r="C146"/>
      <c r="D146"/>
      <c r="E146"/>
      <c r="F146"/>
      <c r="G146"/>
      <c r="H146"/>
      <c r="I146"/>
      <c r="J146"/>
      <c r="K146"/>
      <c r="L146"/>
      <c r="M146"/>
      <c r="N146"/>
      <c r="O146"/>
      <c r="P146"/>
      <c r="Q146"/>
      <c r="R146"/>
      <c r="S146"/>
      <c r="T146"/>
      <c r="U146"/>
    </row>
    <row r="147" spans="1:21" ht="12.75" customHeight="1" x14ac:dyDescent="0.2">
      <c r="A147"/>
      <c r="B147"/>
      <c r="C147"/>
      <c r="D147"/>
      <c r="E147"/>
      <c r="F147"/>
      <c r="G147"/>
      <c r="H147"/>
      <c r="I147"/>
      <c r="J147"/>
      <c r="K147"/>
      <c r="L147"/>
      <c r="M147"/>
      <c r="N147"/>
      <c r="O147"/>
      <c r="P147"/>
      <c r="Q147"/>
      <c r="R147"/>
      <c r="S147"/>
      <c r="T147"/>
      <c r="U147"/>
    </row>
    <row r="148" spans="1:21" ht="12.75" customHeight="1" x14ac:dyDescent="0.2">
      <c r="A148"/>
      <c r="B148"/>
      <c r="C148"/>
      <c r="D148"/>
      <c r="E148"/>
      <c r="F148"/>
      <c r="G148"/>
      <c r="H148"/>
      <c r="I148"/>
      <c r="J148"/>
      <c r="K148"/>
      <c r="L148"/>
      <c r="M148"/>
      <c r="N148"/>
      <c r="O148"/>
      <c r="P148"/>
      <c r="Q148"/>
      <c r="R148"/>
      <c r="S148"/>
      <c r="T148"/>
      <c r="U148"/>
    </row>
    <row r="149" spans="1:21" ht="12.75" customHeight="1" x14ac:dyDescent="0.2">
      <c r="A149"/>
      <c r="B149"/>
      <c r="C149"/>
      <c r="D149"/>
      <c r="E149"/>
      <c r="F149"/>
      <c r="G149"/>
      <c r="H149"/>
      <c r="I149"/>
      <c r="J149"/>
      <c r="K149"/>
      <c r="L149"/>
      <c r="M149"/>
      <c r="N149"/>
      <c r="O149"/>
      <c r="P149"/>
      <c r="Q149"/>
      <c r="R149"/>
      <c r="S149"/>
      <c r="T149"/>
      <c r="U149"/>
    </row>
    <row r="150" spans="1:21" ht="12.75" customHeight="1" x14ac:dyDescent="0.2">
      <c r="A150"/>
      <c r="B150"/>
      <c r="C150"/>
      <c r="D150"/>
      <c r="E150"/>
      <c r="F150"/>
      <c r="G150"/>
      <c r="H150"/>
      <c r="I150"/>
      <c r="J150"/>
      <c r="K150"/>
      <c r="L150"/>
      <c r="M150"/>
      <c r="N150"/>
      <c r="O150"/>
      <c r="P150"/>
      <c r="Q150"/>
      <c r="R150"/>
      <c r="S150"/>
      <c r="T150"/>
      <c r="U150"/>
    </row>
    <row r="151" spans="1:21" ht="12.75" customHeight="1" x14ac:dyDescent="0.2">
      <c r="A151"/>
      <c r="B151"/>
      <c r="C151"/>
      <c r="D151"/>
      <c r="E151"/>
      <c r="F151"/>
      <c r="G151"/>
      <c r="H151"/>
      <c r="I151"/>
      <c r="J151"/>
      <c r="K151"/>
      <c r="L151"/>
      <c r="M151"/>
      <c r="N151"/>
      <c r="O151"/>
      <c r="P151"/>
      <c r="Q151"/>
      <c r="R151"/>
      <c r="S151"/>
      <c r="T151"/>
      <c r="U151"/>
    </row>
    <row r="152" spans="1:21" ht="12.75" customHeight="1" x14ac:dyDescent="0.2">
      <c r="A152"/>
      <c r="B152"/>
      <c r="C152"/>
      <c r="D152"/>
      <c r="E152"/>
      <c r="F152"/>
      <c r="G152"/>
      <c r="H152"/>
      <c r="I152"/>
      <c r="J152"/>
      <c r="K152"/>
      <c r="L152"/>
      <c r="M152"/>
      <c r="N152"/>
      <c r="O152"/>
      <c r="P152"/>
      <c r="Q152"/>
      <c r="R152"/>
      <c r="S152"/>
      <c r="T152"/>
      <c r="U152"/>
    </row>
    <row r="153" spans="1:21" ht="12.75" customHeight="1" x14ac:dyDescent="0.2">
      <c r="A153"/>
      <c r="B153"/>
      <c r="C153"/>
      <c r="D153"/>
      <c r="E153"/>
      <c r="F153"/>
      <c r="G153"/>
      <c r="H153"/>
      <c r="I153"/>
      <c r="J153"/>
      <c r="K153"/>
      <c r="L153"/>
      <c r="M153"/>
      <c r="N153"/>
      <c r="O153"/>
      <c r="P153"/>
      <c r="Q153"/>
      <c r="R153"/>
      <c r="S153"/>
      <c r="T153"/>
      <c r="U153"/>
    </row>
    <row r="154" spans="1:21" ht="12.75" customHeight="1" x14ac:dyDescent="0.2">
      <c r="A154"/>
      <c r="B154"/>
      <c r="C154"/>
      <c r="D154"/>
      <c r="E154"/>
      <c r="F154"/>
      <c r="G154"/>
      <c r="H154"/>
      <c r="I154"/>
      <c r="J154"/>
      <c r="K154"/>
      <c r="L154"/>
      <c r="M154"/>
      <c r="N154"/>
      <c r="O154"/>
      <c r="P154"/>
      <c r="Q154"/>
      <c r="R154"/>
      <c r="S154"/>
      <c r="T154"/>
      <c r="U154"/>
    </row>
    <row r="155" spans="1:21" ht="12.75" customHeight="1" x14ac:dyDescent="0.2">
      <c r="A155"/>
      <c r="B155"/>
      <c r="C155"/>
      <c r="D155"/>
      <c r="E155"/>
      <c r="F155"/>
      <c r="G155"/>
      <c r="H155"/>
      <c r="I155"/>
      <c r="J155"/>
      <c r="K155"/>
      <c r="L155"/>
      <c r="M155"/>
      <c r="N155"/>
      <c r="O155"/>
      <c r="P155"/>
      <c r="Q155"/>
      <c r="R155"/>
      <c r="S155"/>
      <c r="T155"/>
      <c r="U155"/>
    </row>
    <row r="156" spans="1:21" ht="12.75" customHeight="1" x14ac:dyDescent="0.2">
      <c r="A156"/>
      <c r="B156"/>
      <c r="C156"/>
      <c r="D156"/>
      <c r="E156"/>
      <c r="F156"/>
      <c r="G156"/>
      <c r="H156"/>
      <c r="I156"/>
      <c r="J156"/>
      <c r="K156"/>
      <c r="L156"/>
      <c r="M156"/>
      <c r="N156"/>
      <c r="O156"/>
      <c r="P156"/>
      <c r="Q156"/>
      <c r="R156"/>
      <c r="S156"/>
      <c r="T156"/>
      <c r="U156"/>
    </row>
    <row r="157" spans="1:21" ht="12.75" customHeight="1" x14ac:dyDescent="0.2">
      <c r="A157"/>
      <c r="B157"/>
      <c r="C157"/>
      <c r="D157"/>
      <c r="E157"/>
      <c r="F157"/>
      <c r="G157"/>
      <c r="H157"/>
      <c r="I157"/>
      <c r="J157"/>
      <c r="K157"/>
      <c r="L157"/>
      <c r="M157"/>
      <c r="N157"/>
      <c r="O157"/>
      <c r="P157"/>
      <c r="Q157"/>
      <c r="R157"/>
      <c r="S157"/>
      <c r="T157"/>
      <c r="U157"/>
    </row>
    <row r="158" spans="1:21" ht="12.75" customHeight="1" x14ac:dyDescent="0.2">
      <c r="A158"/>
      <c r="B158"/>
      <c r="C158"/>
      <c r="D158"/>
      <c r="E158"/>
      <c r="F158"/>
      <c r="G158"/>
      <c r="H158"/>
      <c r="I158"/>
      <c r="J158"/>
      <c r="K158"/>
      <c r="L158"/>
      <c r="M158"/>
      <c r="N158"/>
      <c r="O158"/>
      <c r="P158"/>
      <c r="Q158"/>
      <c r="R158"/>
      <c r="S158"/>
      <c r="T158"/>
      <c r="U158"/>
    </row>
    <row r="159" spans="1:21" ht="12.75" customHeight="1" x14ac:dyDescent="0.2">
      <c r="A159"/>
      <c r="B159"/>
      <c r="C159"/>
      <c r="D159"/>
      <c r="E159"/>
      <c r="F159"/>
      <c r="G159"/>
      <c r="H159"/>
      <c r="I159"/>
      <c r="J159"/>
      <c r="K159"/>
      <c r="L159"/>
      <c r="M159"/>
      <c r="N159"/>
      <c r="O159"/>
      <c r="P159"/>
      <c r="Q159"/>
      <c r="R159"/>
      <c r="S159"/>
      <c r="T159"/>
      <c r="U159"/>
    </row>
    <row r="160" spans="1:21" ht="12.75" customHeight="1" x14ac:dyDescent="0.2">
      <c r="A160"/>
      <c r="B160"/>
      <c r="C160"/>
      <c r="D160"/>
      <c r="E160"/>
      <c r="F160"/>
      <c r="G160"/>
      <c r="H160"/>
      <c r="I160"/>
      <c r="J160"/>
      <c r="K160"/>
      <c r="L160"/>
      <c r="M160"/>
      <c r="N160"/>
      <c r="O160"/>
      <c r="P160"/>
      <c r="Q160"/>
      <c r="R160"/>
      <c r="S160"/>
      <c r="T160"/>
      <c r="U160"/>
    </row>
    <row r="161" spans="1:21" ht="12.75" customHeight="1" x14ac:dyDescent="0.2">
      <c r="A161"/>
      <c r="B161"/>
      <c r="C161"/>
      <c r="D161"/>
      <c r="E161"/>
      <c r="F161"/>
      <c r="G161"/>
      <c r="H161"/>
      <c r="I161"/>
      <c r="J161"/>
      <c r="K161"/>
      <c r="L161"/>
      <c r="M161"/>
      <c r="N161"/>
      <c r="O161"/>
      <c r="P161"/>
      <c r="Q161"/>
      <c r="R161"/>
      <c r="S161"/>
      <c r="T161"/>
      <c r="U161"/>
    </row>
    <row r="162" spans="1:21" ht="12.75" customHeight="1" x14ac:dyDescent="0.2">
      <c r="A162"/>
      <c r="B162"/>
      <c r="C162"/>
      <c r="D162"/>
      <c r="E162"/>
      <c r="F162"/>
      <c r="G162"/>
      <c r="H162"/>
      <c r="I162"/>
      <c r="J162"/>
      <c r="K162"/>
      <c r="L162"/>
      <c r="M162"/>
      <c r="N162"/>
      <c r="O162"/>
      <c r="P162"/>
      <c r="Q162"/>
      <c r="R162"/>
      <c r="S162"/>
      <c r="T162"/>
      <c r="U162"/>
    </row>
    <row r="163" spans="1:21" ht="12.75" customHeight="1" x14ac:dyDescent="0.2">
      <c r="A163"/>
      <c r="B163"/>
      <c r="C163"/>
      <c r="D163"/>
      <c r="E163"/>
      <c r="F163"/>
      <c r="G163"/>
      <c r="H163"/>
      <c r="I163"/>
      <c r="J163"/>
      <c r="K163"/>
      <c r="L163"/>
      <c r="M163"/>
      <c r="N163"/>
      <c r="O163"/>
      <c r="P163"/>
      <c r="Q163"/>
      <c r="R163"/>
      <c r="S163"/>
      <c r="T163"/>
      <c r="U163"/>
    </row>
    <row r="164" spans="1:21" ht="12.75" customHeight="1" x14ac:dyDescent="0.2">
      <c r="A164"/>
      <c r="B164"/>
      <c r="C164"/>
      <c r="D164"/>
      <c r="E164"/>
      <c r="F164"/>
      <c r="G164"/>
      <c r="H164"/>
      <c r="I164"/>
      <c r="J164"/>
      <c r="K164"/>
      <c r="L164"/>
      <c r="M164"/>
      <c r="N164"/>
      <c r="O164"/>
      <c r="P164"/>
      <c r="Q164"/>
      <c r="R164"/>
      <c r="S164"/>
      <c r="T164"/>
      <c r="U164"/>
    </row>
    <row r="165" spans="1:21" ht="12.75" customHeight="1" x14ac:dyDescent="0.2">
      <c r="A165"/>
      <c r="B165"/>
      <c r="C165"/>
      <c r="D165"/>
      <c r="E165"/>
      <c r="F165"/>
      <c r="G165"/>
      <c r="H165"/>
      <c r="I165"/>
      <c r="J165"/>
      <c r="K165"/>
      <c r="L165"/>
      <c r="M165"/>
      <c r="N165"/>
      <c r="O165"/>
      <c r="P165"/>
      <c r="Q165"/>
      <c r="R165"/>
      <c r="S165"/>
      <c r="T165"/>
      <c r="U165"/>
    </row>
    <row r="166" spans="1:21" ht="12.75" customHeight="1" x14ac:dyDescent="0.2">
      <c r="A166"/>
      <c r="B166"/>
      <c r="C166"/>
      <c r="D166"/>
      <c r="E166"/>
      <c r="F166"/>
      <c r="G166"/>
      <c r="H166"/>
      <c r="I166"/>
      <c r="J166"/>
      <c r="K166"/>
      <c r="L166"/>
      <c r="M166"/>
      <c r="N166"/>
      <c r="O166"/>
      <c r="P166"/>
      <c r="Q166"/>
      <c r="R166"/>
      <c r="S166"/>
      <c r="T166"/>
      <c r="U166"/>
    </row>
    <row r="167" spans="1:21" ht="12.75" customHeight="1" x14ac:dyDescent="0.2">
      <c r="A167"/>
      <c r="B167"/>
      <c r="C167"/>
      <c r="D167"/>
      <c r="E167"/>
      <c r="F167"/>
      <c r="G167"/>
      <c r="H167"/>
      <c r="I167"/>
      <c r="J167"/>
      <c r="K167"/>
      <c r="L167"/>
      <c r="M167"/>
      <c r="N167"/>
      <c r="O167"/>
      <c r="P167"/>
      <c r="Q167"/>
      <c r="R167"/>
      <c r="S167"/>
      <c r="T167"/>
      <c r="U167"/>
    </row>
    <row r="168" spans="1:21" ht="12.75" customHeight="1" x14ac:dyDescent="0.2">
      <c r="A168"/>
      <c r="B168"/>
      <c r="C168"/>
      <c r="D168"/>
      <c r="E168"/>
      <c r="F168"/>
      <c r="G168"/>
      <c r="H168"/>
      <c r="I168"/>
      <c r="J168"/>
      <c r="K168"/>
      <c r="L168"/>
      <c r="M168"/>
      <c r="N168"/>
      <c r="O168"/>
      <c r="P168"/>
      <c r="Q168"/>
      <c r="R168"/>
      <c r="S168"/>
      <c r="T168"/>
      <c r="U168"/>
    </row>
    <row r="169" spans="1:21" ht="12.75" customHeight="1" x14ac:dyDescent="0.2">
      <c r="A169"/>
      <c r="B169"/>
      <c r="C169"/>
      <c r="D169"/>
      <c r="E169"/>
      <c r="F169"/>
      <c r="G169"/>
      <c r="H169"/>
      <c r="I169"/>
      <c r="J169"/>
      <c r="K169"/>
      <c r="L169"/>
      <c r="M169"/>
      <c r="N169"/>
      <c r="O169"/>
      <c r="P169"/>
      <c r="Q169"/>
      <c r="R169"/>
      <c r="S169"/>
      <c r="T169"/>
      <c r="U169"/>
    </row>
    <row r="170" spans="1:21" ht="12.75" customHeight="1" x14ac:dyDescent="0.2">
      <c r="A170"/>
      <c r="B170"/>
      <c r="C170"/>
      <c r="D170"/>
      <c r="E170"/>
      <c r="F170"/>
      <c r="G170"/>
      <c r="H170"/>
      <c r="I170"/>
      <c r="J170"/>
      <c r="K170"/>
      <c r="L170"/>
      <c r="M170"/>
      <c r="N170"/>
      <c r="O170"/>
      <c r="P170"/>
      <c r="Q170"/>
      <c r="R170"/>
      <c r="S170"/>
      <c r="T170"/>
      <c r="U170"/>
    </row>
    <row r="171" spans="1:21" ht="12.75" customHeight="1" x14ac:dyDescent="0.2">
      <c r="A171"/>
      <c r="B171"/>
      <c r="C171"/>
      <c r="D171"/>
      <c r="E171"/>
      <c r="F171"/>
      <c r="G171"/>
      <c r="H171"/>
      <c r="I171"/>
      <c r="J171"/>
      <c r="K171"/>
      <c r="L171"/>
      <c r="M171"/>
      <c r="N171"/>
      <c r="O171"/>
      <c r="P171"/>
      <c r="Q171"/>
      <c r="R171"/>
      <c r="S171"/>
      <c r="T171"/>
      <c r="U171"/>
    </row>
    <row r="172" spans="1:21" ht="12.75" customHeight="1" x14ac:dyDescent="0.2">
      <c r="A172"/>
      <c r="B172"/>
      <c r="C172"/>
      <c r="D172"/>
      <c r="E172"/>
      <c r="F172"/>
      <c r="G172"/>
      <c r="H172"/>
      <c r="I172"/>
      <c r="J172"/>
      <c r="K172"/>
      <c r="L172"/>
      <c r="M172"/>
      <c r="N172"/>
      <c r="O172"/>
      <c r="P172"/>
      <c r="Q172"/>
      <c r="R172"/>
      <c r="S172"/>
      <c r="T172"/>
      <c r="U172"/>
    </row>
    <row r="173" spans="1:21" ht="12.75" customHeight="1" x14ac:dyDescent="0.2">
      <c r="A173"/>
      <c r="B173"/>
      <c r="C173"/>
      <c r="D173"/>
      <c r="E173"/>
      <c r="F173"/>
      <c r="G173"/>
      <c r="H173"/>
      <c r="I173"/>
      <c r="J173"/>
      <c r="K173"/>
      <c r="L173"/>
      <c r="M173"/>
      <c r="N173"/>
      <c r="O173"/>
      <c r="P173"/>
      <c r="Q173"/>
      <c r="R173"/>
      <c r="S173"/>
      <c r="T173"/>
      <c r="U173"/>
    </row>
    <row r="174" spans="1:21" ht="12.75" customHeight="1" x14ac:dyDescent="0.2">
      <c r="A174"/>
      <c r="B174"/>
      <c r="C174"/>
      <c r="D174"/>
      <c r="E174"/>
      <c r="F174"/>
      <c r="G174"/>
      <c r="H174"/>
      <c r="I174"/>
      <c r="J174"/>
      <c r="K174"/>
      <c r="L174"/>
      <c r="M174"/>
      <c r="N174"/>
      <c r="O174"/>
      <c r="P174"/>
      <c r="Q174"/>
      <c r="R174"/>
      <c r="S174"/>
      <c r="T174"/>
      <c r="U174"/>
    </row>
    <row r="175" spans="1:21" ht="12.75" customHeight="1" x14ac:dyDescent="0.2">
      <c r="A175"/>
      <c r="B175"/>
      <c r="C175"/>
      <c r="D175"/>
      <c r="E175"/>
      <c r="F175"/>
      <c r="G175"/>
      <c r="H175"/>
      <c r="I175"/>
      <c r="J175"/>
      <c r="K175"/>
      <c r="L175"/>
      <c r="M175"/>
      <c r="N175"/>
      <c r="O175"/>
      <c r="P175"/>
      <c r="Q175"/>
      <c r="R175"/>
      <c r="S175"/>
      <c r="T175"/>
      <c r="U175"/>
    </row>
    <row r="176" spans="1:21" ht="12.75" customHeight="1" x14ac:dyDescent="0.2">
      <c r="A176"/>
      <c r="B176"/>
      <c r="C176"/>
      <c r="D176"/>
      <c r="E176"/>
      <c r="F176"/>
      <c r="G176"/>
      <c r="H176"/>
      <c r="I176"/>
      <c r="J176"/>
      <c r="K176"/>
      <c r="L176"/>
      <c r="M176"/>
      <c r="N176"/>
      <c r="O176"/>
      <c r="P176"/>
      <c r="Q176"/>
      <c r="R176"/>
      <c r="S176"/>
      <c r="T176"/>
      <c r="U176"/>
    </row>
    <row r="177" spans="1:21" ht="12.75" customHeight="1" x14ac:dyDescent="0.2">
      <c r="A177"/>
      <c r="B177"/>
      <c r="C177"/>
      <c r="D177"/>
      <c r="E177"/>
      <c r="F177"/>
      <c r="G177"/>
      <c r="H177"/>
      <c r="I177"/>
      <c r="J177"/>
      <c r="K177"/>
      <c r="L177"/>
      <c r="M177"/>
      <c r="N177"/>
      <c r="O177"/>
      <c r="P177"/>
      <c r="Q177"/>
      <c r="R177"/>
      <c r="S177"/>
      <c r="T177"/>
      <c r="U177"/>
    </row>
    <row r="178" spans="1:21" ht="12.75" customHeight="1" x14ac:dyDescent="0.2">
      <c r="A178"/>
      <c r="B178"/>
      <c r="C178"/>
      <c r="D178"/>
      <c r="E178"/>
      <c r="F178"/>
      <c r="G178"/>
      <c r="H178"/>
      <c r="I178"/>
      <c r="J178"/>
      <c r="K178"/>
      <c r="L178"/>
      <c r="M178"/>
      <c r="N178"/>
      <c r="O178"/>
      <c r="P178"/>
      <c r="Q178"/>
      <c r="R178"/>
      <c r="S178"/>
      <c r="T178"/>
      <c r="U178"/>
    </row>
    <row r="179" spans="1:21" ht="12.75" customHeight="1" x14ac:dyDescent="0.2">
      <c r="A179"/>
      <c r="B179"/>
      <c r="C179"/>
      <c r="D179"/>
      <c r="E179"/>
      <c r="F179"/>
      <c r="G179"/>
      <c r="H179"/>
      <c r="I179"/>
      <c r="J179"/>
      <c r="K179"/>
      <c r="L179"/>
      <c r="M179"/>
      <c r="N179"/>
      <c r="O179"/>
      <c r="P179"/>
      <c r="Q179"/>
      <c r="R179"/>
      <c r="S179"/>
      <c r="T179"/>
      <c r="U179"/>
    </row>
    <row r="180" spans="1:21" ht="12.75" customHeight="1" x14ac:dyDescent="0.2">
      <c r="A180"/>
      <c r="B180"/>
      <c r="C180"/>
      <c r="D180"/>
      <c r="E180"/>
      <c r="F180"/>
      <c r="G180"/>
      <c r="H180"/>
      <c r="I180"/>
      <c r="J180"/>
      <c r="K180"/>
      <c r="L180"/>
      <c r="M180"/>
      <c r="N180"/>
      <c r="O180"/>
      <c r="P180"/>
      <c r="Q180"/>
      <c r="R180"/>
      <c r="S180"/>
      <c r="T180"/>
      <c r="U180"/>
    </row>
    <row r="181" spans="1:21" ht="12.75" customHeight="1" x14ac:dyDescent="0.2">
      <c r="A181"/>
      <c r="B181"/>
      <c r="C181"/>
      <c r="D181"/>
      <c r="E181"/>
      <c r="F181"/>
      <c r="G181"/>
      <c r="H181"/>
      <c r="I181"/>
      <c r="J181"/>
      <c r="K181"/>
      <c r="L181"/>
      <c r="M181"/>
      <c r="N181"/>
      <c r="O181"/>
      <c r="P181"/>
      <c r="Q181"/>
      <c r="R181"/>
      <c r="S181"/>
      <c r="T181"/>
      <c r="U181"/>
    </row>
    <row r="182" spans="1:21" ht="12.75" customHeight="1" x14ac:dyDescent="0.2">
      <c r="A182"/>
      <c r="B182"/>
      <c r="C182"/>
      <c r="D182"/>
      <c r="E182"/>
      <c r="F182"/>
      <c r="G182"/>
      <c r="H182"/>
      <c r="I182"/>
      <c r="J182"/>
      <c r="K182"/>
      <c r="L182"/>
      <c r="M182"/>
      <c r="N182"/>
      <c r="O182"/>
      <c r="P182"/>
      <c r="Q182"/>
      <c r="R182"/>
      <c r="S182"/>
      <c r="T182"/>
      <c r="U182"/>
    </row>
    <row r="183" spans="1:21" ht="12.75" customHeight="1" x14ac:dyDescent="0.2">
      <c r="A183"/>
      <c r="B183"/>
      <c r="C183"/>
      <c r="D183"/>
      <c r="E183"/>
      <c r="F183"/>
      <c r="G183"/>
      <c r="H183"/>
      <c r="I183"/>
      <c r="J183"/>
      <c r="K183"/>
      <c r="L183"/>
      <c r="M183"/>
      <c r="N183"/>
      <c r="O183"/>
      <c r="P183"/>
      <c r="Q183"/>
      <c r="R183"/>
      <c r="S183"/>
      <c r="T183"/>
      <c r="U183"/>
    </row>
    <row r="184" spans="1:21" ht="12.75" customHeight="1" x14ac:dyDescent="0.2">
      <c r="A184"/>
      <c r="B184"/>
      <c r="C184"/>
      <c r="D184"/>
      <c r="E184"/>
      <c r="F184"/>
      <c r="G184"/>
      <c r="H184"/>
      <c r="I184"/>
      <c r="J184"/>
      <c r="K184"/>
      <c r="L184"/>
      <c r="M184"/>
      <c r="N184"/>
      <c r="O184"/>
      <c r="P184"/>
      <c r="Q184"/>
      <c r="R184"/>
      <c r="S184"/>
      <c r="T184"/>
      <c r="U184"/>
    </row>
    <row r="185" spans="1:21" ht="12.75" customHeight="1" x14ac:dyDescent="0.2">
      <c r="A185"/>
      <c r="B185"/>
      <c r="C185"/>
      <c r="D185"/>
      <c r="E185"/>
      <c r="F185"/>
      <c r="G185"/>
      <c r="H185"/>
      <c r="I185"/>
      <c r="J185"/>
      <c r="K185"/>
      <c r="L185"/>
      <c r="M185"/>
      <c r="N185"/>
      <c r="O185"/>
      <c r="P185"/>
      <c r="Q185"/>
      <c r="R185"/>
      <c r="S185"/>
      <c r="T185"/>
      <c r="U185"/>
    </row>
    <row r="186" spans="1:21" ht="12.75" customHeight="1" x14ac:dyDescent="0.2">
      <c r="A186"/>
      <c r="B186"/>
      <c r="C186"/>
      <c r="D186"/>
      <c r="E186"/>
      <c r="F186"/>
      <c r="G186"/>
      <c r="H186"/>
      <c r="I186"/>
      <c r="J186"/>
      <c r="K186"/>
      <c r="L186"/>
      <c r="M186"/>
      <c r="N186"/>
      <c r="O186"/>
      <c r="P186"/>
      <c r="Q186"/>
      <c r="R186"/>
      <c r="S186"/>
      <c r="T186"/>
      <c r="U186"/>
    </row>
    <row r="187" spans="1:21" ht="12.75" customHeight="1" x14ac:dyDescent="0.2">
      <c r="A187"/>
      <c r="B187"/>
      <c r="C187"/>
      <c r="D187"/>
      <c r="E187"/>
      <c r="F187"/>
      <c r="G187"/>
      <c r="H187"/>
      <c r="I187"/>
      <c r="J187"/>
      <c r="K187"/>
      <c r="L187"/>
      <c r="M187"/>
      <c r="N187"/>
      <c r="O187"/>
      <c r="P187"/>
      <c r="Q187"/>
      <c r="R187"/>
      <c r="S187"/>
      <c r="T187"/>
      <c r="U187"/>
    </row>
    <row r="188" spans="1:21" ht="12.75" customHeight="1" x14ac:dyDescent="0.2">
      <c r="A188"/>
      <c r="B188"/>
      <c r="C188"/>
      <c r="D188"/>
      <c r="E188"/>
      <c r="F188"/>
      <c r="G188"/>
      <c r="H188"/>
      <c r="I188"/>
      <c r="J188"/>
      <c r="K188"/>
      <c r="L188"/>
      <c r="M188"/>
      <c r="N188"/>
      <c r="O188"/>
      <c r="P188"/>
      <c r="Q188"/>
      <c r="R188"/>
      <c r="S188"/>
      <c r="T188"/>
      <c r="U188"/>
    </row>
    <row r="189" spans="1:21" ht="12.75" customHeight="1" x14ac:dyDescent="0.2">
      <c r="A189"/>
      <c r="B189"/>
      <c r="C189"/>
      <c r="D189"/>
      <c r="E189"/>
      <c r="F189"/>
      <c r="G189"/>
      <c r="H189"/>
      <c r="I189"/>
      <c r="J189"/>
      <c r="K189"/>
      <c r="L189"/>
      <c r="M189"/>
      <c r="N189"/>
      <c r="O189"/>
      <c r="P189"/>
      <c r="Q189"/>
      <c r="R189"/>
      <c r="S189"/>
      <c r="T189"/>
      <c r="U189"/>
    </row>
    <row r="190" spans="1:21" ht="12.75" customHeight="1" x14ac:dyDescent="0.2">
      <c r="A190"/>
      <c r="B190"/>
      <c r="C190"/>
      <c r="D190"/>
      <c r="E190"/>
      <c r="F190"/>
      <c r="G190"/>
      <c r="H190"/>
      <c r="I190"/>
      <c r="J190"/>
      <c r="K190"/>
      <c r="L190"/>
      <c r="M190"/>
      <c r="N190"/>
      <c r="O190"/>
      <c r="P190"/>
      <c r="Q190"/>
      <c r="R190"/>
      <c r="S190"/>
      <c r="T190"/>
      <c r="U190"/>
    </row>
    <row r="191" spans="1:21" ht="12.75" customHeight="1" x14ac:dyDescent="0.2">
      <c r="A191"/>
      <c r="B191"/>
      <c r="C191"/>
      <c r="D191"/>
      <c r="E191"/>
      <c r="F191"/>
      <c r="G191"/>
      <c r="H191"/>
      <c r="I191"/>
      <c r="J191"/>
      <c r="K191"/>
      <c r="L191"/>
      <c r="M191"/>
      <c r="N191"/>
      <c r="O191"/>
      <c r="P191"/>
      <c r="Q191"/>
      <c r="R191"/>
      <c r="S191"/>
      <c r="T191"/>
      <c r="U191"/>
    </row>
    <row r="192" spans="1:21" ht="12.75" customHeight="1" x14ac:dyDescent="0.2">
      <c r="A192"/>
      <c r="B192"/>
      <c r="C192"/>
      <c r="D192"/>
      <c r="E192"/>
      <c r="F192"/>
      <c r="G192"/>
      <c r="H192"/>
      <c r="I192"/>
      <c r="J192"/>
      <c r="K192"/>
      <c r="L192"/>
      <c r="M192"/>
      <c r="N192"/>
      <c r="O192"/>
      <c r="P192"/>
      <c r="Q192"/>
      <c r="R192"/>
      <c r="S192"/>
      <c r="T192"/>
      <c r="U192"/>
    </row>
    <row r="193" spans="1:21" ht="12.75" customHeight="1" x14ac:dyDescent="0.2">
      <c r="A193"/>
      <c r="B193"/>
      <c r="C193"/>
      <c r="D193"/>
      <c r="E193"/>
      <c r="F193"/>
      <c r="G193"/>
      <c r="H193"/>
      <c r="I193"/>
      <c r="J193"/>
      <c r="K193"/>
      <c r="L193"/>
      <c r="M193"/>
      <c r="N193"/>
      <c r="O193"/>
      <c r="P193"/>
      <c r="Q193"/>
      <c r="R193"/>
      <c r="S193"/>
      <c r="T193"/>
      <c r="U193"/>
    </row>
    <row r="194" spans="1:21" ht="12.75" customHeight="1" x14ac:dyDescent="0.2">
      <c r="A194"/>
      <c r="B194"/>
      <c r="C194"/>
      <c r="D194"/>
      <c r="E194"/>
      <c r="F194"/>
      <c r="G194"/>
      <c r="H194"/>
      <c r="I194"/>
      <c r="J194"/>
      <c r="K194"/>
      <c r="L194"/>
      <c r="M194"/>
      <c r="N194"/>
      <c r="O194"/>
      <c r="P194"/>
      <c r="Q194"/>
      <c r="R194"/>
      <c r="S194"/>
      <c r="T194"/>
      <c r="U194"/>
    </row>
    <row r="195" spans="1:21" ht="12.75" customHeight="1" x14ac:dyDescent="0.2">
      <c r="A195"/>
      <c r="B195"/>
      <c r="C195"/>
      <c r="D195"/>
      <c r="E195"/>
      <c r="F195"/>
      <c r="G195"/>
      <c r="H195"/>
      <c r="I195"/>
      <c r="J195"/>
      <c r="K195"/>
      <c r="L195"/>
      <c r="M195"/>
      <c r="N195"/>
      <c r="O195"/>
      <c r="P195"/>
      <c r="Q195"/>
      <c r="R195"/>
      <c r="S195"/>
      <c r="T195"/>
      <c r="U195"/>
    </row>
    <row r="196" spans="1:21" ht="12.75" customHeight="1" x14ac:dyDescent="0.2">
      <c r="A196"/>
      <c r="B196"/>
      <c r="C196"/>
      <c r="D196"/>
      <c r="E196"/>
      <c r="F196"/>
      <c r="G196"/>
      <c r="H196"/>
      <c r="I196"/>
      <c r="J196"/>
      <c r="K196"/>
      <c r="L196"/>
      <c r="M196"/>
      <c r="N196"/>
      <c r="O196"/>
      <c r="P196"/>
      <c r="Q196"/>
      <c r="R196"/>
      <c r="S196"/>
      <c r="T196"/>
      <c r="U196"/>
    </row>
    <row r="197" spans="1:21" ht="12.75" customHeight="1" x14ac:dyDescent="0.2">
      <c r="A197"/>
      <c r="B197"/>
      <c r="C197"/>
      <c r="D197"/>
      <c r="E197"/>
      <c r="F197"/>
      <c r="G197"/>
      <c r="H197"/>
      <c r="I197"/>
      <c r="J197"/>
      <c r="K197"/>
      <c r="L197"/>
      <c r="M197"/>
      <c r="N197"/>
      <c r="O197"/>
      <c r="P197"/>
      <c r="Q197"/>
      <c r="R197"/>
      <c r="S197"/>
      <c r="T197"/>
      <c r="U197"/>
    </row>
    <row r="198" spans="1:21" ht="12.75" customHeight="1" x14ac:dyDescent="0.2">
      <c r="A198"/>
      <c r="B198"/>
      <c r="C198"/>
      <c r="D198"/>
      <c r="E198"/>
      <c r="F198"/>
      <c r="G198"/>
      <c r="H198"/>
      <c r="I198"/>
      <c r="J198"/>
      <c r="K198"/>
      <c r="L198"/>
      <c r="M198"/>
      <c r="N198"/>
      <c r="O198"/>
      <c r="P198"/>
      <c r="Q198"/>
      <c r="R198"/>
      <c r="S198"/>
      <c r="T198"/>
      <c r="U198"/>
    </row>
    <row r="199" spans="1:21" ht="12.75" customHeight="1" x14ac:dyDescent="0.2">
      <c r="A199"/>
      <c r="B199"/>
      <c r="C199"/>
      <c r="D199"/>
      <c r="E199"/>
      <c r="F199"/>
      <c r="G199"/>
      <c r="H199"/>
      <c r="I199"/>
      <c r="J199"/>
      <c r="K199"/>
      <c r="L199"/>
      <c r="M199"/>
      <c r="N199"/>
      <c r="O199"/>
      <c r="P199"/>
      <c r="Q199"/>
      <c r="R199"/>
      <c r="S199"/>
      <c r="T199"/>
      <c r="U199"/>
    </row>
    <row r="200" spans="1:21" ht="12.75" customHeight="1" x14ac:dyDescent="0.2">
      <c r="A200"/>
      <c r="B200"/>
      <c r="C200"/>
      <c r="D200"/>
      <c r="E200"/>
      <c r="F200"/>
      <c r="G200"/>
      <c r="H200"/>
      <c r="I200"/>
      <c r="J200"/>
      <c r="K200"/>
      <c r="L200"/>
      <c r="M200"/>
      <c r="N200"/>
      <c r="O200"/>
      <c r="P200"/>
      <c r="Q200"/>
      <c r="R200"/>
      <c r="S200"/>
      <c r="T200"/>
      <c r="U200"/>
    </row>
    <row r="201" spans="1:21" ht="12.75" customHeight="1" x14ac:dyDescent="0.2">
      <c r="A201"/>
      <c r="B201"/>
      <c r="C201"/>
      <c r="D201"/>
      <c r="E201"/>
      <c r="F201"/>
      <c r="G201"/>
      <c r="H201"/>
      <c r="I201"/>
      <c r="J201"/>
      <c r="K201"/>
      <c r="L201"/>
      <c r="M201"/>
      <c r="N201"/>
      <c r="O201"/>
      <c r="P201"/>
      <c r="Q201"/>
      <c r="R201"/>
      <c r="S201"/>
      <c r="T201"/>
      <c r="U201"/>
    </row>
    <row r="202" spans="1:21" ht="12.75" customHeight="1" x14ac:dyDescent="0.2">
      <c r="A202"/>
      <c r="B202"/>
      <c r="C202"/>
      <c r="D202"/>
      <c r="E202"/>
      <c r="F202"/>
      <c r="G202"/>
      <c r="H202"/>
      <c r="I202"/>
      <c r="J202"/>
      <c r="K202"/>
      <c r="L202"/>
      <c r="M202"/>
      <c r="N202"/>
      <c r="O202"/>
      <c r="P202"/>
      <c r="Q202"/>
      <c r="R202"/>
      <c r="S202"/>
      <c r="T202"/>
      <c r="U202"/>
    </row>
    <row r="203" spans="1:21" ht="12.75" customHeight="1" x14ac:dyDescent="0.2">
      <c r="A203"/>
      <c r="B203"/>
      <c r="C203"/>
      <c r="D203"/>
      <c r="E203"/>
      <c r="F203"/>
      <c r="G203"/>
      <c r="H203"/>
      <c r="I203"/>
      <c r="J203"/>
      <c r="K203"/>
      <c r="L203"/>
      <c r="M203"/>
      <c r="N203"/>
      <c r="O203"/>
      <c r="P203"/>
      <c r="Q203"/>
      <c r="R203"/>
      <c r="S203"/>
      <c r="T203"/>
      <c r="U203"/>
    </row>
    <row r="204" spans="1:21" ht="12.75" customHeight="1" x14ac:dyDescent="0.2">
      <c r="A204"/>
      <c r="B204"/>
      <c r="C204"/>
      <c r="D204"/>
      <c r="E204"/>
      <c r="F204"/>
      <c r="G204"/>
      <c r="H204"/>
      <c r="I204"/>
      <c r="J204"/>
      <c r="K204"/>
      <c r="L204"/>
      <c r="M204"/>
      <c r="N204"/>
      <c r="O204"/>
      <c r="P204"/>
      <c r="Q204"/>
      <c r="R204"/>
      <c r="S204"/>
      <c r="T204"/>
      <c r="U204"/>
    </row>
    <row r="205" spans="1:21" ht="12.75" customHeight="1" x14ac:dyDescent="0.2">
      <c r="A205"/>
      <c r="B205"/>
      <c r="C205"/>
      <c r="D205"/>
      <c r="E205"/>
      <c r="F205"/>
      <c r="G205"/>
      <c r="H205"/>
      <c r="I205"/>
      <c r="J205"/>
      <c r="K205"/>
      <c r="L205"/>
      <c r="M205"/>
      <c r="N205"/>
      <c r="O205"/>
      <c r="P205"/>
      <c r="Q205"/>
      <c r="R205"/>
      <c r="S205"/>
      <c r="T205"/>
      <c r="U205"/>
    </row>
    <row r="206" spans="1:21" ht="12.75" customHeight="1" x14ac:dyDescent="0.2">
      <c r="A206"/>
      <c r="B206"/>
      <c r="C206"/>
      <c r="D206"/>
      <c r="E206"/>
      <c r="F206"/>
      <c r="G206"/>
      <c r="H206"/>
      <c r="I206"/>
      <c r="J206"/>
      <c r="K206"/>
      <c r="L206"/>
      <c r="M206"/>
      <c r="N206"/>
      <c r="O206"/>
      <c r="P206"/>
      <c r="Q206"/>
      <c r="R206"/>
      <c r="S206"/>
      <c r="T206"/>
      <c r="U206"/>
    </row>
    <row r="207" spans="1:21" ht="12.75" customHeight="1" x14ac:dyDescent="0.2">
      <c r="A207"/>
      <c r="B207"/>
      <c r="C207"/>
      <c r="D207"/>
      <c r="E207"/>
      <c r="F207"/>
      <c r="G207"/>
      <c r="H207"/>
      <c r="I207"/>
      <c r="J207"/>
      <c r="K207"/>
      <c r="L207"/>
      <c r="M207"/>
      <c r="N207"/>
      <c r="O207"/>
      <c r="P207"/>
      <c r="Q207"/>
      <c r="R207"/>
      <c r="S207"/>
      <c r="T207"/>
      <c r="U207"/>
    </row>
    <row r="208" spans="1:21" ht="12.75" customHeight="1" x14ac:dyDescent="0.2">
      <c r="A208"/>
      <c r="B208"/>
      <c r="C208"/>
      <c r="D208"/>
      <c r="E208"/>
      <c r="F208"/>
      <c r="G208"/>
      <c r="H208"/>
      <c r="I208"/>
      <c r="J208"/>
      <c r="K208"/>
      <c r="L208"/>
      <c r="M208"/>
      <c r="N208"/>
      <c r="O208"/>
      <c r="P208"/>
      <c r="Q208"/>
      <c r="R208"/>
      <c r="S208"/>
      <c r="T208"/>
      <c r="U208"/>
    </row>
    <row r="209" spans="1:21" ht="12.75" customHeight="1" x14ac:dyDescent="0.2">
      <c r="A209"/>
      <c r="B209"/>
      <c r="C209"/>
      <c r="D209"/>
      <c r="E209"/>
      <c r="F209"/>
      <c r="G209"/>
      <c r="H209"/>
      <c r="I209"/>
      <c r="J209"/>
      <c r="K209"/>
      <c r="L209"/>
      <c r="M209"/>
      <c r="N209"/>
      <c r="O209"/>
      <c r="P209"/>
      <c r="Q209"/>
      <c r="R209"/>
      <c r="S209"/>
      <c r="T209"/>
      <c r="U209"/>
    </row>
    <row r="210" spans="1:21" ht="12.75" customHeight="1" x14ac:dyDescent="0.2">
      <c r="A210"/>
      <c r="B210"/>
      <c r="C210"/>
      <c r="D210"/>
      <c r="E210"/>
      <c r="F210"/>
      <c r="G210"/>
      <c r="H210"/>
      <c r="I210"/>
      <c r="J210"/>
      <c r="K210"/>
      <c r="L210"/>
      <c r="M210"/>
      <c r="N210"/>
      <c r="O210"/>
      <c r="P210"/>
      <c r="Q210"/>
      <c r="R210"/>
      <c r="S210"/>
      <c r="T210"/>
      <c r="U210"/>
    </row>
    <row r="211" spans="1:21" ht="12.75" customHeight="1" x14ac:dyDescent="0.2">
      <c r="A211"/>
      <c r="B211"/>
      <c r="C211"/>
      <c r="D211"/>
      <c r="E211"/>
      <c r="F211"/>
      <c r="G211"/>
      <c r="H211"/>
      <c r="I211"/>
      <c r="J211"/>
      <c r="K211"/>
      <c r="L211"/>
      <c r="M211"/>
      <c r="N211"/>
      <c r="O211"/>
      <c r="P211"/>
      <c r="Q211"/>
      <c r="R211"/>
      <c r="S211"/>
      <c r="T211"/>
      <c r="U211"/>
    </row>
    <row r="212" spans="1:21" ht="12.75" customHeight="1" x14ac:dyDescent="0.2">
      <c r="A212"/>
      <c r="B212"/>
      <c r="C212"/>
      <c r="D212"/>
      <c r="E212"/>
      <c r="F212"/>
      <c r="G212"/>
      <c r="H212"/>
      <c r="I212"/>
      <c r="J212"/>
      <c r="K212"/>
      <c r="L212"/>
      <c r="M212"/>
      <c r="N212"/>
      <c r="O212"/>
      <c r="P212"/>
      <c r="Q212"/>
      <c r="R212"/>
      <c r="S212"/>
      <c r="T212"/>
      <c r="U212"/>
    </row>
    <row r="213" spans="1:21" ht="12.75" customHeight="1" x14ac:dyDescent="0.2">
      <c r="A213"/>
      <c r="B213"/>
      <c r="C213"/>
      <c r="D213"/>
      <c r="E213"/>
      <c r="F213"/>
      <c r="G213"/>
      <c r="H213"/>
      <c r="I213"/>
      <c r="J213"/>
      <c r="K213"/>
      <c r="L213"/>
      <c r="M213"/>
      <c r="N213"/>
      <c r="O213"/>
      <c r="P213"/>
      <c r="Q213"/>
      <c r="R213"/>
      <c r="S213"/>
      <c r="T213"/>
      <c r="U213"/>
    </row>
    <row r="214" spans="1:21" ht="12.75" customHeight="1" x14ac:dyDescent="0.2">
      <c r="A214"/>
      <c r="B214"/>
      <c r="C214"/>
      <c r="D214"/>
      <c r="E214"/>
      <c r="F214"/>
      <c r="G214"/>
      <c r="H214"/>
      <c r="I214"/>
      <c r="J214"/>
      <c r="K214"/>
      <c r="L214"/>
      <c r="M214"/>
      <c r="N214"/>
      <c r="O214"/>
      <c r="P214"/>
      <c r="Q214"/>
      <c r="R214"/>
      <c r="S214"/>
      <c r="T214"/>
      <c r="U214"/>
    </row>
    <row r="215" spans="1:21" ht="12.75" customHeight="1" x14ac:dyDescent="0.2">
      <c r="A215"/>
      <c r="B215"/>
      <c r="C215"/>
      <c r="D215"/>
      <c r="E215"/>
      <c r="F215"/>
      <c r="G215"/>
      <c r="H215"/>
      <c r="I215"/>
      <c r="J215"/>
      <c r="K215"/>
      <c r="L215"/>
      <c r="M215"/>
      <c r="N215"/>
      <c r="O215"/>
      <c r="P215"/>
      <c r="Q215"/>
      <c r="R215"/>
      <c r="S215"/>
      <c r="T215"/>
      <c r="U215"/>
    </row>
    <row r="216" spans="1:21" ht="12.75" customHeight="1" x14ac:dyDescent="0.2">
      <c r="A216"/>
      <c r="B216"/>
      <c r="C216"/>
      <c r="D216"/>
      <c r="E216"/>
      <c r="F216"/>
      <c r="G216"/>
      <c r="H216"/>
      <c r="I216"/>
      <c r="J216"/>
      <c r="K216"/>
      <c r="L216"/>
      <c r="M216"/>
      <c r="N216"/>
      <c r="O216"/>
      <c r="P216"/>
      <c r="Q216"/>
      <c r="R216"/>
      <c r="S216"/>
      <c r="T216"/>
      <c r="U216"/>
    </row>
    <row r="217" spans="1:21" ht="12.75" customHeight="1" x14ac:dyDescent="0.2">
      <c r="A217"/>
      <c r="B217"/>
      <c r="C217"/>
      <c r="D217"/>
      <c r="E217"/>
      <c r="F217"/>
      <c r="G217"/>
      <c r="H217"/>
      <c r="I217"/>
      <c r="J217"/>
      <c r="K217"/>
      <c r="L217"/>
      <c r="M217"/>
      <c r="N217"/>
      <c r="O217"/>
      <c r="P217"/>
      <c r="Q217"/>
      <c r="R217"/>
      <c r="S217"/>
      <c r="T217"/>
      <c r="U217"/>
    </row>
    <row r="218" spans="1:21" ht="12.75" customHeight="1" x14ac:dyDescent="0.2">
      <c r="A218"/>
      <c r="B218"/>
      <c r="C218"/>
      <c r="D218"/>
      <c r="E218"/>
      <c r="F218"/>
      <c r="G218"/>
      <c r="H218"/>
      <c r="I218"/>
      <c r="J218"/>
      <c r="K218"/>
      <c r="L218"/>
      <c r="M218"/>
      <c r="N218"/>
      <c r="O218"/>
      <c r="P218"/>
      <c r="Q218"/>
      <c r="R218"/>
      <c r="S218"/>
      <c r="T218"/>
      <c r="U218"/>
    </row>
    <row r="219" spans="1:21" ht="12.75" customHeight="1" x14ac:dyDescent="0.2">
      <c r="A219"/>
      <c r="B219"/>
      <c r="C219"/>
      <c r="D219"/>
      <c r="E219"/>
      <c r="F219"/>
      <c r="G219"/>
      <c r="H219"/>
      <c r="I219"/>
      <c r="J219"/>
      <c r="K219"/>
      <c r="L219"/>
      <c r="M219"/>
      <c r="N219"/>
      <c r="O219"/>
      <c r="P219"/>
      <c r="Q219"/>
      <c r="R219"/>
      <c r="S219"/>
      <c r="T219"/>
      <c r="U219"/>
    </row>
    <row r="220" spans="1:21" ht="12.75" customHeight="1" x14ac:dyDescent="0.2">
      <c r="A220"/>
      <c r="B220"/>
      <c r="C220"/>
      <c r="D220"/>
      <c r="E220"/>
      <c r="F220"/>
      <c r="G220"/>
      <c r="H220"/>
      <c r="I220"/>
      <c r="J220"/>
      <c r="K220"/>
      <c r="L220"/>
      <c r="M220"/>
      <c r="N220"/>
      <c r="O220"/>
      <c r="P220"/>
      <c r="Q220"/>
      <c r="R220"/>
      <c r="S220"/>
      <c r="T220"/>
      <c r="U220"/>
    </row>
    <row r="221" spans="1:21" ht="12.75" customHeight="1" x14ac:dyDescent="0.2">
      <c r="A221"/>
      <c r="B221"/>
      <c r="C221"/>
      <c r="D221"/>
      <c r="E221"/>
      <c r="F221"/>
      <c r="G221"/>
      <c r="H221"/>
      <c r="I221"/>
      <c r="J221"/>
      <c r="K221"/>
      <c r="L221"/>
      <c r="M221"/>
      <c r="N221"/>
      <c r="O221"/>
      <c r="P221"/>
      <c r="Q221"/>
      <c r="R221"/>
      <c r="S221"/>
      <c r="T221"/>
      <c r="U221"/>
    </row>
    <row r="222" spans="1:21" ht="12.75" customHeight="1" x14ac:dyDescent="0.2">
      <c r="A222"/>
      <c r="B222"/>
      <c r="C222"/>
      <c r="D222"/>
      <c r="E222"/>
      <c r="F222"/>
      <c r="G222"/>
      <c r="H222"/>
      <c r="I222"/>
      <c r="J222"/>
      <c r="K222"/>
      <c r="L222"/>
      <c r="M222"/>
      <c r="N222"/>
      <c r="O222"/>
      <c r="P222"/>
      <c r="Q222"/>
      <c r="R222"/>
      <c r="S222"/>
      <c r="T222"/>
      <c r="U222"/>
    </row>
    <row r="223" spans="1:21" ht="12.75" customHeight="1" x14ac:dyDescent="0.2">
      <c r="A223"/>
      <c r="B223"/>
      <c r="C223"/>
      <c r="D223"/>
      <c r="E223"/>
      <c r="F223"/>
      <c r="G223"/>
      <c r="H223"/>
      <c r="I223"/>
      <c r="J223"/>
      <c r="K223"/>
      <c r="L223"/>
      <c r="M223"/>
      <c r="N223"/>
      <c r="O223"/>
      <c r="P223"/>
      <c r="Q223"/>
      <c r="R223"/>
      <c r="S223"/>
      <c r="T223"/>
      <c r="U223"/>
    </row>
    <row r="224" spans="1:21" ht="12.75" customHeight="1" x14ac:dyDescent="0.2">
      <c r="A224"/>
      <c r="B224"/>
      <c r="C224"/>
      <c r="D224"/>
      <c r="E224"/>
      <c r="F224"/>
      <c r="G224"/>
      <c r="H224"/>
      <c r="I224"/>
      <c r="J224"/>
      <c r="K224"/>
      <c r="L224"/>
      <c r="M224"/>
      <c r="N224"/>
      <c r="O224"/>
      <c r="P224"/>
      <c r="Q224"/>
      <c r="R224"/>
      <c r="S224"/>
      <c r="T224"/>
      <c r="U224"/>
    </row>
    <row r="225" spans="1:21" ht="12.75" customHeight="1" x14ac:dyDescent="0.2">
      <c r="A225"/>
      <c r="B225"/>
      <c r="C225"/>
      <c r="D225"/>
      <c r="E225"/>
      <c r="F225"/>
      <c r="G225"/>
      <c r="H225"/>
      <c r="I225"/>
      <c r="J225"/>
      <c r="K225"/>
      <c r="L225"/>
      <c r="M225"/>
      <c r="N225"/>
      <c r="O225"/>
      <c r="P225"/>
      <c r="Q225"/>
      <c r="R225"/>
      <c r="S225"/>
      <c r="T225"/>
      <c r="U225"/>
    </row>
    <row r="226" spans="1:21" ht="12.75" customHeight="1" x14ac:dyDescent="0.2">
      <c r="A226"/>
      <c r="B226"/>
      <c r="C226"/>
      <c r="D226"/>
      <c r="E226"/>
      <c r="F226"/>
      <c r="G226"/>
      <c r="H226"/>
      <c r="I226"/>
      <c r="J226"/>
      <c r="K226"/>
      <c r="L226"/>
      <c r="M226"/>
      <c r="N226"/>
      <c r="O226"/>
      <c r="P226"/>
      <c r="Q226"/>
      <c r="R226"/>
      <c r="S226"/>
      <c r="T226"/>
      <c r="U226"/>
    </row>
    <row r="227" spans="1:21" ht="12.75" customHeight="1" x14ac:dyDescent="0.2">
      <c r="A227"/>
      <c r="B227"/>
      <c r="C227"/>
      <c r="D227"/>
      <c r="E227"/>
      <c r="F227"/>
      <c r="G227"/>
      <c r="H227"/>
      <c r="I227"/>
      <c r="J227"/>
      <c r="K227"/>
      <c r="L227"/>
      <c r="M227"/>
      <c r="N227"/>
      <c r="O227"/>
      <c r="P227"/>
      <c r="Q227"/>
      <c r="R227"/>
      <c r="S227"/>
      <c r="T227"/>
      <c r="U227"/>
    </row>
    <row r="228" spans="1:21" ht="12.75" customHeight="1" x14ac:dyDescent="0.2">
      <c r="A228"/>
      <c r="B228"/>
      <c r="C228"/>
      <c r="D228"/>
      <c r="E228"/>
      <c r="F228"/>
      <c r="G228"/>
      <c r="H228"/>
      <c r="I228"/>
      <c r="J228"/>
      <c r="K228"/>
      <c r="L228"/>
      <c r="M228"/>
      <c r="N228"/>
      <c r="O228"/>
      <c r="P228"/>
      <c r="Q228"/>
      <c r="R228"/>
      <c r="S228"/>
      <c r="T228"/>
      <c r="U228"/>
    </row>
    <row r="229" spans="1:21" ht="12.75" customHeight="1" x14ac:dyDescent="0.2">
      <c r="A229"/>
      <c r="B229"/>
      <c r="C229"/>
      <c r="D229"/>
      <c r="E229"/>
      <c r="F229"/>
      <c r="G229"/>
      <c r="H229"/>
      <c r="I229"/>
      <c r="J229"/>
      <c r="K229"/>
      <c r="L229"/>
      <c r="M229"/>
      <c r="N229"/>
      <c r="O229"/>
      <c r="P229"/>
      <c r="Q229"/>
      <c r="R229"/>
      <c r="S229"/>
      <c r="T229"/>
      <c r="U229"/>
    </row>
    <row r="230" spans="1:21" ht="12.75" customHeight="1" x14ac:dyDescent="0.2">
      <c r="A230"/>
      <c r="B230"/>
      <c r="C230"/>
      <c r="D230"/>
      <c r="E230"/>
      <c r="F230"/>
      <c r="G230"/>
      <c r="H230"/>
      <c r="I230"/>
      <c r="J230"/>
      <c r="K230"/>
      <c r="L230"/>
      <c r="M230"/>
      <c r="N230"/>
      <c r="O230"/>
      <c r="P230"/>
      <c r="Q230"/>
      <c r="R230"/>
      <c r="S230"/>
      <c r="T230"/>
      <c r="U230"/>
    </row>
    <row r="231" spans="1:21" ht="12.75" customHeight="1" x14ac:dyDescent="0.2">
      <c r="A231"/>
      <c r="B231"/>
      <c r="C231"/>
      <c r="D231"/>
      <c r="E231"/>
      <c r="F231"/>
      <c r="G231"/>
      <c r="H231"/>
      <c r="I231"/>
      <c r="J231"/>
      <c r="K231"/>
      <c r="L231"/>
      <c r="M231"/>
      <c r="N231"/>
      <c r="O231"/>
      <c r="P231"/>
      <c r="Q231"/>
      <c r="R231"/>
      <c r="S231"/>
      <c r="T231"/>
      <c r="U231"/>
    </row>
    <row r="232" spans="1:21" ht="12.75" customHeight="1" x14ac:dyDescent="0.2">
      <c r="A232"/>
      <c r="B232"/>
      <c r="C232"/>
      <c r="D232"/>
      <c r="E232"/>
      <c r="F232"/>
      <c r="G232"/>
      <c r="H232"/>
      <c r="I232"/>
      <c r="J232"/>
      <c r="K232"/>
      <c r="L232"/>
      <c r="M232"/>
      <c r="N232"/>
      <c r="O232"/>
      <c r="P232"/>
      <c r="Q232"/>
      <c r="R232"/>
      <c r="S232"/>
      <c r="T232"/>
      <c r="U232"/>
    </row>
    <row r="233" spans="1:21" ht="12.75" customHeight="1" x14ac:dyDescent="0.2">
      <c r="A233"/>
      <c r="B233"/>
      <c r="C233"/>
      <c r="D233"/>
      <c r="E233"/>
      <c r="F233"/>
      <c r="G233"/>
      <c r="H233"/>
      <c r="I233"/>
      <c r="J233"/>
      <c r="K233"/>
      <c r="L233"/>
      <c r="M233"/>
      <c r="N233"/>
      <c r="O233"/>
      <c r="P233"/>
      <c r="Q233"/>
      <c r="R233"/>
      <c r="S233"/>
      <c r="T233"/>
      <c r="U233"/>
    </row>
    <row r="234" spans="1:21" ht="12.75" customHeight="1" x14ac:dyDescent="0.2">
      <c r="A234"/>
      <c r="B234"/>
      <c r="C234"/>
      <c r="D234"/>
      <c r="E234"/>
      <c r="F234"/>
      <c r="G234"/>
      <c r="H234"/>
      <c r="I234"/>
      <c r="J234"/>
      <c r="K234"/>
      <c r="L234"/>
      <c r="M234"/>
      <c r="N234"/>
      <c r="O234"/>
      <c r="P234"/>
      <c r="Q234"/>
      <c r="R234"/>
      <c r="S234"/>
      <c r="T234"/>
      <c r="U234"/>
    </row>
    <row r="235" spans="1:21" ht="12.75" customHeight="1" x14ac:dyDescent="0.2">
      <c r="A235"/>
      <c r="B235"/>
      <c r="C235"/>
      <c r="D235"/>
      <c r="E235"/>
      <c r="F235"/>
      <c r="G235"/>
      <c r="H235"/>
      <c r="I235"/>
      <c r="J235"/>
      <c r="K235"/>
      <c r="L235"/>
      <c r="M235"/>
      <c r="N235"/>
      <c r="O235"/>
      <c r="P235"/>
      <c r="Q235"/>
      <c r="R235"/>
      <c r="S235"/>
      <c r="T235"/>
      <c r="U235"/>
    </row>
    <row r="236" spans="1:21" ht="12.75" customHeight="1" x14ac:dyDescent="0.2">
      <c r="A236"/>
      <c r="B236"/>
      <c r="C236"/>
      <c r="D236"/>
      <c r="E236"/>
      <c r="F236"/>
      <c r="G236"/>
      <c r="H236"/>
      <c r="I236"/>
      <c r="J236"/>
      <c r="K236"/>
      <c r="L236"/>
      <c r="M236"/>
      <c r="N236"/>
      <c r="O236"/>
      <c r="P236"/>
      <c r="Q236"/>
      <c r="R236"/>
      <c r="S236"/>
      <c r="T236"/>
      <c r="U236"/>
    </row>
  </sheetData>
  <sortState xmlns:xlrd2="http://schemas.microsoft.com/office/spreadsheetml/2017/richdata2" ref="AR59:AU257">
    <sortCondition sortBy="cellColor" ref="AT59:AT257" dxfId="0"/>
  </sortState>
  <mergeCells count="4">
    <mergeCell ref="B25:D25"/>
    <mergeCell ref="F25:H25"/>
    <mergeCell ref="J25:N25"/>
    <mergeCell ref="P25:R25"/>
  </mergeCells>
  <phoneticPr fontId="14"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&amp;R&amp;"Arial,Fet"LASTBILAR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5027-8B47-4855-AA18-20C7F476EDE6}">
  <sheetPr codeName="Blad12">
    <pageSetUpPr fitToPage="1"/>
  </sheetPr>
  <dimension ref="A1:U144"/>
  <sheetViews>
    <sheetView showGridLines="0" zoomScaleNormal="100" workbookViewId="0">
      <selection activeCell="L14" sqref="L14"/>
    </sheetView>
  </sheetViews>
  <sheetFormatPr defaultColWidth="9.42578125" defaultRowHeight="12.75" customHeight="1" x14ac:dyDescent="0.2"/>
  <cols>
    <col min="1" max="1" width="9" style="57" customWidth="1"/>
    <col min="2" max="2" width="8.5703125" style="35" customWidth="1"/>
    <col min="3" max="3" width="1.42578125" style="35" customWidth="1"/>
    <col min="4" max="4" width="8.5703125" style="35" customWidth="1"/>
    <col min="5" max="5" width="8.42578125" style="35" customWidth="1"/>
    <col min="6" max="6" width="1.5703125" style="35" customWidth="1"/>
    <col min="7" max="7" width="8.5703125" style="35" customWidth="1"/>
    <col min="8" max="8" width="1.85546875" style="35" customWidth="1"/>
    <col min="9" max="9" width="8.5703125" style="35" customWidth="1"/>
    <col min="10" max="10" width="9.42578125" style="35" customWidth="1"/>
    <col min="11" max="11" width="1.5703125" style="35" customWidth="1"/>
    <col min="12" max="12" width="8.5703125" style="35" customWidth="1"/>
    <col min="13" max="13" width="10.5703125" style="35" customWidth="1"/>
    <col min="14" max="14" width="1.5703125" style="35" customWidth="1"/>
    <col min="15" max="15" width="9.42578125" style="35" customWidth="1"/>
    <col min="16" max="16384" width="9.42578125" style="8"/>
  </cols>
  <sheetData>
    <row r="1" spans="1:15" s="58" customFormat="1" ht="12.75" customHeight="1" x14ac:dyDescent="0.2">
      <c r="A1" s="329" t="s">
        <v>550</v>
      </c>
      <c r="B1" s="373"/>
      <c r="C1" s="373"/>
      <c r="D1" s="373"/>
      <c r="E1" s="449"/>
      <c r="F1" s="450"/>
      <c r="K1" s="450"/>
      <c r="L1" s="451"/>
    </row>
    <row r="2" spans="1:15" s="58" customFormat="1" ht="12.75" customHeight="1" x14ac:dyDescent="0.2">
      <c r="A2" s="207" t="s">
        <v>551</v>
      </c>
      <c r="B2" s="54"/>
      <c r="C2" s="54"/>
      <c r="D2" s="54"/>
      <c r="E2" s="452"/>
      <c r="F2" s="36"/>
      <c r="G2" s="35"/>
      <c r="H2" s="35"/>
      <c r="I2" s="35"/>
      <c r="J2"/>
      <c r="K2" s="36"/>
      <c r="L2" s="453"/>
      <c r="M2" s="35"/>
      <c r="N2" s="35"/>
      <c r="O2" s="35"/>
    </row>
    <row r="3" spans="1:15" ht="12.75" customHeight="1" x14ac:dyDescent="0.2">
      <c r="A3" s="174"/>
      <c r="B3" s="73"/>
      <c r="C3" s="73"/>
      <c r="D3" s="73"/>
      <c r="E3" s="40"/>
      <c r="F3" s="40"/>
      <c r="G3" s="174"/>
      <c r="H3" s="174"/>
      <c r="I3" s="174"/>
      <c r="J3"/>
      <c r="L3"/>
      <c r="M3" s="8"/>
      <c r="N3" s="8"/>
      <c r="O3" s="8"/>
    </row>
    <row r="4" spans="1:15" ht="12.75" customHeight="1" x14ac:dyDescent="0.2">
      <c r="B4" s="36" t="s">
        <v>50</v>
      </c>
      <c r="C4" s="36"/>
      <c r="D4" s="764" t="s">
        <v>51</v>
      </c>
      <c r="E4" s="764"/>
      <c r="F4" s="36"/>
      <c r="G4" s="36" t="s">
        <v>67</v>
      </c>
      <c r="H4" s="36"/>
      <c r="I4" s="454" t="s">
        <v>13</v>
      </c>
      <c r="J4"/>
      <c r="K4"/>
      <c r="L4"/>
      <c r="M4" s="8"/>
      <c r="N4" s="8"/>
      <c r="O4" s="8"/>
    </row>
    <row r="5" spans="1:15" ht="12.75" customHeight="1" x14ac:dyDescent="0.2">
      <c r="B5" s="57"/>
      <c r="C5" s="57"/>
      <c r="D5" s="57"/>
      <c r="E5" s="36" t="s">
        <v>374</v>
      </c>
      <c r="F5" s="36"/>
      <c r="G5" s="36" t="s">
        <v>56</v>
      </c>
      <c r="H5" s="36"/>
      <c r="I5" s="36"/>
      <c r="J5"/>
      <c r="K5"/>
      <c r="L5"/>
      <c r="M5" s="8"/>
      <c r="N5" s="8"/>
      <c r="O5" s="8"/>
    </row>
    <row r="6" spans="1:15" s="96" customFormat="1" ht="12.75" customHeight="1" x14ac:dyDescent="0.2">
      <c r="A6" s="57" t="s">
        <v>48</v>
      </c>
      <c r="B6" s="57"/>
      <c r="C6" s="57"/>
      <c r="D6" s="57"/>
      <c r="E6" s="36" t="s">
        <v>57</v>
      </c>
      <c r="F6" s="36"/>
      <c r="G6" s="36"/>
      <c r="H6" s="36"/>
      <c r="I6" s="454"/>
      <c r="J6"/>
      <c r="K6"/>
      <c r="L6"/>
    </row>
    <row r="7" spans="1:15" ht="12.75" customHeight="1" x14ac:dyDescent="0.2">
      <c r="A7" s="174" t="s">
        <v>49</v>
      </c>
      <c r="B7" s="100"/>
      <c r="C7" s="100"/>
      <c r="D7" s="100"/>
      <c r="E7" s="174"/>
      <c r="F7" s="174"/>
      <c r="G7" s="100"/>
      <c r="H7" s="100"/>
      <c r="I7" s="381"/>
      <c r="J7"/>
      <c r="K7"/>
      <c r="L7"/>
      <c r="M7" s="584"/>
      <c r="N7" s="8"/>
      <c r="O7" s="8"/>
    </row>
    <row r="8" spans="1:15" ht="12.75" customHeight="1" x14ac:dyDescent="0.2">
      <c r="A8" s="455">
        <v>2016</v>
      </c>
      <c r="B8" s="456">
        <v>95160</v>
      </c>
      <c r="C8" s="456"/>
      <c r="D8" s="456">
        <v>388736</v>
      </c>
      <c r="E8" s="456">
        <v>1959</v>
      </c>
      <c r="F8" s="456"/>
      <c r="G8" s="456">
        <v>50852</v>
      </c>
      <c r="H8" s="587"/>
      <c r="I8" s="456">
        <v>534748</v>
      </c>
      <c r="J8" s="68"/>
      <c r="K8"/>
      <c r="L8" s="68"/>
      <c r="M8" s="68"/>
      <c r="N8" s="68"/>
      <c r="O8" s="68"/>
    </row>
    <row r="9" spans="1:15" ht="12.75" customHeight="1" x14ac:dyDescent="0.2">
      <c r="A9" s="455">
        <v>2017</v>
      </c>
      <c r="B9" s="456">
        <v>87207</v>
      </c>
      <c r="C9" s="456"/>
      <c r="D9" s="456">
        <v>407874</v>
      </c>
      <c r="E9" s="456">
        <v>2273</v>
      </c>
      <c r="F9" s="456"/>
      <c r="G9" s="456">
        <v>60282</v>
      </c>
      <c r="H9" s="587"/>
      <c r="I9" s="456">
        <v>555363</v>
      </c>
      <c r="J9" s="68"/>
      <c r="K9"/>
      <c r="L9" s="68"/>
      <c r="M9" s="68"/>
      <c r="N9" s="68"/>
      <c r="O9" s="68"/>
    </row>
    <row r="10" spans="1:15" ht="12.75" customHeight="1" x14ac:dyDescent="0.2">
      <c r="A10" s="455">
        <v>2018</v>
      </c>
      <c r="B10" s="456">
        <v>79173</v>
      </c>
      <c r="C10" s="456"/>
      <c r="D10" s="456">
        <v>423444</v>
      </c>
      <c r="E10" s="456">
        <v>2501</v>
      </c>
      <c r="F10" s="456"/>
      <c r="G10" s="456">
        <v>69458</v>
      </c>
      <c r="H10" s="587"/>
      <c r="I10" s="456">
        <v>572075</v>
      </c>
      <c r="J10" s="68"/>
      <c r="K10"/>
      <c r="L10" s="68"/>
      <c r="M10" s="68"/>
      <c r="N10" s="68"/>
      <c r="O10" s="68"/>
    </row>
    <row r="11" spans="1:15" ht="12.75" customHeight="1" x14ac:dyDescent="0.2">
      <c r="A11" s="455">
        <v>2019</v>
      </c>
      <c r="B11" s="456">
        <v>72282</v>
      </c>
      <c r="C11" s="456"/>
      <c r="D11" s="456">
        <v>436586</v>
      </c>
      <c r="E11" s="456">
        <v>2699</v>
      </c>
      <c r="F11" s="456"/>
      <c r="G11" s="456">
        <v>76223</v>
      </c>
      <c r="H11" s="587"/>
      <c r="I11" s="456">
        <v>585091</v>
      </c>
      <c r="J11" s="68"/>
      <c r="K11"/>
      <c r="L11" s="68"/>
      <c r="M11" s="68"/>
      <c r="N11" s="68"/>
      <c r="O11" s="68"/>
    </row>
    <row r="12" spans="1:15" ht="12.75" customHeight="1" x14ac:dyDescent="0.2">
      <c r="A12" s="455">
        <v>2020</v>
      </c>
      <c r="B12" s="456">
        <v>67744</v>
      </c>
      <c r="C12" s="456"/>
      <c r="D12" s="456">
        <v>446803</v>
      </c>
      <c r="E12" s="456">
        <v>2963</v>
      </c>
      <c r="F12" s="456"/>
      <c r="G12" s="456">
        <v>81033</v>
      </c>
      <c r="H12" s="587"/>
      <c r="I12" s="456">
        <v>595580</v>
      </c>
      <c r="J12" s="68"/>
      <c r="K12"/>
      <c r="L12" s="68"/>
      <c r="M12" s="68"/>
      <c r="N12" s="68"/>
      <c r="O12" s="68"/>
    </row>
    <row r="13" spans="1:15" ht="12.75" customHeight="1" x14ac:dyDescent="0.2">
      <c r="A13" s="455">
        <v>2021</v>
      </c>
      <c r="B13" s="456">
        <v>63302</v>
      </c>
      <c r="C13" s="456"/>
      <c r="D13" s="456">
        <v>457853</v>
      </c>
      <c r="E13" s="456">
        <v>3459</v>
      </c>
      <c r="F13" s="456"/>
      <c r="G13" s="456">
        <v>84513</v>
      </c>
      <c r="H13" s="587"/>
      <c r="I13" s="456">
        <v>605668</v>
      </c>
      <c r="J13" s="68"/>
      <c r="K13"/>
      <c r="L13" s="68"/>
      <c r="M13" s="68"/>
      <c r="N13" s="68"/>
      <c r="O13" s="68"/>
    </row>
    <row r="14" spans="1:15" ht="12.75" customHeight="1" x14ac:dyDescent="0.2">
      <c r="A14" s="455">
        <v>2022</v>
      </c>
      <c r="B14" s="456">
        <v>58677</v>
      </c>
      <c r="C14" s="456"/>
      <c r="D14" s="456">
        <v>464546</v>
      </c>
      <c r="E14" s="456">
        <v>3498</v>
      </c>
      <c r="F14" s="456"/>
      <c r="G14" s="456">
        <v>85648</v>
      </c>
      <c r="H14" s="585"/>
      <c r="I14" s="456">
        <v>608871</v>
      </c>
      <c r="J14" s="68"/>
      <c r="K14"/>
      <c r="L14" s="68"/>
      <c r="M14" s="68"/>
      <c r="N14" s="68"/>
      <c r="O14" s="68"/>
    </row>
    <row r="15" spans="1:15" ht="12.75" customHeight="1" x14ac:dyDescent="0.2">
      <c r="A15" s="455">
        <v>2023</v>
      </c>
      <c r="B15" s="456">
        <v>55347</v>
      </c>
      <c r="C15" s="456"/>
      <c r="D15" s="456">
        <v>472250</v>
      </c>
      <c r="E15" s="456">
        <v>3611</v>
      </c>
      <c r="F15" s="456"/>
      <c r="G15" s="456">
        <v>87319</v>
      </c>
      <c r="H15" s="587"/>
      <c r="I15" s="456">
        <v>614916</v>
      </c>
      <c r="J15" s="68"/>
      <c r="K15"/>
      <c r="L15" s="68"/>
      <c r="M15" s="68"/>
      <c r="N15" s="68"/>
      <c r="O15" s="68"/>
    </row>
    <row r="16" spans="1:15" ht="12.75" customHeight="1" x14ac:dyDescent="0.2">
      <c r="A16" s="455">
        <v>2024</v>
      </c>
      <c r="B16" s="456">
        <v>52900</v>
      </c>
      <c r="C16" s="585"/>
      <c r="D16" s="456">
        <v>474767</v>
      </c>
      <c r="E16" s="456">
        <v>3370</v>
      </c>
      <c r="F16" s="585"/>
      <c r="G16" s="456">
        <v>90607</v>
      </c>
      <c r="H16" s="585"/>
      <c r="I16" s="456">
        <v>618274</v>
      </c>
      <c r="J16"/>
      <c r="K16"/>
      <c r="L16"/>
      <c r="M16" s="68"/>
      <c r="N16" s="68"/>
      <c r="O16" s="68"/>
    </row>
    <row r="17" spans="1:19" ht="13.5" customHeight="1" x14ac:dyDescent="0.2">
      <c r="A17" s="459">
        <v>2025</v>
      </c>
      <c r="B17" s="157">
        <v>50846</v>
      </c>
      <c r="C17" s="640"/>
      <c r="D17" s="465">
        <v>483442</v>
      </c>
      <c r="E17" s="586">
        <v>3491</v>
      </c>
      <c r="F17" s="640"/>
      <c r="G17" s="157">
        <v>93622</v>
      </c>
      <c r="H17" s="640"/>
      <c r="I17" s="465">
        <v>627910</v>
      </c>
      <c r="J17"/>
      <c r="K17"/>
      <c r="L17"/>
      <c r="M17" s="127"/>
      <c r="N17"/>
      <c r="O17"/>
      <c r="P17"/>
      <c r="Q17"/>
      <c r="R17"/>
      <c r="S17"/>
    </row>
    <row r="18" spans="1:19" ht="27" customHeight="1" x14ac:dyDescent="0.2">
      <c r="B18" s="52"/>
      <c r="C18" s="52"/>
      <c r="D18" s="52"/>
      <c r="E18" s="52"/>
      <c r="F18" s="52"/>
      <c r="G18" s="52"/>
      <c r="H18" s="52"/>
      <c r="I18" s="52"/>
      <c r="J18"/>
      <c r="K18"/>
      <c r="L18"/>
      <c r="M18" s="52"/>
      <c r="N18" s="52"/>
      <c r="O18" s="52"/>
    </row>
    <row r="19" spans="1:19" ht="12.75" customHeight="1" x14ac:dyDescent="0.2">
      <c r="O19"/>
    </row>
    <row r="20" spans="1:19" ht="12.75" customHeight="1" x14ac:dyDescent="0.2">
      <c r="A20" s="329" t="s">
        <v>552</v>
      </c>
      <c r="B20" s="373"/>
      <c r="C20" s="373"/>
      <c r="D20" s="373"/>
      <c r="E20" s="449"/>
      <c r="F20" s="450"/>
      <c r="G20" s="58"/>
      <c r="H20" s="58"/>
      <c r="I20" s="58"/>
      <c r="J20" s="58"/>
      <c r="K20" s="450"/>
      <c r="L20" s="451"/>
      <c r="M20" s="58"/>
      <c r="N20" s="58"/>
      <c r="O20" s="58"/>
    </row>
    <row r="21" spans="1:19" ht="12.75" customHeight="1" x14ac:dyDescent="0.2">
      <c r="A21" s="207" t="s">
        <v>553</v>
      </c>
      <c r="B21" s="54"/>
      <c r="C21" s="54"/>
      <c r="D21" s="54"/>
      <c r="E21" s="452"/>
      <c r="F21" s="36"/>
      <c r="K21" s="36"/>
      <c r="L21" s="453"/>
    </row>
    <row r="22" spans="1:19" ht="12.75" customHeight="1" x14ac:dyDescent="0.2">
      <c r="A22" s="174"/>
      <c r="B22" s="73"/>
      <c r="C22" s="73"/>
      <c r="D22" s="73"/>
      <c r="E22" s="40"/>
      <c r="F22" s="40"/>
      <c r="G22" s="40"/>
      <c r="H22" s="40"/>
      <c r="I22" s="73"/>
      <c r="J22" s="73"/>
      <c r="K22" s="40"/>
      <c r="L22" s="73"/>
      <c r="M22" s="174"/>
      <c r="N22" s="174"/>
      <c r="O22" s="464"/>
    </row>
    <row r="23" spans="1:19" ht="12.75" customHeight="1" x14ac:dyDescent="0.2">
      <c r="B23" s="36" t="s">
        <v>50</v>
      </c>
      <c r="C23" s="36"/>
      <c r="D23" s="764" t="s">
        <v>51</v>
      </c>
      <c r="E23" s="764"/>
      <c r="F23" s="36"/>
      <c r="G23" s="36" t="s">
        <v>271</v>
      </c>
      <c r="H23" s="36"/>
      <c r="I23" s="36" t="s">
        <v>52</v>
      </c>
      <c r="J23" s="36" t="s">
        <v>180</v>
      </c>
      <c r="K23" s="36"/>
      <c r="L23" s="36" t="s">
        <v>54</v>
      </c>
      <c r="M23" s="36" t="s">
        <v>67</v>
      </c>
      <c r="N23" s="36"/>
      <c r="O23" s="454" t="s">
        <v>13</v>
      </c>
    </row>
    <row r="24" spans="1:19" ht="12.75" customHeight="1" x14ac:dyDescent="0.2">
      <c r="B24" s="57"/>
      <c r="C24" s="57"/>
      <c r="D24" s="57"/>
      <c r="E24" s="36" t="s">
        <v>374</v>
      </c>
      <c r="F24" s="36"/>
      <c r="G24" s="36" t="s">
        <v>55</v>
      </c>
      <c r="H24" s="36"/>
      <c r="I24" s="36"/>
      <c r="J24" s="162"/>
      <c r="K24" s="36"/>
      <c r="L24" s="36" t="s">
        <v>56</v>
      </c>
      <c r="M24" s="36" t="s">
        <v>56</v>
      </c>
      <c r="N24" s="36"/>
      <c r="O24" s="36"/>
    </row>
    <row r="25" spans="1:19" ht="12.75" customHeight="1" x14ac:dyDescent="0.2">
      <c r="A25" s="57" t="s">
        <v>48</v>
      </c>
      <c r="B25" s="57"/>
      <c r="C25" s="57"/>
      <c r="D25" s="57"/>
      <c r="E25" s="36" t="s">
        <v>57</v>
      </c>
      <c r="F25" s="36"/>
      <c r="G25" s="57"/>
      <c r="H25" s="57"/>
      <c r="I25" s="36"/>
      <c r="J25" s="162"/>
      <c r="K25" s="36"/>
      <c r="L25" s="36" t="s">
        <v>58</v>
      </c>
      <c r="M25" s="36"/>
      <c r="N25" s="36"/>
      <c r="O25" s="454"/>
    </row>
    <row r="26" spans="1:19" ht="12.75" customHeight="1" x14ac:dyDescent="0.2">
      <c r="A26" s="174" t="s">
        <v>49</v>
      </c>
      <c r="B26" s="100"/>
      <c r="C26" s="100"/>
      <c r="D26" s="100"/>
      <c r="E26" s="174"/>
      <c r="F26" s="174"/>
      <c r="G26" s="100"/>
      <c r="H26" s="100"/>
      <c r="I26" s="100"/>
      <c r="J26" s="100"/>
      <c r="K26" s="174"/>
      <c r="L26" s="40" t="s">
        <v>59</v>
      </c>
      <c r="M26" s="100"/>
      <c r="N26" s="100"/>
      <c r="O26" s="381"/>
    </row>
    <row r="27" spans="1:19" ht="12.75" customHeight="1" x14ac:dyDescent="0.2">
      <c r="A27" s="455">
        <v>2016</v>
      </c>
      <c r="B27" s="456">
        <v>13942</v>
      </c>
      <c r="C27" s="456"/>
      <c r="D27" s="456">
        <v>22811</v>
      </c>
      <c r="E27" s="456">
        <v>6214</v>
      </c>
      <c r="F27" s="456"/>
      <c r="G27" s="456">
        <v>1614</v>
      </c>
      <c r="H27" s="587"/>
      <c r="I27" s="456">
        <v>2238</v>
      </c>
      <c r="J27" s="456">
        <v>8483</v>
      </c>
      <c r="K27" s="456"/>
      <c r="L27" s="456">
        <v>2868</v>
      </c>
      <c r="M27" s="456">
        <v>29474</v>
      </c>
      <c r="N27" s="456"/>
      <c r="O27" s="456">
        <v>81430</v>
      </c>
    </row>
    <row r="28" spans="1:19" ht="12.75" customHeight="1" x14ac:dyDescent="0.2">
      <c r="A28" s="455">
        <v>2017</v>
      </c>
      <c r="B28" s="456">
        <v>13577</v>
      </c>
      <c r="C28" s="456"/>
      <c r="D28" s="456">
        <v>23057</v>
      </c>
      <c r="E28" s="456">
        <v>6552</v>
      </c>
      <c r="F28" s="456"/>
      <c r="G28" s="456">
        <v>1690</v>
      </c>
      <c r="H28" s="587"/>
      <c r="I28" s="456">
        <v>2278</v>
      </c>
      <c r="J28" s="456">
        <v>8715</v>
      </c>
      <c r="K28" s="456"/>
      <c r="L28" s="456">
        <v>3286</v>
      </c>
      <c r="M28" s="456">
        <v>30422</v>
      </c>
      <c r="N28" s="456"/>
      <c r="O28" s="456">
        <v>83025</v>
      </c>
    </row>
    <row r="29" spans="1:19" ht="12.75" customHeight="1" x14ac:dyDescent="0.2">
      <c r="A29" s="455">
        <v>2018</v>
      </c>
      <c r="B29" s="456">
        <v>13105</v>
      </c>
      <c r="C29" s="456"/>
      <c r="D29" s="456">
        <v>23256</v>
      </c>
      <c r="E29" s="456">
        <v>6791</v>
      </c>
      <c r="F29" s="456"/>
      <c r="G29" s="456">
        <v>1807</v>
      </c>
      <c r="H29" s="587"/>
      <c r="I29" s="456">
        <v>2382</v>
      </c>
      <c r="J29" s="456">
        <v>8859</v>
      </c>
      <c r="K29" s="456"/>
      <c r="L29" s="456">
        <v>3741</v>
      </c>
      <c r="M29" s="456">
        <v>30827</v>
      </c>
      <c r="N29" s="456"/>
      <c r="O29" s="456">
        <v>83977</v>
      </c>
    </row>
    <row r="30" spans="1:19" ht="12.75" customHeight="1" x14ac:dyDescent="0.2">
      <c r="A30" s="455">
        <v>2019</v>
      </c>
      <c r="B30" s="456">
        <v>12587</v>
      </c>
      <c r="C30" s="456"/>
      <c r="D30" s="456">
        <v>23258</v>
      </c>
      <c r="E30" s="456">
        <v>7008</v>
      </c>
      <c r="F30" s="456"/>
      <c r="G30" s="456">
        <v>1969</v>
      </c>
      <c r="H30" s="587"/>
      <c r="I30" s="456">
        <v>2437</v>
      </c>
      <c r="J30" s="456">
        <v>8910</v>
      </c>
      <c r="K30" s="456"/>
      <c r="L30" s="456">
        <v>4081</v>
      </c>
      <c r="M30" s="456">
        <v>30911</v>
      </c>
      <c r="N30" s="456"/>
      <c r="O30" s="456">
        <v>84153</v>
      </c>
    </row>
    <row r="31" spans="1:19" ht="12.75" customHeight="1" x14ac:dyDescent="0.2">
      <c r="A31" s="455">
        <v>2020</v>
      </c>
      <c r="B31" s="456">
        <v>12410</v>
      </c>
      <c r="C31" s="456"/>
      <c r="D31" s="456">
        <v>23285</v>
      </c>
      <c r="E31" s="456">
        <v>7148</v>
      </c>
      <c r="F31" s="456"/>
      <c r="G31" s="456">
        <v>2050</v>
      </c>
      <c r="H31" s="587"/>
      <c r="I31" s="456">
        <v>2493</v>
      </c>
      <c r="J31" s="456">
        <v>8765</v>
      </c>
      <c r="K31" s="456"/>
      <c r="L31" s="456">
        <v>4338</v>
      </c>
      <c r="M31" s="456">
        <v>30992</v>
      </c>
      <c r="N31" s="456"/>
      <c r="O31" s="456">
        <v>84333</v>
      </c>
    </row>
    <row r="32" spans="1:19" ht="12.75" customHeight="1" x14ac:dyDescent="0.2">
      <c r="A32" s="455">
        <v>2021</v>
      </c>
      <c r="B32" s="456">
        <v>12037</v>
      </c>
      <c r="C32" s="456"/>
      <c r="D32" s="456">
        <v>24009</v>
      </c>
      <c r="E32" s="456">
        <v>7432</v>
      </c>
      <c r="F32" s="456"/>
      <c r="G32" s="456">
        <v>2120</v>
      </c>
      <c r="H32" s="587"/>
      <c r="I32" s="456">
        <v>2535</v>
      </c>
      <c r="J32" s="456">
        <v>9039</v>
      </c>
      <c r="K32" s="456"/>
      <c r="L32" s="456">
        <v>4666</v>
      </c>
      <c r="M32" s="456">
        <v>31148</v>
      </c>
      <c r="N32" s="456"/>
      <c r="O32" s="456">
        <v>85554</v>
      </c>
    </row>
    <row r="33" spans="1:21" ht="12.75" customHeight="1" x14ac:dyDescent="0.2">
      <c r="A33" s="455">
        <v>2022</v>
      </c>
      <c r="B33" s="456">
        <v>11515</v>
      </c>
      <c r="C33" s="456"/>
      <c r="D33" s="456">
        <v>24506</v>
      </c>
      <c r="E33" s="456">
        <v>7665</v>
      </c>
      <c r="F33" s="456"/>
      <c r="G33" s="456">
        <v>2153</v>
      </c>
      <c r="H33" s="587"/>
      <c r="I33" s="456">
        <v>2559</v>
      </c>
      <c r="J33" s="456">
        <v>9471</v>
      </c>
      <c r="K33" s="456"/>
      <c r="L33" s="456">
        <v>4892</v>
      </c>
      <c r="M33" s="456">
        <v>30964</v>
      </c>
      <c r="N33" s="456"/>
      <c r="O33" s="456">
        <v>86060</v>
      </c>
    </row>
    <row r="34" spans="1:21" ht="12.75" customHeight="1" x14ac:dyDescent="0.2">
      <c r="A34" s="455">
        <v>2023</v>
      </c>
      <c r="B34" s="456">
        <v>10956</v>
      </c>
      <c r="C34" s="456"/>
      <c r="D34" s="456">
        <v>24414</v>
      </c>
      <c r="E34" s="456">
        <v>7743</v>
      </c>
      <c r="F34" s="456"/>
      <c r="G34" s="456">
        <v>2188</v>
      </c>
      <c r="H34" s="587"/>
      <c r="I34" s="456">
        <v>2597</v>
      </c>
      <c r="J34" s="456">
        <v>9500</v>
      </c>
      <c r="K34" s="456"/>
      <c r="L34" s="456">
        <v>4878</v>
      </c>
      <c r="M34" s="456">
        <v>30898</v>
      </c>
      <c r="N34" s="456"/>
      <c r="O34" s="456">
        <v>85431</v>
      </c>
    </row>
    <row r="35" spans="1:21" ht="12.75" customHeight="1" x14ac:dyDescent="0.2">
      <c r="A35" s="455">
        <v>2024</v>
      </c>
      <c r="B35" s="456">
        <v>10502</v>
      </c>
      <c r="C35" s="456"/>
      <c r="D35" s="456">
        <v>24440</v>
      </c>
      <c r="E35" s="456">
        <v>7893</v>
      </c>
      <c r="F35" s="456"/>
      <c r="G35" s="456">
        <v>2233</v>
      </c>
      <c r="H35" s="587"/>
      <c r="I35" s="456">
        <v>2633</v>
      </c>
      <c r="J35" s="456">
        <v>9433</v>
      </c>
      <c r="K35" s="456"/>
      <c r="L35" s="456">
        <v>4855</v>
      </c>
      <c r="M35" s="456">
        <v>30938</v>
      </c>
      <c r="N35" s="456"/>
      <c r="O35" s="456">
        <v>85034</v>
      </c>
      <c r="P35"/>
      <c r="Q35"/>
      <c r="R35"/>
      <c r="S35"/>
      <c r="T35"/>
      <c r="U35"/>
    </row>
    <row r="36" spans="1:21" ht="12.75" customHeight="1" x14ac:dyDescent="0.2">
      <c r="A36" s="459">
        <v>2025</v>
      </c>
      <c r="B36" s="157">
        <v>10231</v>
      </c>
      <c r="C36" s="640"/>
      <c r="D36" s="465">
        <v>25013</v>
      </c>
      <c r="E36" s="157">
        <v>7926</v>
      </c>
      <c r="F36" s="640"/>
      <c r="G36" s="157">
        <v>2243</v>
      </c>
      <c r="H36" s="640"/>
      <c r="I36" s="465">
        <v>2640</v>
      </c>
      <c r="J36" s="157">
        <v>9579</v>
      </c>
      <c r="K36" s="640"/>
      <c r="L36" s="588">
        <v>4798</v>
      </c>
      <c r="M36" s="157">
        <v>31621</v>
      </c>
      <c r="N36" s="640"/>
      <c r="O36" s="157">
        <v>86125</v>
      </c>
      <c r="P36" s="68"/>
      <c r="Q36"/>
      <c r="R36"/>
      <c r="S36"/>
      <c r="T36"/>
      <c r="U36"/>
    </row>
    <row r="37" spans="1:21" ht="34.5" customHeight="1" x14ac:dyDescent="0.2">
      <c r="A37"/>
      <c r="B37" s="463"/>
      <c r="C37"/>
      <c r="D37"/>
      <c r="E37"/>
      <c r="F37"/>
      <c r="G37"/>
      <c r="H37"/>
      <c r="I37"/>
      <c r="J37"/>
      <c r="K37"/>
      <c r="L37"/>
      <c r="M37"/>
      <c r="N37"/>
      <c r="O37" s="57"/>
      <c r="P37"/>
      <c r="Q37"/>
      <c r="R37"/>
      <c r="S37"/>
      <c r="T37"/>
      <c r="U37"/>
    </row>
    <row r="38" spans="1:21" customFormat="1" ht="12.75" customHeight="1" x14ac:dyDescent="0.2"/>
    <row r="39" spans="1:21" customFormat="1" ht="12.75" customHeight="1" x14ac:dyDescent="0.2"/>
    <row r="40" spans="1:21" customFormat="1" ht="12.75" customHeight="1" x14ac:dyDescent="0.2"/>
    <row r="41" spans="1:21" customFormat="1" ht="12.75" customHeight="1" x14ac:dyDescent="0.2"/>
    <row r="42" spans="1:21" customFormat="1" ht="12.75" customHeight="1" x14ac:dyDescent="0.2"/>
    <row r="43" spans="1:21" customFormat="1" ht="12.75" customHeight="1" x14ac:dyDescent="0.2"/>
    <row r="44" spans="1:21" customFormat="1" ht="12.75" customHeight="1" x14ac:dyDescent="0.2"/>
    <row r="45" spans="1:21" customFormat="1" ht="12.75" customHeight="1" x14ac:dyDescent="0.2"/>
    <row r="46" spans="1:21" customFormat="1" ht="12.75" customHeight="1" x14ac:dyDescent="0.2"/>
    <row r="47" spans="1:21" customFormat="1" ht="12.75" customHeight="1" x14ac:dyDescent="0.2"/>
    <row r="48" spans="1:21"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row r="92" customFormat="1" ht="12.75" customHeight="1" x14ac:dyDescent="0.2"/>
    <row r="93" customFormat="1" ht="12.75" customHeight="1" x14ac:dyDescent="0.2"/>
    <row r="94" customFormat="1" ht="12.75" customHeight="1" x14ac:dyDescent="0.2"/>
    <row r="95" customFormat="1" ht="12.75" customHeight="1" x14ac:dyDescent="0.2"/>
    <row r="96" customFormat="1" ht="12.75" customHeight="1" x14ac:dyDescent="0.2"/>
    <row r="97" customFormat="1" ht="12.75" customHeight="1" x14ac:dyDescent="0.2"/>
    <row r="98" customFormat="1" ht="12.75" customHeight="1" x14ac:dyDescent="0.2"/>
    <row r="99" customFormat="1" ht="12.75" customHeight="1" x14ac:dyDescent="0.2"/>
    <row r="100" customFormat="1" ht="12.75" customHeight="1" x14ac:dyDescent="0.2"/>
    <row r="101" customFormat="1" ht="12.75" customHeight="1" x14ac:dyDescent="0.2"/>
    <row r="102" customFormat="1" ht="12.75" customHeight="1" x14ac:dyDescent="0.2"/>
    <row r="103" customFormat="1" ht="12.75" customHeight="1" x14ac:dyDescent="0.2"/>
    <row r="104" customFormat="1" ht="12.75" customHeight="1" x14ac:dyDescent="0.2"/>
    <row r="105" customFormat="1" ht="12.75" customHeight="1" x14ac:dyDescent="0.2"/>
    <row r="106" customFormat="1" ht="12.75" customHeight="1" x14ac:dyDescent="0.2"/>
    <row r="107" customFormat="1" ht="12.75" customHeight="1" x14ac:dyDescent="0.2"/>
    <row r="108" customFormat="1" ht="12.75" customHeight="1" x14ac:dyDescent="0.2"/>
    <row r="109" customFormat="1" ht="12.75" customHeight="1" x14ac:dyDescent="0.2"/>
    <row r="110" customFormat="1" ht="12.75" customHeight="1" x14ac:dyDescent="0.2"/>
    <row r="111" customFormat="1" ht="12.75" customHeight="1" x14ac:dyDescent="0.2"/>
    <row r="112" customFormat="1" ht="12.75" customHeight="1" x14ac:dyDescent="0.2"/>
    <row r="113" customFormat="1" ht="12.75" customHeight="1" x14ac:dyDescent="0.2"/>
    <row r="114" customFormat="1" ht="12.75" customHeight="1" x14ac:dyDescent="0.2"/>
    <row r="115" customFormat="1" ht="12.75" customHeight="1" x14ac:dyDescent="0.2"/>
    <row r="116" customFormat="1" ht="12.75" customHeight="1" x14ac:dyDescent="0.2"/>
    <row r="117" customFormat="1" ht="12.75" customHeight="1" x14ac:dyDescent="0.2"/>
    <row r="118" customFormat="1" ht="12.75" customHeight="1" x14ac:dyDescent="0.2"/>
    <row r="119" customFormat="1" ht="12.75" customHeight="1" x14ac:dyDescent="0.2"/>
    <row r="120" customFormat="1" ht="12.75" customHeight="1" x14ac:dyDescent="0.2"/>
    <row r="121" customFormat="1" ht="12.75" customHeight="1" x14ac:dyDescent="0.2"/>
    <row r="122" customFormat="1" ht="12.75" customHeight="1" x14ac:dyDescent="0.2"/>
    <row r="123" customFormat="1" ht="12.75" customHeight="1" x14ac:dyDescent="0.2"/>
    <row r="124" customFormat="1" ht="12.75" customHeight="1" x14ac:dyDescent="0.2"/>
    <row r="125" customFormat="1" ht="12.75" customHeight="1" x14ac:dyDescent="0.2"/>
    <row r="126" customFormat="1" ht="12.75" customHeight="1" x14ac:dyDescent="0.2"/>
    <row r="127" customFormat="1" ht="12.75" customHeight="1" x14ac:dyDescent="0.2"/>
    <row r="128" customFormat="1" ht="12.75" customHeight="1" x14ac:dyDescent="0.2"/>
    <row r="129" customFormat="1" ht="12.75" customHeight="1" x14ac:dyDescent="0.2"/>
    <row r="130" customFormat="1" ht="12.75" customHeight="1" x14ac:dyDescent="0.2"/>
    <row r="131" customFormat="1" ht="12.75" customHeight="1" x14ac:dyDescent="0.2"/>
    <row r="132" customFormat="1" ht="12.75" customHeight="1" x14ac:dyDescent="0.2"/>
    <row r="133" customFormat="1" ht="12.75" customHeight="1" x14ac:dyDescent="0.2"/>
    <row r="134" customFormat="1" ht="12.75" customHeight="1" x14ac:dyDescent="0.2"/>
    <row r="135" customFormat="1" ht="12.75" customHeight="1" x14ac:dyDescent="0.2"/>
    <row r="136" customFormat="1" ht="12.75" customHeight="1" x14ac:dyDescent="0.2"/>
    <row r="137" customFormat="1" ht="12.75" customHeight="1" x14ac:dyDescent="0.2"/>
    <row r="138" customFormat="1" ht="12.75" customHeight="1" x14ac:dyDescent="0.2"/>
    <row r="139" customFormat="1" ht="12.75" customHeight="1" x14ac:dyDescent="0.2"/>
    <row r="140" customFormat="1" ht="12.75" customHeight="1" x14ac:dyDescent="0.2"/>
    <row r="141" customFormat="1" ht="12.75" customHeight="1" x14ac:dyDescent="0.2"/>
    <row r="142" customFormat="1" ht="12.75" customHeight="1" x14ac:dyDescent="0.2"/>
    <row r="143" customFormat="1" ht="12.75" customHeight="1" x14ac:dyDescent="0.2"/>
    <row r="144" customFormat="1" ht="12.75" customHeight="1" x14ac:dyDescent="0.2"/>
  </sheetData>
  <mergeCells count="2">
    <mergeCell ref="D4:E4"/>
    <mergeCell ref="D23:E23"/>
  </mergeCells>
  <pageMargins left="0.70866141732283472" right="0.15748031496062992" top="0.98425196850393704" bottom="0.55118110236220474" header="0.51181102362204722" footer="0.51181102362204722"/>
  <pageSetup paperSize="9" scale="99" orientation="portrait" r:id="rId1"/>
  <headerFooter alignWithMargins="0">
    <oddHeader>&amp;R&amp;"Arial,Fet"LASTBILAR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4D9E-6C21-4752-87F8-0683038FD5F1}">
  <sheetPr codeName="Blad18">
    <pageSetUpPr fitToPage="1"/>
  </sheetPr>
  <dimension ref="A1:AP183"/>
  <sheetViews>
    <sheetView showGridLines="0" zoomScaleNormal="100" workbookViewId="0">
      <selection activeCell="E30" sqref="E30"/>
    </sheetView>
  </sheetViews>
  <sheetFormatPr defaultColWidth="9.42578125" defaultRowHeight="12.75" customHeight="1" x14ac:dyDescent="0.2"/>
  <cols>
    <col min="1" max="1" width="9" style="57" customWidth="1"/>
    <col min="2" max="2" width="8.5703125" style="35" customWidth="1"/>
    <col min="3" max="3" width="1.5703125" style="35" customWidth="1"/>
    <col min="4" max="4" width="8.5703125" style="35" customWidth="1"/>
    <col min="5" max="5" width="8.42578125" style="35" customWidth="1"/>
    <col min="6" max="6" width="3.140625" style="35" customWidth="1"/>
    <col min="7" max="7" width="9.5703125" style="35" customWidth="1"/>
    <col min="8" max="8" width="8.5703125" style="35" customWidth="1"/>
    <col min="9" max="9" width="9.42578125" style="35" customWidth="1"/>
    <col min="10" max="10" width="1.5703125" style="35" customWidth="1"/>
    <col min="11" max="11" width="8.5703125" style="35" customWidth="1"/>
    <col min="12" max="12" width="10.42578125" style="35" customWidth="1"/>
    <col min="13" max="13" width="1.5703125" style="35" customWidth="1"/>
    <col min="14" max="14" width="8.42578125" style="35" customWidth="1"/>
    <col min="15" max="15" width="8.5703125" style="35" customWidth="1"/>
    <col min="16" max="16" width="1.5703125" customWidth="1"/>
    <col min="17" max="17" width="9.42578125" style="57" customWidth="1"/>
    <col min="18" max="18" width="8.140625" style="57" customWidth="1"/>
    <col min="19" max="19" width="8.5703125" style="35" customWidth="1"/>
    <col min="20" max="21" width="9.42578125" style="35"/>
    <col min="22" max="22" width="4.140625" style="35" customWidth="1"/>
    <col min="23" max="25" width="8.42578125" style="35" customWidth="1"/>
    <col min="26" max="26" width="3.140625" style="35" customWidth="1"/>
    <col min="27" max="28" width="8.42578125" style="35" customWidth="1"/>
    <col min="29" max="29" width="3.5703125" style="35" customWidth="1"/>
    <col min="30" max="30" width="8.42578125" style="35" customWidth="1"/>
    <col min="31" max="31" width="9.42578125" style="35"/>
    <col min="32" max="16384" width="9.42578125" style="8"/>
  </cols>
  <sheetData>
    <row r="1" spans="1:32" s="58" customFormat="1" ht="12.75" customHeight="1" x14ac:dyDescent="0.2">
      <c r="A1" s="329" t="s">
        <v>554</v>
      </c>
      <c r="B1" s="373"/>
      <c r="C1" s="373"/>
      <c r="D1" s="373"/>
      <c r="E1" s="449"/>
      <c r="F1" s="450"/>
      <c r="J1" s="450"/>
      <c r="K1" s="451"/>
      <c r="N1"/>
      <c r="O1"/>
      <c r="P1"/>
      <c r="AF1" s="68"/>
    </row>
    <row r="2" spans="1:32" ht="12.75" customHeight="1" x14ac:dyDescent="0.2">
      <c r="A2" s="207" t="s">
        <v>555</v>
      </c>
      <c r="B2" s="54"/>
      <c r="C2" s="54"/>
      <c r="D2" s="54"/>
      <c r="E2" s="452"/>
      <c r="F2" s="36"/>
      <c r="I2"/>
      <c r="J2" s="36"/>
      <c r="K2" s="453"/>
      <c r="N2"/>
      <c r="O2"/>
      <c r="Q2" s="8"/>
      <c r="R2" s="8"/>
      <c r="S2" s="8"/>
      <c r="T2" s="8"/>
      <c r="U2" s="8"/>
      <c r="V2" s="8"/>
      <c r="W2" s="8"/>
      <c r="X2" s="8"/>
      <c r="Y2" s="8"/>
      <c r="Z2" s="8"/>
      <c r="AA2" s="8"/>
      <c r="AB2" s="8"/>
      <c r="AC2" s="8"/>
      <c r="AD2" s="8"/>
      <c r="AE2" s="8"/>
      <c r="AF2" s="68"/>
    </row>
    <row r="3" spans="1:32" ht="12.75" customHeight="1" x14ac:dyDescent="0.2">
      <c r="A3" s="174"/>
      <c r="B3" s="73"/>
      <c r="C3" s="73"/>
      <c r="D3" s="73"/>
      <c r="E3" s="40"/>
      <c r="F3" s="40"/>
      <c r="G3" s="174"/>
      <c r="H3" s="174"/>
      <c r="I3"/>
      <c r="J3"/>
      <c r="K3"/>
      <c r="L3" s="8"/>
      <c r="M3" s="8"/>
      <c r="N3" s="8"/>
      <c r="O3" s="8"/>
      <c r="P3" s="8"/>
      <c r="Q3" s="8"/>
      <c r="R3" s="8"/>
      <c r="S3" s="8"/>
      <c r="T3" s="8"/>
      <c r="U3" s="8"/>
      <c r="V3" s="8"/>
      <c r="W3" s="8"/>
      <c r="X3" s="8"/>
      <c r="Y3" s="8"/>
      <c r="Z3" s="8"/>
      <c r="AA3" s="68"/>
      <c r="AB3" s="8"/>
      <c r="AC3" s="8"/>
      <c r="AD3" s="8"/>
      <c r="AE3" s="8"/>
    </row>
    <row r="4" spans="1:32" s="7" customFormat="1" ht="12.75" customHeight="1" x14ac:dyDescent="0.2">
      <c r="A4" s="57"/>
      <c r="B4" s="36" t="s">
        <v>50</v>
      </c>
      <c r="C4" s="36"/>
      <c r="D4" s="764" t="s">
        <v>51</v>
      </c>
      <c r="E4" s="764"/>
      <c r="F4" s="36"/>
      <c r="G4" s="36" t="s">
        <v>67</v>
      </c>
      <c r="H4" s="454" t="s">
        <v>13</v>
      </c>
      <c r="I4"/>
      <c r="J4"/>
      <c r="K4"/>
      <c r="AA4" s="68"/>
    </row>
    <row r="5" spans="1:32" s="7" customFormat="1" ht="12.75" customHeight="1" x14ac:dyDescent="0.2">
      <c r="A5" s="57"/>
      <c r="B5" s="57"/>
      <c r="C5" s="57"/>
      <c r="D5" s="57"/>
      <c r="E5" s="36" t="s">
        <v>374</v>
      </c>
      <c r="F5" s="36"/>
      <c r="G5" s="36" t="s">
        <v>56</v>
      </c>
      <c r="H5" s="36"/>
      <c r="I5"/>
      <c r="J5"/>
      <c r="K5"/>
      <c r="AA5" s="68"/>
    </row>
    <row r="6" spans="1:32" s="7" customFormat="1" ht="12.75" customHeight="1" x14ac:dyDescent="0.2">
      <c r="A6" s="57" t="s">
        <v>48</v>
      </c>
      <c r="B6" s="57"/>
      <c r="C6" s="57"/>
      <c r="D6" s="57"/>
      <c r="E6" s="36" t="s">
        <v>57</v>
      </c>
      <c r="F6" s="36"/>
      <c r="G6" s="36"/>
      <c r="H6" s="454"/>
      <c r="I6"/>
      <c r="J6"/>
      <c r="K6"/>
    </row>
    <row r="7" spans="1:32" s="7" customFormat="1" ht="12.75" customHeight="1" x14ac:dyDescent="0.2">
      <c r="A7" s="174" t="s">
        <v>49</v>
      </c>
      <c r="B7" s="100"/>
      <c r="C7" s="100"/>
      <c r="D7" s="100"/>
      <c r="E7" s="174"/>
      <c r="F7" s="174"/>
      <c r="G7" s="100"/>
      <c r="H7" s="381"/>
      <c r="I7"/>
      <c r="J7"/>
      <c r="K7"/>
    </row>
    <row r="8" spans="1:32" s="7" customFormat="1" ht="12.75" customHeight="1" x14ac:dyDescent="0.2">
      <c r="A8" s="455">
        <v>2016</v>
      </c>
      <c r="B8" s="456">
        <v>1607</v>
      </c>
      <c r="C8" s="456"/>
      <c r="D8" s="456">
        <v>42098</v>
      </c>
      <c r="E8" s="456">
        <v>403</v>
      </c>
      <c r="F8" s="456"/>
      <c r="G8" s="456">
        <v>9825</v>
      </c>
      <c r="H8" s="457">
        <v>53530</v>
      </c>
      <c r="I8"/>
      <c r="J8" s="68"/>
      <c r="K8"/>
    </row>
    <row r="9" spans="1:32" s="7" customFormat="1" ht="12.75" customHeight="1" x14ac:dyDescent="0.2">
      <c r="A9" s="455">
        <v>2017</v>
      </c>
      <c r="B9" s="456">
        <v>1301</v>
      </c>
      <c r="C9" s="456"/>
      <c r="D9" s="456">
        <v>44818</v>
      </c>
      <c r="E9" s="456">
        <v>429</v>
      </c>
      <c r="F9" s="456"/>
      <c r="G9" s="456">
        <v>11178</v>
      </c>
      <c r="H9" s="457">
        <v>57297</v>
      </c>
      <c r="I9"/>
      <c r="J9" s="68"/>
      <c r="K9"/>
    </row>
    <row r="10" spans="1:32" ht="12.75" customHeight="1" x14ac:dyDescent="0.2">
      <c r="A10" s="455">
        <v>2018</v>
      </c>
      <c r="B10" s="456">
        <v>1690</v>
      </c>
      <c r="C10" s="456"/>
      <c r="D10" s="456">
        <v>44466</v>
      </c>
      <c r="E10" s="456">
        <v>349</v>
      </c>
      <c r="F10" s="456"/>
      <c r="G10" s="456">
        <v>12499</v>
      </c>
      <c r="H10" s="457">
        <v>58655</v>
      </c>
      <c r="I10"/>
      <c r="J10" s="68"/>
      <c r="K10"/>
      <c r="L10" s="8"/>
      <c r="M10" s="8"/>
      <c r="N10" s="8"/>
      <c r="O10" s="8"/>
      <c r="P10" s="8"/>
      <c r="Q10" s="8"/>
      <c r="R10" s="8"/>
      <c r="S10" s="8"/>
      <c r="T10" s="8"/>
      <c r="U10" s="8"/>
      <c r="V10" s="8"/>
      <c r="W10" s="8"/>
      <c r="X10" s="8"/>
      <c r="Y10" s="8"/>
      <c r="Z10" s="8"/>
      <c r="AA10" s="8"/>
      <c r="AB10" s="8"/>
      <c r="AC10" s="8"/>
      <c r="AD10" s="8"/>
      <c r="AE10" s="8"/>
    </row>
    <row r="11" spans="1:32" s="7" customFormat="1" ht="12.75" customHeight="1" x14ac:dyDescent="0.2">
      <c r="A11" s="455">
        <v>2019</v>
      </c>
      <c r="B11" s="456">
        <v>1421</v>
      </c>
      <c r="C11" s="456"/>
      <c r="D11" s="456">
        <v>43043</v>
      </c>
      <c r="E11" s="456">
        <v>434</v>
      </c>
      <c r="F11" s="456"/>
      <c r="G11" s="456">
        <v>11125</v>
      </c>
      <c r="H11" s="457">
        <v>55589</v>
      </c>
      <c r="I11"/>
      <c r="J11" s="68"/>
      <c r="K11"/>
    </row>
    <row r="12" spans="1:32" s="7" customFormat="1" ht="12.75" customHeight="1" x14ac:dyDescent="0.2">
      <c r="A12" s="455">
        <v>2020</v>
      </c>
      <c r="B12" s="456">
        <v>646</v>
      </c>
      <c r="C12" s="456"/>
      <c r="D12" s="456">
        <v>26811</v>
      </c>
      <c r="E12" s="456">
        <v>341</v>
      </c>
      <c r="F12" s="456"/>
      <c r="G12" s="456">
        <v>6041</v>
      </c>
      <c r="H12" s="456">
        <v>33498</v>
      </c>
      <c r="I12"/>
      <c r="J12" s="68"/>
      <c r="K12"/>
    </row>
    <row r="13" spans="1:32" ht="12.75" customHeight="1" x14ac:dyDescent="0.2">
      <c r="A13" s="455">
        <v>2021</v>
      </c>
      <c r="B13" s="458">
        <v>769</v>
      </c>
      <c r="C13" s="458"/>
      <c r="D13" s="458">
        <v>31185</v>
      </c>
      <c r="E13" s="458">
        <v>676</v>
      </c>
      <c r="F13" s="458"/>
      <c r="G13" s="456">
        <v>6424</v>
      </c>
      <c r="H13" s="456">
        <v>38378</v>
      </c>
      <c r="I13"/>
      <c r="J13" s="68"/>
      <c r="K13"/>
      <c r="L13" s="8"/>
      <c r="M13" s="8"/>
      <c r="N13" s="8"/>
      <c r="O13" s="8"/>
      <c r="P13" s="8"/>
      <c r="Q13" s="8"/>
      <c r="R13" s="8"/>
      <c r="S13" s="8"/>
      <c r="T13" s="8"/>
      <c r="U13" s="8"/>
      <c r="V13" s="8"/>
      <c r="W13" s="8"/>
      <c r="X13" s="8"/>
      <c r="Y13" s="8"/>
      <c r="Z13" s="8"/>
      <c r="AA13" s="8"/>
      <c r="AB13" s="8"/>
      <c r="AC13" s="8"/>
      <c r="AD13" s="8"/>
      <c r="AE13" s="8"/>
    </row>
    <row r="14" spans="1:32" ht="12.75" customHeight="1" x14ac:dyDescent="0.2">
      <c r="A14" s="455">
        <v>2022</v>
      </c>
      <c r="B14" s="458">
        <v>802</v>
      </c>
      <c r="C14" s="458"/>
      <c r="D14" s="458">
        <v>31502</v>
      </c>
      <c r="E14" s="458">
        <v>470</v>
      </c>
      <c r="F14" s="458"/>
      <c r="G14" s="456">
        <v>4590</v>
      </c>
      <c r="H14" s="456">
        <v>36894</v>
      </c>
      <c r="I14"/>
      <c r="J14" s="68"/>
      <c r="K14"/>
      <c r="L14" s="8"/>
      <c r="M14" s="8"/>
      <c r="N14" s="8"/>
      <c r="O14" s="8"/>
      <c r="P14" s="8"/>
      <c r="Q14" s="8"/>
      <c r="R14" s="8"/>
      <c r="S14" s="8"/>
      <c r="T14" s="8"/>
      <c r="U14" s="8"/>
      <c r="V14" s="8"/>
      <c r="W14" s="8"/>
      <c r="X14" s="8"/>
      <c r="Y14" s="8"/>
      <c r="Z14" s="8"/>
      <c r="AA14" s="8"/>
      <c r="AB14" s="8"/>
      <c r="AC14" s="8"/>
      <c r="AD14" s="8"/>
      <c r="AE14" s="8"/>
    </row>
    <row r="15" spans="1:32" ht="12.75" customHeight="1" x14ac:dyDescent="0.2">
      <c r="A15" s="455">
        <v>2023</v>
      </c>
      <c r="B15" s="458">
        <v>955</v>
      </c>
      <c r="C15" s="458"/>
      <c r="D15" s="458">
        <v>39421</v>
      </c>
      <c r="E15" s="458">
        <v>444</v>
      </c>
      <c r="F15" s="458"/>
      <c r="G15" s="456">
        <v>5485</v>
      </c>
      <c r="H15" s="456">
        <v>45861</v>
      </c>
      <c r="I15"/>
      <c r="J15" s="68"/>
      <c r="K15"/>
      <c r="L15" s="8"/>
      <c r="M15" s="8"/>
      <c r="N15" s="8"/>
      <c r="O15" s="8"/>
      <c r="P15" s="8"/>
      <c r="Q15" s="8"/>
      <c r="R15" s="8"/>
      <c r="S15" s="8"/>
      <c r="T15" s="8"/>
      <c r="U15" s="8"/>
      <c r="V15" s="8"/>
      <c r="W15" s="8"/>
      <c r="X15" s="8"/>
      <c r="Y15" s="8"/>
      <c r="Z15" s="8"/>
      <c r="AA15" s="8"/>
      <c r="AB15" s="8"/>
      <c r="AC15" s="8"/>
      <c r="AD15" s="8"/>
      <c r="AE15" s="8"/>
    </row>
    <row r="16" spans="1:32" ht="12.75" customHeight="1" x14ac:dyDescent="0.2">
      <c r="A16" s="455">
        <v>2024</v>
      </c>
      <c r="B16" s="458">
        <v>742</v>
      </c>
      <c r="C16" s="458"/>
      <c r="D16" s="458">
        <v>33261</v>
      </c>
      <c r="E16" s="458">
        <v>365</v>
      </c>
      <c r="F16" s="458"/>
      <c r="G16" s="456">
        <v>6584</v>
      </c>
      <c r="H16" s="456">
        <v>40587</v>
      </c>
      <c r="I16"/>
      <c r="J16"/>
      <c r="K16"/>
      <c r="L16" s="8"/>
      <c r="M16" s="8"/>
      <c r="N16" s="8"/>
      <c r="O16" s="8"/>
      <c r="P16" s="8"/>
      <c r="Q16" s="8"/>
      <c r="R16" s="8"/>
      <c r="S16" s="8"/>
      <c r="T16" s="8"/>
      <c r="U16" s="8"/>
      <c r="V16" s="8"/>
      <c r="W16" s="8"/>
      <c r="X16" s="8"/>
      <c r="Y16" s="8"/>
      <c r="Z16" s="8"/>
      <c r="AA16" s="8"/>
      <c r="AB16" s="8"/>
      <c r="AC16" s="8"/>
      <c r="AD16" s="8"/>
      <c r="AE16" s="8"/>
    </row>
    <row r="17" spans="1:42" ht="12.75" customHeight="1" x14ac:dyDescent="0.2">
      <c r="A17" s="459">
        <v>2025</v>
      </c>
      <c r="B17" s="460">
        <v>633</v>
      </c>
      <c r="C17" s="460"/>
      <c r="D17" s="460">
        <v>28898</v>
      </c>
      <c r="E17" s="460">
        <v>168</v>
      </c>
      <c r="F17" s="460"/>
      <c r="G17" s="460">
        <v>6030</v>
      </c>
      <c r="H17" s="460">
        <v>35561</v>
      </c>
      <c r="I17"/>
      <c r="J17"/>
      <c r="K17"/>
      <c r="L17"/>
      <c r="M17"/>
      <c r="N17" s="8"/>
      <c r="O17" s="8"/>
      <c r="P17" s="8"/>
      <c r="Q17" s="8"/>
      <c r="R17" s="8"/>
      <c r="S17" s="8"/>
      <c r="T17" s="8"/>
      <c r="U17" s="8"/>
      <c r="V17" s="8"/>
      <c r="W17" s="8"/>
      <c r="X17" s="8"/>
      <c r="Y17" s="8"/>
      <c r="Z17" s="8"/>
      <c r="AA17" s="8"/>
      <c r="AB17" s="8"/>
      <c r="AC17"/>
      <c r="AD17"/>
      <c r="AE17"/>
      <c r="AF17"/>
      <c r="AG17"/>
      <c r="AH17"/>
      <c r="AI17"/>
      <c r="AJ17"/>
      <c r="AK17"/>
      <c r="AL17" s="461"/>
      <c r="AM17" s="461"/>
      <c r="AN17" s="461"/>
      <c r="AO17" s="461"/>
      <c r="AP17" s="461"/>
    </row>
    <row r="18" spans="1:42" s="7" customFormat="1" ht="12.75" customHeight="1" x14ac:dyDescent="0.2">
      <c r="A18" s="57"/>
      <c r="B18" s="35"/>
      <c r="C18" s="35"/>
      <c r="D18" s="35"/>
      <c r="E18" s="35"/>
      <c r="F18" s="35"/>
      <c r="G18" s="35"/>
      <c r="H18" s="35"/>
      <c r="I18" s="35"/>
      <c r="J18" s="35"/>
      <c r="K18" s="35"/>
      <c r="L18" s="35"/>
      <c r="M18" s="35"/>
      <c r="N18" s="35"/>
      <c r="O18"/>
      <c r="P18"/>
    </row>
    <row r="19" spans="1:42" ht="12.75" customHeight="1" x14ac:dyDescent="0.2">
      <c r="O19"/>
      <c r="Q19"/>
      <c r="R19" s="462"/>
      <c r="S19" s="462"/>
      <c r="T19" s="462"/>
      <c r="U19" s="462"/>
      <c r="V19" s="462"/>
      <c r="W19" s="462"/>
      <c r="X19" s="462"/>
      <c r="Y19" s="462"/>
      <c r="Z19" s="462"/>
      <c r="AA19" s="462"/>
      <c r="AB19" s="462"/>
      <c r="AC19" s="462"/>
      <c r="AD19" s="462"/>
    </row>
    <row r="20" spans="1:42" ht="12.75" customHeight="1" x14ac:dyDescent="0.2">
      <c r="A20" s="180"/>
      <c r="B20" s="463"/>
      <c r="C20"/>
      <c r="D20"/>
      <c r="E20"/>
      <c r="F20"/>
      <c r="G20"/>
      <c r="H20"/>
      <c r="I20"/>
      <c r="J20"/>
      <c r="K20"/>
      <c r="Q20"/>
      <c r="R20" s="463"/>
      <c r="S20"/>
      <c r="T20"/>
      <c r="U20"/>
      <c r="V20"/>
      <c r="W20"/>
      <c r="X20"/>
      <c r="Y20"/>
      <c r="Z20"/>
      <c r="AA20"/>
    </row>
    <row r="21" spans="1:42" ht="12.75" customHeight="1" x14ac:dyDescent="0.2">
      <c r="A21" s="329" t="s">
        <v>556</v>
      </c>
      <c r="B21" s="463"/>
      <c r="C21"/>
      <c r="D21"/>
      <c r="E21"/>
      <c r="F21"/>
      <c r="G21"/>
      <c r="H21"/>
      <c r="I21"/>
      <c r="J21"/>
      <c r="K21"/>
      <c r="N21"/>
      <c r="O21"/>
      <c r="Q21"/>
      <c r="R21" s="463"/>
      <c r="S21"/>
      <c r="T21"/>
      <c r="U21"/>
      <c r="V21"/>
      <c r="W21"/>
      <c r="X21"/>
      <c r="Y21"/>
      <c r="Z21"/>
      <c r="AA21"/>
    </row>
    <row r="22" spans="1:42" ht="12.75" customHeight="1" x14ac:dyDescent="0.2">
      <c r="A22" s="207" t="s">
        <v>557</v>
      </c>
      <c r="B22" s="463"/>
      <c r="C22"/>
      <c r="D22"/>
      <c r="E22"/>
      <c r="F22"/>
      <c r="G22"/>
      <c r="H22"/>
      <c r="I22"/>
      <c r="J22"/>
      <c r="K22"/>
      <c r="N22"/>
      <c r="O22"/>
      <c r="Q22"/>
      <c r="R22" s="463"/>
      <c r="S22"/>
      <c r="T22"/>
      <c r="U22"/>
      <c r="V22"/>
      <c r="W22"/>
      <c r="X22"/>
      <c r="Y22"/>
      <c r="Z22"/>
      <c r="AA22"/>
    </row>
    <row r="23" spans="1:42" ht="12.75" customHeight="1" x14ac:dyDescent="0.2">
      <c r="A23" s="174"/>
      <c r="B23" s="73"/>
      <c r="C23" s="73"/>
      <c r="D23" s="73"/>
      <c r="E23" s="40"/>
      <c r="F23" s="40"/>
      <c r="G23" s="40"/>
      <c r="H23" s="73"/>
      <c r="I23" s="73"/>
      <c r="J23" s="40"/>
      <c r="K23" s="73"/>
      <c r="L23" s="174"/>
      <c r="M23" s="174"/>
      <c r="N23" s="464"/>
      <c r="Q23"/>
      <c r="R23" s="463"/>
      <c r="S23"/>
      <c r="T23"/>
      <c r="U23"/>
      <c r="V23"/>
      <c r="W23"/>
      <c r="X23"/>
      <c r="Y23"/>
      <c r="Z23"/>
      <c r="AA23"/>
    </row>
    <row r="24" spans="1:42" ht="12.75" customHeight="1" x14ac:dyDescent="0.2">
      <c r="B24" s="36" t="s">
        <v>50</v>
      </c>
      <c r="C24" s="36"/>
      <c r="D24" s="764" t="s">
        <v>51</v>
      </c>
      <c r="E24" s="764"/>
      <c r="F24" s="36"/>
      <c r="G24" s="36" t="s">
        <v>271</v>
      </c>
      <c r="H24" s="36" t="s">
        <v>52</v>
      </c>
      <c r="I24" s="36" t="s">
        <v>180</v>
      </c>
      <c r="J24" s="36"/>
      <c r="K24" s="36" t="s">
        <v>54</v>
      </c>
      <c r="L24" s="36" t="s">
        <v>67</v>
      </c>
      <c r="M24" s="36"/>
      <c r="N24" s="454" t="s">
        <v>13</v>
      </c>
      <c r="Q24"/>
      <c r="R24" s="463"/>
      <c r="S24"/>
      <c r="T24"/>
      <c r="U24"/>
      <c r="V24"/>
      <c r="W24"/>
      <c r="X24"/>
      <c r="Y24"/>
      <c r="Z24"/>
      <c r="AA24"/>
    </row>
    <row r="25" spans="1:42" ht="12.75" customHeight="1" x14ac:dyDescent="0.2">
      <c r="B25" s="57"/>
      <c r="C25" s="57"/>
      <c r="D25" s="57"/>
      <c r="E25" s="36" t="s">
        <v>374</v>
      </c>
      <c r="F25" s="36"/>
      <c r="G25" s="36" t="s">
        <v>55</v>
      </c>
      <c r="H25" s="36"/>
      <c r="I25" s="162"/>
      <c r="J25" s="36"/>
      <c r="K25" s="36" t="s">
        <v>56</v>
      </c>
      <c r="L25" s="36" t="s">
        <v>56</v>
      </c>
      <c r="M25" s="36"/>
      <c r="N25" s="36"/>
      <c r="Q25"/>
      <c r="R25" s="463"/>
      <c r="S25"/>
      <c r="T25"/>
      <c r="U25"/>
      <c r="V25"/>
      <c r="W25"/>
      <c r="X25"/>
      <c r="Y25"/>
      <c r="Z25"/>
      <c r="AA25"/>
    </row>
    <row r="26" spans="1:42" ht="12.75" customHeight="1" x14ac:dyDescent="0.2">
      <c r="A26" s="57" t="s">
        <v>48</v>
      </c>
      <c r="B26" s="57"/>
      <c r="C26" s="57"/>
      <c r="D26" s="57"/>
      <c r="E26" s="36" t="s">
        <v>57</v>
      </c>
      <c r="F26" s="36"/>
      <c r="G26" s="57"/>
      <c r="H26" s="36"/>
      <c r="I26" s="162"/>
      <c r="J26" s="36"/>
      <c r="K26" s="36" t="s">
        <v>58</v>
      </c>
      <c r="L26" s="36"/>
      <c r="M26" s="36"/>
      <c r="N26" s="454"/>
      <c r="O26"/>
      <c r="Q26"/>
      <c r="R26" s="463"/>
      <c r="S26"/>
      <c r="T26"/>
      <c r="U26"/>
      <c r="V26"/>
      <c r="W26"/>
      <c r="X26"/>
      <c r="Y26"/>
      <c r="Z26"/>
      <c r="AA26"/>
    </row>
    <row r="27" spans="1:42" ht="12.75" customHeight="1" x14ac:dyDescent="0.2">
      <c r="A27" s="174" t="s">
        <v>49</v>
      </c>
      <c r="B27" s="100"/>
      <c r="C27" s="100"/>
      <c r="D27" s="100"/>
      <c r="E27" s="174"/>
      <c r="F27" s="174"/>
      <c r="G27" s="100"/>
      <c r="H27" s="100"/>
      <c r="I27" s="100"/>
      <c r="J27" s="174"/>
      <c r="K27" s="40" t="s">
        <v>59</v>
      </c>
      <c r="L27" s="100"/>
      <c r="M27" s="100"/>
      <c r="N27" s="381"/>
      <c r="O27"/>
      <c r="Q27"/>
      <c r="R27" s="463"/>
      <c r="S27"/>
      <c r="T27"/>
      <c r="U27"/>
      <c r="V27"/>
      <c r="W27"/>
      <c r="X27"/>
      <c r="Y27"/>
      <c r="Z27"/>
      <c r="AA27"/>
    </row>
    <row r="28" spans="1:42" ht="12.75" customHeight="1" x14ac:dyDescent="0.2">
      <c r="A28" s="455">
        <v>2016</v>
      </c>
      <c r="B28" s="456">
        <v>541</v>
      </c>
      <c r="C28" s="456"/>
      <c r="D28" s="456">
        <v>2335</v>
      </c>
      <c r="E28" s="456">
        <v>967</v>
      </c>
      <c r="F28" s="456"/>
      <c r="G28" s="456">
        <v>257</v>
      </c>
      <c r="H28" s="456">
        <v>272</v>
      </c>
      <c r="I28" s="456">
        <v>1210</v>
      </c>
      <c r="J28" s="456"/>
      <c r="K28" s="456">
        <v>534</v>
      </c>
      <c r="L28" s="456">
        <v>2391</v>
      </c>
      <c r="M28" s="456"/>
      <c r="N28" s="456">
        <v>7540</v>
      </c>
      <c r="O28"/>
      <c r="Q28"/>
      <c r="R28" s="463"/>
      <c r="S28"/>
      <c r="T28"/>
      <c r="U28"/>
      <c r="V28"/>
      <c r="W28"/>
      <c r="X28"/>
      <c r="Y28"/>
      <c r="Z28"/>
      <c r="AA28"/>
    </row>
    <row r="29" spans="1:42" ht="12.75" customHeight="1" x14ac:dyDescent="0.2">
      <c r="A29" s="455">
        <v>2017</v>
      </c>
      <c r="B29" s="456">
        <v>588</v>
      </c>
      <c r="C29" s="456"/>
      <c r="D29" s="456">
        <v>2253</v>
      </c>
      <c r="E29" s="456">
        <v>914</v>
      </c>
      <c r="F29" s="456"/>
      <c r="G29" s="456">
        <v>236</v>
      </c>
      <c r="H29" s="456">
        <v>231</v>
      </c>
      <c r="I29" s="456">
        <v>1408</v>
      </c>
      <c r="J29" s="456"/>
      <c r="K29" s="456">
        <v>496</v>
      </c>
      <c r="L29" s="456">
        <v>2521</v>
      </c>
      <c r="M29" s="456"/>
      <c r="N29" s="456">
        <v>7733</v>
      </c>
      <c r="O29"/>
      <c r="Q29"/>
      <c r="R29" s="463"/>
      <c r="S29"/>
      <c r="T29"/>
      <c r="U29"/>
      <c r="V29"/>
      <c r="W29"/>
      <c r="X29"/>
      <c r="Y29"/>
      <c r="Z29"/>
      <c r="AA29"/>
    </row>
    <row r="30" spans="1:42" ht="12.75" customHeight="1" x14ac:dyDescent="0.2">
      <c r="A30" s="455">
        <v>2018</v>
      </c>
      <c r="B30" s="456">
        <v>555</v>
      </c>
      <c r="C30" s="456"/>
      <c r="D30" s="456">
        <v>2221</v>
      </c>
      <c r="E30" s="456">
        <v>797</v>
      </c>
      <c r="F30" s="456"/>
      <c r="G30" s="456">
        <v>284</v>
      </c>
      <c r="H30" s="456">
        <v>263</v>
      </c>
      <c r="I30" s="456">
        <v>1265</v>
      </c>
      <c r="J30" s="456"/>
      <c r="K30" s="456">
        <v>580</v>
      </c>
      <c r="L30" s="456">
        <v>2570</v>
      </c>
      <c r="M30" s="456"/>
      <c r="N30" s="456">
        <v>7738</v>
      </c>
      <c r="O30"/>
      <c r="Q30"/>
      <c r="R30" s="463"/>
      <c r="S30" s="68"/>
      <c r="T30"/>
      <c r="U30"/>
      <c r="V30"/>
      <c r="W30"/>
      <c r="X30"/>
      <c r="Y30"/>
      <c r="Z30"/>
      <c r="AA30"/>
    </row>
    <row r="31" spans="1:42" ht="12.75" customHeight="1" x14ac:dyDescent="0.2">
      <c r="A31" s="455">
        <v>2019</v>
      </c>
      <c r="B31" s="456">
        <v>537</v>
      </c>
      <c r="C31" s="456"/>
      <c r="D31" s="456">
        <v>2370</v>
      </c>
      <c r="E31" s="456">
        <v>888</v>
      </c>
      <c r="F31" s="456"/>
      <c r="G31" s="456">
        <v>352</v>
      </c>
      <c r="H31" s="456">
        <v>253</v>
      </c>
      <c r="I31" s="456">
        <v>1346</v>
      </c>
      <c r="J31" s="456"/>
      <c r="K31" s="456">
        <v>567</v>
      </c>
      <c r="L31" s="456">
        <v>2705</v>
      </c>
      <c r="M31" s="456"/>
      <c r="N31" s="456">
        <v>8130</v>
      </c>
      <c r="O31"/>
      <c r="Q31"/>
      <c r="R31" s="463"/>
      <c r="S31"/>
      <c r="T31"/>
      <c r="U31"/>
      <c r="V31"/>
      <c r="W31"/>
      <c r="X31"/>
      <c r="Y31"/>
      <c r="Z31"/>
      <c r="AA31"/>
    </row>
    <row r="32" spans="1:42" ht="12.75" customHeight="1" x14ac:dyDescent="0.2">
      <c r="A32" s="455">
        <v>2020</v>
      </c>
      <c r="B32" s="456">
        <v>427</v>
      </c>
      <c r="C32" s="456"/>
      <c r="D32" s="456">
        <v>1954</v>
      </c>
      <c r="E32" s="456">
        <v>734</v>
      </c>
      <c r="F32" s="456"/>
      <c r="G32" s="456">
        <v>315</v>
      </c>
      <c r="H32" s="456">
        <v>231</v>
      </c>
      <c r="I32" s="456">
        <v>859</v>
      </c>
      <c r="J32" s="456"/>
      <c r="K32" s="456">
        <v>433</v>
      </c>
      <c r="L32" s="456">
        <v>2068</v>
      </c>
      <c r="M32" s="456"/>
      <c r="N32" s="456">
        <v>6287</v>
      </c>
      <c r="O32"/>
      <c r="Q32"/>
      <c r="R32" s="463"/>
      <c r="S32"/>
      <c r="T32"/>
      <c r="U32"/>
      <c r="V32"/>
      <c r="W32"/>
      <c r="X32"/>
      <c r="Y32"/>
      <c r="Z32"/>
      <c r="AA32"/>
    </row>
    <row r="33" spans="1:35" ht="12.75" customHeight="1" x14ac:dyDescent="0.2">
      <c r="A33" s="455">
        <v>2021</v>
      </c>
      <c r="B33" s="458">
        <v>467</v>
      </c>
      <c r="C33" s="458"/>
      <c r="D33" s="458">
        <v>2284</v>
      </c>
      <c r="E33" s="458">
        <v>777</v>
      </c>
      <c r="F33" s="458"/>
      <c r="G33" s="458">
        <v>303</v>
      </c>
      <c r="H33" s="456">
        <v>263</v>
      </c>
      <c r="I33" s="456">
        <v>1035</v>
      </c>
      <c r="J33" s="456"/>
      <c r="K33" s="456">
        <v>505</v>
      </c>
      <c r="L33" s="456">
        <v>2110</v>
      </c>
      <c r="M33" s="456"/>
      <c r="N33" s="456">
        <v>6967</v>
      </c>
      <c r="O33"/>
      <c r="Q33"/>
      <c r="R33" s="463"/>
      <c r="S33"/>
      <c r="T33"/>
      <c r="U33"/>
      <c r="V33"/>
      <c r="W33"/>
      <c r="X33"/>
      <c r="Y33"/>
      <c r="Z33"/>
      <c r="AA33"/>
    </row>
    <row r="34" spans="1:35" ht="12.75" customHeight="1" x14ac:dyDescent="0.2">
      <c r="A34" s="455">
        <v>2022</v>
      </c>
      <c r="B34" s="458">
        <v>414</v>
      </c>
      <c r="C34" s="458"/>
      <c r="D34" s="458">
        <v>2297</v>
      </c>
      <c r="E34" s="458">
        <v>806</v>
      </c>
      <c r="F34" s="458"/>
      <c r="G34" s="458">
        <v>313</v>
      </c>
      <c r="H34" s="456">
        <v>217</v>
      </c>
      <c r="I34" s="456">
        <v>1567</v>
      </c>
      <c r="J34" s="456"/>
      <c r="K34" s="456">
        <v>473</v>
      </c>
      <c r="L34" s="456">
        <v>2037</v>
      </c>
      <c r="M34" s="456"/>
      <c r="N34" s="456">
        <v>7318</v>
      </c>
      <c r="O34"/>
      <c r="Q34"/>
      <c r="R34" s="463"/>
      <c r="S34"/>
      <c r="T34"/>
      <c r="U34"/>
      <c r="V34"/>
      <c r="W34"/>
      <c r="X34"/>
      <c r="Y34"/>
      <c r="Z34"/>
      <c r="AA34"/>
    </row>
    <row r="35" spans="1:35" ht="12.75" customHeight="1" x14ac:dyDescent="0.2">
      <c r="A35" s="455">
        <v>2023</v>
      </c>
      <c r="B35" s="458">
        <v>394</v>
      </c>
      <c r="C35" s="458"/>
      <c r="D35" s="458">
        <v>2486</v>
      </c>
      <c r="E35" s="458">
        <v>932</v>
      </c>
      <c r="F35" s="458"/>
      <c r="G35" s="458">
        <v>346</v>
      </c>
      <c r="H35" s="456">
        <v>253</v>
      </c>
      <c r="I35" s="456">
        <v>1526</v>
      </c>
      <c r="J35" s="456"/>
      <c r="K35" s="456">
        <v>392</v>
      </c>
      <c r="L35" s="456">
        <v>2601</v>
      </c>
      <c r="M35" s="456"/>
      <c r="N35" s="456">
        <v>7998</v>
      </c>
      <c r="O35"/>
      <c r="Q35"/>
      <c r="R35"/>
      <c r="S35"/>
      <c r="T35"/>
      <c r="U35"/>
      <c r="V35"/>
      <c r="W35"/>
      <c r="X35"/>
      <c r="Y35"/>
      <c r="Z35"/>
      <c r="AA35"/>
    </row>
    <row r="36" spans="1:35" ht="12.75" customHeight="1" x14ac:dyDescent="0.2">
      <c r="A36" s="455">
        <v>2024</v>
      </c>
      <c r="B36" s="458">
        <v>294</v>
      </c>
      <c r="C36" s="458"/>
      <c r="D36" s="458">
        <v>2337</v>
      </c>
      <c r="E36" s="458">
        <v>897</v>
      </c>
      <c r="F36" s="458"/>
      <c r="G36" s="458">
        <v>321</v>
      </c>
      <c r="H36" s="456">
        <v>230</v>
      </c>
      <c r="I36" s="456">
        <v>1071</v>
      </c>
      <c r="J36" s="456"/>
      <c r="K36" s="456">
        <v>263</v>
      </c>
      <c r="L36" s="456">
        <v>2008</v>
      </c>
      <c r="M36" s="456"/>
      <c r="N36" s="456">
        <v>6524</v>
      </c>
      <c r="O36"/>
      <c r="Q36"/>
      <c r="R36"/>
      <c r="S36"/>
      <c r="T36"/>
      <c r="U36"/>
      <c r="V36"/>
      <c r="W36"/>
      <c r="X36"/>
      <c r="Y36"/>
      <c r="Z36"/>
      <c r="AA36"/>
    </row>
    <row r="37" spans="1:35" ht="12.75" customHeight="1" x14ac:dyDescent="0.2">
      <c r="A37" s="459">
        <v>2025</v>
      </c>
      <c r="B37" s="157">
        <v>261</v>
      </c>
      <c r="C37" s="157"/>
      <c r="D37" s="157">
        <v>2377</v>
      </c>
      <c r="E37" s="157">
        <v>690</v>
      </c>
      <c r="F37" s="157"/>
      <c r="G37" s="157">
        <v>267</v>
      </c>
      <c r="H37" s="157">
        <v>236</v>
      </c>
      <c r="I37" s="157">
        <v>1055</v>
      </c>
      <c r="J37" s="157"/>
      <c r="K37" s="157">
        <v>196</v>
      </c>
      <c r="L37" s="157">
        <v>2391</v>
      </c>
      <c r="M37" s="157"/>
      <c r="N37" s="157">
        <v>6783</v>
      </c>
      <c r="O37"/>
      <c r="Q37"/>
      <c r="R37"/>
      <c r="S37"/>
      <c r="T37"/>
      <c r="U37"/>
      <c r="V37" s="463"/>
      <c r="W37"/>
      <c r="X37"/>
      <c r="Y37"/>
      <c r="Z37"/>
      <c r="AA37"/>
      <c r="AB37"/>
      <c r="AC37"/>
      <c r="AD37"/>
      <c r="AE37"/>
      <c r="AF37" s="35"/>
      <c r="AG37" s="35"/>
      <c r="AH37" s="35"/>
      <c r="AI37" s="35"/>
    </row>
    <row r="38" spans="1:35" ht="12.75" customHeight="1" x14ac:dyDescent="0.2">
      <c r="O38"/>
      <c r="Q38"/>
      <c r="R38" s="463"/>
      <c r="S38"/>
      <c r="T38"/>
      <c r="U38"/>
      <c r="V38"/>
      <c r="W38"/>
      <c r="X38"/>
      <c r="Y38"/>
      <c r="Z38"/>
      <c r="AA38"/>
    </row>
    <row r="39" spans="1:35" ht="12.75" customHeight="1" x14ac:dyDescent="0.2">
      <c r="O39"/>
      <c r="Q39"/>
      <c r="R39" s="463"/>
      <c r="S39"/>
      <c r="T39"/>
      <c r="U39"/>
      <c r="V39"/>
      <c r="W39"/>
      <c r="X39"/>
      <c r="Y39"/>
      <c r="Z39"/>
      <c r="AA39"/>
    </row>
    <row r="40" spans="1:35" ht="12.75" customHeight="1" x14ac:dyDescent="0.2">
      <c r="O40"/>
      <c r="Q40"/>
      <c r="R40" s="463"/>
      <c r="S40"/>
      <c r="T40"/>
      <c r="U40"/>
      <c r="V40"/>
      <c r="W40"/>
      <c r="X40"/>
      <c r="Y40"/>
      <c r="Z40"/>
      <c r="AA40"/>
    </row>
    <row r="41" spans="1:35" ht="12.75" customHeight="1" x14ac:dyDescent="0.2">
      <c r="O41"/>
      <c r="Q41"/>
      <c r="R41" s="463"/>
      <c r="S41"/>
      <c r="T41"/>
      <c r="U41"/>
      <c r="V41"/>
      <c r="W41"/>
      <c r="X41"/>
      <c r="Y41"/>
      <c r="Z41"/>
      <c r="AA41"/>
    </row>
    <row r="42" spans="1:35" ht="12.75" customHeight="1" x14ac:dyDescent="0.2">
      <c r="O42"/>
      <c r="Q42"/>
      <c r="R42" s="463"/>
      <c r="S42"/>
      <c r="T42"/>
      <c r="U42"/>
      <c r="V42"/>
      <c r="W42"/>
      <c r="X42"/>
      <c r="Y42"/>
      <c r="Z42"/>
      <c r="AA42"/>
    </row>
    <row r="43" spans="1:35" ht="12.75" customHeight="1" x14ac:dyDescent="0.2">
      <c r="O43"/>
      <c r="Q43"/>
      <c r="R43" s="463"/>
      <c r="S43"/>
      <c r="T43"/>
      <c r="U43"/>
      <c r="V43"/>
      <c r="W43"/>
      <c r="X43"/>
      <c r="Y43"/>
      <c r="Z43"/>
      <c r="AA43"/>
    </row>
    <row r="44" spans="1:35" ht="12.75" customHeight="1" x14ac:dyDescent="0.2">
      <c r="O44"/>
      <c r="Q44"/>
      <c r="R44" s="463"/>
      <c r="S44"/>
      <c r="T44"/>
      <c r="U44"/>
      <c r="V44"/>
      <c r="W44"/>
      <c r="X44"/>
      <c r="Y44"/>
      <c r="Z44"/>
      <c r="AA44"/>
    </row>
    <row r="45" spans="1:35" ht="12.75" customHeight="1" x14ac:dyDescent="0.2">
      <c r="O45"/>
      <c r="Q45"/>
      <c r="R45" s="463"/>
      <c r="S45"/>
      <c r="T45"/>
      <c r="U45"/>
      <c r="V45"/>
      <c r="W45"/>
      <c r="X45"/>
      <c r="Y45"/>
      <c r="Z45"/>
      <c r="AA45"/>
    </row>
    <row r="46" spans="1:35" ht="12.75" customHeight="1" x14ac:dyDescent="0.2">
      <c r="O46"/>
      <c r="Q46"/>
      <c r="R46" s="463"/>
      <c r="S46"/>
      <c r="T46"/>
      <c r="U46"/>
      <c r="V46"/>
      <c r="W46"/>
      <c r="X46"/>
      <c r="Y46"/>
      <c r="Z46"/>
      <c r="AA46"/>
    </row>
    <row r="47" spans="1:35" ht="12.75" customHeight="1" x14ac:dyDescent="0.2">
      <c r="O47"/>
      <c r="Q47"/>
      <c r="R47" s="463"/>
      <c r="S47"/>
      <c r="T47"/>
      <c r="U47"/>
      <c r="V47"/>
      <c r="W47"/>
      <c r="X47"/>
      <c r="Y47"/>
      <c r="Z47"/>
      <c r="AA47"/>
    </row>
    <row r="48" spans="1:35" ht="12.75" customHeight="1" x14ac:dyDescent="0.2">
      <c r="O48"/>
      <c r="Q48"/>
      <c r="R48" s="463"/>
      <c r="S48"/>
      <c r="T48"/>
      <c r="U48"/>
      <c r="V48"/>
      <c r="W48"/>
      <c r="X48"/>
      <c r="Y48"/>
      <c r="Z48"/>
      <c r="AA48"/>
    </row>
    <row r="49" spans="15:27" ht="12.75" customHeight="1" x14ac:dyDescent="0.2">
      <c r="O49"/>
      <c r="Q49"/>
      <c r="R49" s="463"/>
      <c r="S49"/>
      <c r="T49"/>
      <c r="U49"/>
      <c r="V49"/>
      <c r="W49"/>
      <c r="X49"/>
      <c r="Y49"/>
      <c r="Z49"/>
      <c r="AA49"/>
    </row>
    <row r="50" spans="15:27" ht="12.75" customHeight="1" x14ac:dyDescent="0.2">
      <c r="O50"/>
      <c r="Q50"/>
      <c r="R50" s="463"/>
      <c r="S50"/>
      <c r="T50"/>
      <c r="U50"/>
      <c r="V50"/>
      <c r="W50"/>
      <c r="X50"/>
      <c r="Y50"/>
      <c r="Z50"/>
      <c r="AA50"/>
    </row>
    <row r="51" spans="15:27" ht="12.75" customHeight="1" x14ac:dyDescent="0.2">
      <c r="O51"/>
      <c r="Q51"/>
      <c r="R51" s="463"/>
      <c r="S51"/>
      <c r="T51"/>
      <c r="U51"/>
      <c r="V51"/>
      <c r="W51"/>
      <c r="X51"/>
      <c r="Y51"/>
      <c r="Z51"/>
      <c r="AA51"/>
    </row>
    <row r="52" spans="15:27" ht="12.75" customHeight="1" x14ac:dyDescent="0.2">
      <c r="O52"/>
      <c r="Q52"/>
      <c r="R52" s="463"/>
      <c r="S52"/>
      <c r="T52"/>
      <c r="U52"/>
      <c r="V52"/>
      <c r="W52"/>
      <c r="X52"/>
      <c r="Y52"/>
      <c r="Z52"/>
      <c r="AA52"/>
    </row>
    <row r="53" spans="15:27" ht="12.75" customHeight="1" x14ac:dyDescent="0.2">
      <c r="O53"/>
      <c r="Q53"/>
      <c r="R53" s="463"/>
      <c r="S53"/>
      <c r="T53"/>
      <c r="U53"/>
      <c r="V53"/>
      <c r="W53"/>
      <c r="X53"/>
      <c r="Y53"/>
      <c r="Z53"/>
      <c r="AA53"/>
    </row>
    <row r="54" spans="15:27" ht="12.75" customHeight="1" x14ac:dyDescent="0.2">
      <c r="O54"/>
      <c r="Q54"/>
      <c r="R54" s="463"/>
      <c r="S54"/>
      <c r="T54"/>
      <c r="U54"/>
      <c r="V54"/>
      <c r="W54"/>
      <c r="X54"/>
      <c r="Y54"/>
      <c r="Z54"/>
      <c r="AA54"/>
    </row>
    <row r="55" spans="15:27" ht="12.75" customHeight="1" x14ac:dyDescent="0.2">
      <c r="O55"/>
      <c r="Q55"/>
      <c r="R55" s="463"/>
      <c r="S55"/>
      <c r="T55"/>
      <c r="U55"/>
      <c r="V55"/>
      <c r="W55"/>
      <c r="X55"/>
      <c r="Y55"/>
      <c r="Z55"/>
      <c r="AA55"/>
    </row>
    <row r="56" spans="15:27" ht="12.75" customHeight="1" x14ac:dyDescent="0.2">
      <c r="O56"/>
      <c r="Q56"/>
      <c r="R56" s="463"/>
      <c r="S56"/>
      <c r="T56"/>
      <c r="U56"/>
      <c r="V56"/>
      <c r="W56"/>
      <c r="X56"/>
      <c r="Y56"/>
      <c r="Z56"/>
      <c r="AA56"/>
    </row>
    <row r="57" spans="15:27" ht="12.75" customHeight="1" x14ac:dyDescent="0.2">
      <c r="O57"/>
      <c r="Q57"/>
      <c r="R57" s="463"/>
      <c r="S57"/>
      <c r="T57"/>
      <c r="U57"/>
      <c r="V57"/>
      <c r="W57"/>
      <c r="X57"/>
      <c r="Y57"/>
      <c r="Z57"/>
      <c r="AA57"/>
    </row>
    <row r="58" spans="15:27" ht="12.75" customHeight="1" x14ac:dyDescent="0.2">
      <c r="O58"/>
      <c r="Q58"/>
      <c r="R58" s="463"/>
      <c r="S58"/>
      <c r="T58"/>
      <c r="U58"/>
      <c r="V58"/>
      <c r="W58"/>
      <c r="X58"/>
      <c r="Y58"/>
      <c r="Z58"/>
      <c r="AA58"/>
    </row>
    <row r="59" spans="15:27" ht="12.75" customHeight="1" x14ac:dyDescent="0.2">
      <c r="O59"/>
      <c r="Q59"/>
      <c r="R59" s="463"/>
      <c r="S59"/>
      <c r="T59"/>
      <c r="U59"/>
      <c r="V59"/>
      <c r="W59"/>
      <c r="X59"/>
      <c r="Y59"/>
      <c r="Z59"/>
      <c r="AA59"/>
    </row>
    <row r="60" spans="15:27" ht="12.75" customHeight="1" x14ac:dyDescent="0.2">
      <c r="O60"/>
      <c r="Q60"/>
      <c r="R60" s="463"/>
      <c r="S60"/>
      <c r="T60"/>
      <c r="U60"/>
      <c r="V60"/>
      <c r="W60"/>
      <c r="X60"/>
      <c r="Y60"/>
      <c r="Z60"/>
      <c r="AA60"/>
    </row>
    <row r="61" spans="15:27" ht="12.75" customHeight="1" x14ac:dyDescent="0.2">
      <c r="O61"/>
      <c r="Q61"/>
      <c r="R61" s="463"/>
      <c r="S61"/>
      <c r="T61"/>
      <c r="U61"/>
      <c r="V61"/>
      <c r="W61"/>
      <c r="X61"/>
      <c r="Y61"/>
      <c r="Z61"/>
      <c r="AA61"/>
    </row>
    <row r="62" spans="15:27" ht="12.75" customHeight="1" x14ac:dyDescent="0.2">
      <c r="O62"/>
      <c r="Q62"/>
      <c r="R62" s="463"/>
      <c r="S62"/>
      <c r="T62"/>
      <c r="U62"/>
      <c r="V62"/>
      <c r="W62"/>
      <c r="X62"/>
      <c r="Y62"/>
      <c r="Z62"/>
      <c r="AA62"/>
    </row>
    <row r="63" spans="15:27" ht="12.75" customHeight="1" x14ac:dyDescent="0.2">
      <c r="O63"/>
      <c r="Q63"/>
      <c r="R63" s="463"/>
      <c r="S63"/>
      <c r="T63"/>
      <c r="U63"/>
      <c r="V63"/>
      <c r="W63"/>
      <c r="X63"/>
      <c r="Y63"/>
      <c r="Z63"/>
      <c r="AA63"/>
    </row>
    <row r="64" spans="15:27" ht="12.75" customHeight="1" x14ac:dyDescent="0.2">
      <c r="O64"/>
      <c r="Q64"/>
      <c r="R64" s="463"/>
      <c r="S64"/>
      <c r="T64"/>
      <c r="U64"/>
      <c r="V64"/>
      <c r="W64"/>
      <c r="X64"/>
      <c r="Y64"/>
      <c r="Z64"/>
      <c r="AA64"/>
    </row>
    <row r="65" spans="15:27" ht="12.75" customHeight="1" x14ac:dyDescent="0.2">
      <c r="O65"/>
      <c r="Q65"/>
      <c r="R65" s="463"/>
      <c r="S65"/>
      <c r="T65"/>
      <c r="U65"/>
      <c r="V65"/>
      <c r="W65"/>
      <c r="X65"/>
      <c r="Y65"/>
      <c r="Z65"/>
      <c r="AA65"/>
    </row>
    <row r="66" spans="15:27" ht="12.75" customHeight="1" x14ac:dyDescent="0.2">
      <c r="O66"/>
      <c r="Q66"/>
      <c r="R66" s="463"/>
      <c r="S66"/>
      <c r="T66"/>
      <c r="U66"/>
      <c r="V66"/>
      <c r="W66"/>
      <c r="X66"/>
      <c r="Y66"/>
      <c r="Z66"/>
      <c r="AA66"/>
    </row>
    <row r="67" spans="15:27" ht="12.75" customHeight="1" x14ac:dyDescent="0.2">
      <c r="O67"/>
      <c r="Q67"/>
      <c r="R67" s="463"/>
      <c r="S67"/>
      <c r="T67"/>
      <c r="U67"/>
      <c r="V67"/>
      <c r="W67"/>
      <c r="X67"/>
      <c r="Y67"/>
      <c r="Z67"/>
      <c r="AA67"/>
    </row>
    <row r="68" spans="15:27" ht="12.75" customHeight="1" x14ac:dyDescent="0.2">
      <c r="O68"/>
      <c r="Q68"/>
      <c r="R68" s="463"/>
      <c r="S68"/>
      <c r="T68"/>
      <c r="U68"/>
      <c r="V68"/>
      <c r="W68"/>
      <c r="X68"/>
      <c r="Y68"/>
      <c r="Z68"/>
      <c r="AA68"/>
    </row>
    <row r="69" spans="15:27" ht="12.75" customHeight="1" x14ac:dyDescent="0.2">
      <c r="O69"/>
      <c r="Q69"/>
      <c r="R69" s="463"/>
      <c r="S69"/>
      <c r="T69"/>
      <c r="U69"/>
      <c r="V69"/>
      <c r="W69"/>
      <c r="X69"/>
      <c r="Y69"/>
      <c r="Z69"/>
      <c r="AA69"/>
    </row>
    <row r="70" spans="15:27" ht="12.75" customHeight="1" x14ac:dyDescent="0.2">
      <c r="O70"/>
      <c r="Q70"/>
      <c r="R70" s="463"/>
      <c r="S70"/>
      <c r="T70"/>
      <c r="U70"/>
      <c r="V70"/>
      <c r="W70"/>
      <c r="X70"/>
      <c r="Y70"/>
      <c r="Z70"/>
      <c r="AA70"/>
    </row>
    <row r="71" spans="15:27" ht="12.75" customHeight="1" x14ac:dyDescent="0.2">
      <c r="O71"/>
      <c r="Q71"/>
      <c r="R71" s="463"/>
      <c r="S71"/>
      <c r="T71"/>
      <c r="U71"/>
      <c r="V71"/>
      <c r="W71"/>
      <c r="X71"/>
      <c r="Y71"/>
      <c r="Z71"/>
      <c r="AA71"/>
    </row>
    <row r="72" spans="15:27" ht="12.75" customHeight="1" x14ac:dyDescent="0.2">
      <c r="O72"/>
      <c r="Q72"/>
      <c r="R72" s="463"/>
      <c r="S72"/>
      <c r="T72"/>
      <c r="U72"/>
      <c r="V72"/>
      <c r="W72"/>
      <c r="X72"/>
      <c r="Y72"/>
      <c r="Z72"/>
      <c r="AA72"/>
    </row>
    <row r="73" spans="15:27" ht="12.75" customHeight="1" x14ac:dyDescent="0.2">
      <c r="O73"/>
      <c r="Q73"/>
      <c r="R73" s="463"/>
      <c r="S73"/>
      <c r="T73"/>
      <c r="U73"/>
      <c r="V73"/>
      <c r="W73"/>
      <c r="X73"/>
      <c r="Y73"/>
      <c r="Z73"/>
      <c r="AA73"/>
    </row>
    <row r="74" spans="15:27" ht="12.75" customHeight="1" x14ac:dyDescent="0.2">
      <c r="O74"/>
      <c r="Q74"/>
      <c r="R74" s="463"/>
      <c r="S74"/>
      <c r="T74"/>
      <c r="U74"/>
      <c r="V74"/>
      <c r="W74"/>
      <c r="X74"/>
      <c r="Y74"/>
      <c r="Z74"/>
      <c r="AA74"/>
    </row>
    <row r="75" spans="15:27" ht="12.75" customHeight="1" x14ac:dyDescent="0.2">
      <c r="O75"/>
      <c r="Q75"/>
      <c r="R75" s="463"/>
      <c r="S75"/>
      <c r="T75"/>
      <c r="U75"/>
      <c r="V75"/>
      <c r="W75"/>
      <c r="X75"/>
      <c r="Y75"/>
      <c r="Z75"/>
      <c r="AA75"/>
    </row>
    <row r="76" spans="15:27" ht="12.75" customHeight="1" x14ac:dyDescent="0.2">
      <c r="O76"/>
      <c r="Q76"/>
      <c r="R76" s="463"/>
      <c r="S76"/>
      <c r="T76"/>
      <c r="U76"/>
      <c r="V76"/>
      <c r="W76"/>
      <c r="X76"/>
      <c r="Y76"/>
      <c r="Z76"/>
      <c r="AA76"/>
    </row>
    <row r="77" spans="15:27" ht="12.75" customHeight="1" x14ac:dyDescent="0.2">
      <c r="O77"/>
      <c r="Q77"/>
      <c r="R77" s="463"/>
      <c r="S77"/>
      <c r="T77"/>
      <c r="U77"/>
      <c r="V77"/>
      <c r="W77"/>
      <c r="X77"/>
      <c r="Y77"/>
      <c r="Z77"/>
      <c r="AA77"/>
    </row>
    <row r="78" spans="15:27" ht="12.75" customHeight="1" x14ac:dyDescent="0.2">
      <c r="O78"/>
      <c r="Q78"/>
      <c r="R78" s="463"/>
      <c r="S78"/>
      <c r="T78"/>
      <c r="U78"/>
      <c r="V78"/>
      <c r="W78"/>
      <c r="X78"/>
      <c r="Y78"/>
      <c r="Z78"/>
      <c r="AA78"/>
    </row>
    <row r="79" spans="15:27" ht="12.75" customHeight="1" x14ac:dyDescent="0.2">
      <c r="O79"/>
      <c r="Q79"/>
      <c r="R79" s="463"/>
      <c r="S79"/>
      <c r="T79"/>
      <c r="U79"/>
      <c r="V79"/>
      <c r="W79"/>
      <c r="X79"/>
      <c r="Y79"/>
      <c r="Z79"/>
      <c r="AA79"/>
    </row>
    <row r="80" spans="15:27" ht="12.75" customHeight="1" x14ac:dyDescent="0.2">
      <c r="O80"/>
      <c r="Q80"/>
      <c r="R80" s="463"/>
      <c r="S80"/>
      <c r="T80"/>
      <c r="U80"/>
      <c r="V80"/>
      <c r="W80"/>
      <c r="X80"/>
      <c r="Y80"/>
      <c r="Z80"/>
      <c r="AA80"/>
    </row>
    <row r="81" spans="15:27" ht="12.75" customHeight="1" x14ac:dyDescent="0.2">
      <c r="O81"/>
      <c r="Q81"/>
      <c r="R81" s="463"/>
      <c r="S81"/>
      <c r="T81"/>
      <c r="U81"/>
      <c r="V81"/>
      <c r="W81"/>
      <c r="X81"/>
      <c r="Y81"/>
      <c r="Z81"/>
      <c r="AA81"/>
    </row>
    <row r="82" spans="15:27" ht="12.75" customHeight="1" x14ac:dyDescent="0.2">
      <c r="O82"/>
      <c r="Q82"/>
      <c r="R82" s="463"/>
      <c r="S82"/>
      <c r="T82"/>
      <c r="U82"/>
      <c r="V82"/>
      <c r="W82"/>
      <c r="X82"/>
      <c r="Y82"/>
      <c r="Z82"/>
      <c r="AA82"/>
    </row>
    <row r="83" spans="15:27" ht="12.75" customHeight="1" x14ac:dyDescent="0.2">
      <c r="O83"/>
      <c r="Q83"/>
      <c r="R83" s="463"/>
      <c r="S83"/>
      <c r="T83"/>
      <c r="U83"/>
      <c r="V83"/>
      <c r="W83"/>
      <c r="X83"/>
      <c r="Y83"/>
      <c r="Z83"/>
      <c r="AA83"/>
    </row>
    <row r="84" spans="15:27" ht="12.75" customHeight="1" x14ac:dyDescent="0.2">
      <c r="O84"/>
      <c r="Q84"/>
      <c r="R84" s="463"/>
      <c r="S84"/>
      <c r="T84"/>
      <c r="U84"/>
      <c r="V84"/>
      <c r="W84"/>
      <c r="X84"/>
      <c r="Y84"/>
      <c r="Z84"/>
      <c r="AA84"/>
    </row>
    <row r="85" spans="15:27" ht="12.75" customHeight="1" x14ac:dyDescent="0.2">
      <c r="O85"/>
      <c r="Q85"/>
      <c r="R85" s="463"/>
      <c r="S85"/>
      <c r="T85"/>
      <c r="U85"/>
      <c r="V85"/>
      <c r="W85"/>
      <c r="X85"/>
      <c r="Y85"/>
      <c r="Z85"/>
      <c r="AA85"/>
    </row>
    <row r="86" spans="15:27" ht="12.75" customHeight="1" x14ac:dyDescent="0.2">
      <c r="O86"/>
      <c r="Q86"/>
      <c r="R86" s="463"/>
      <c r="S86"/>
      <c r="T86"/>
      <c r="U86"/>
      <c r="V86"/>
      <c r="W86"/>
      <c r="X86"/>
      <c r="Y86"/>
      <c r="Z86"/>
      <c r="AA86"/>
    </row>
    <row r="87" spans="15:27" ht="12.75" customHeight="1" x14ac:dyDescent="0.2">
      <c r="O87"/>
      <c r="Q87"/>
      <c r="R87" s="463"/>
      <c r="S87"/>
      <c r="T87"/>
      <c r="U87"/>
      <c r="V87"/>
      <c r="W87"/>
      <c r="X87"/>
      <c r="Y87"/>
      <c r="Z87"/>
      <c r="AA87"/>
    </row>
    <row r="88" spans="15:27" ht="12.75" customHeight="1" x14ac:dyDescent="0.2">
      <c r="O88"/>
      <c r="Q88"/>
      <c r="R88" s="463"/>
      <c r="S88"/>
      <c r="T88"/>
      <c r="U88"/>
      <c r="V88"/>
      <c r="W88"/>
      <c r="X88"/>
      <c r="Y88"/>
      <c r="Z88"/>
      <c r="AA88"/>
    </row>
    <row r="89" spans="15:27" ht="12.75" customHeight="1" x14ac:dyDescent="0.2">
      <c r="O89"/>
      <c r="Q89"/>
      <c r="R89" s="463"/>
      <c r="S89"/>
      <c r="T89"/>
      <c r="U89"/>
      <c r="V89"/>
      <c r="W89"/>
      <c r="X89"/>
      <c r="Y89"/>
      <c r="Z89"/>
      <c r="AA89"/>
    </row>
    <row r="90" spans="15:27" ht="12.75" customHeight="1" x14ac:dyDescent="0.2">
      <c r="O90"/>
      <c r="Q90"/>
      <c r="R90" s="463"/>
      <c r="S90"/>
      <c r="T90"/>
      <c r="U90"/>
      <c r="V90"/>
      <c r="W90"/>
      <c r="X90"/>
      <c r="Y90"/>
      <c r="Z90"/>
      <c r="AA90"/>
    </row>
    <row r="91" spans="15:27" ht="12.75" customHeight="1" x14ac:dyDescent="0.2">
      <c r="O91"/>
      <c r="Q91"/>
      <c r="R91" s="463"/>
      <c r="S91"/>
      <c r="T91"/>
      <c r="U91"/>
      <c r="V91"/>
      <c r="W91"/>
      <c r="X91"/>
      <c r="Y91"/>
      <c r="Z91"/>
      <c r="AA91"/>
    </row>
    <row r="92" spans="15:27" ht="12.75" customHeight="1" x14ac:dyDescent="0.2">
      <c r="O92"/>
      <c r="Q92"/>
      <c r="R92" s="463"/>
      <c r="S92"/>
      <c r="T92"/>
      <c r="U92"/>
      <c r="V92"/>
      <c r="W92"/>
      <c r="X92"/>
      <c r="Y92"/>
      <c r="Z92"/>
      <c r="AA92"/>
    </row>
    <row r="93" spans="15:27" ht="12.75" customHeight="1" x14ac:dyDescent="0.2">
      <c r="O93"/>
      <c r="Q93"/>
      <c r="R93" s="463"/>
      <c r="S93"/>
      <c r="T93"/>
      <c r="U93"/>
      <c r="V93"/>
      <c r="W93"/>
      <c r="X93"/>
      <c r="Y93"/>
      <c r="Z93"/>
      <c r="AA93"/>
    </row>
    <row r="94" spans="15:27" ht="12.75" customHeight="1" x14ac:dyDescent="0.2">
      <c r="O94"/>
      <c r="Q94"/>
      <c r="R94" s="463"/>
      <c r="S94"/>
      <c r="T94"/>
      <c r="U94"/>
      <c r="V94"/>
      <c r="W94"/>
      <c r="X94"/>
      <c r="Y94"/>
      <c r="Z94"/>
      <c r="AA94"/>
    </row>
    <row r="95" spans="15:27" ht="12.75" customHeight="1" x14ac:dyDescent="0.2">
      <c r="O95"/>
      <c r="Q95"/>
      <c r="R95" s="463"/>
      <c r="S95"/>
      <c r="T95"/>
      <c r="U95"/>
      <c r="V95"/>
      <c r="W95"/>
      <c r="X95"/>
      <c r="Y95"/>
      <c r="Z95"/>
      <c r="AA95"/>
    </row>
    <row r="96" spans="15:27" ht="12.75" customHeight="1" x14ac:dyDescent="0.2">
      <c r="O96"/>
      <c r="Q96"/>
      <c r="R96" s="463"/>
      <c r="S96"/>
      <c r="T96"/>
      <c r="U96"/>
      <c r="V96"/>
      <c r="W96"/>
      <c r="X96"/>
      <c r="Y96"/>
      <c r="Z96"/>
      <c r="AA96"/>
    </row>
    <row r="97" spans="15:27" ht="12.75" customHeight="1" x14ac:dyDescent="0.2">
      <c r="O97"/>
      <c r="Q97"/>
      <c r="R97" s="463"/>
      <c r="S97"/>
      <c r="T97"/>
      <c r="U97"/>
      <c r="V97"/>
      <c r="W97"/>
      <c r="X97"/>
      <c r="Y97"/>
      <c r="Z97"/>
      <c r="AA97"/>
    </row>
    <row r="98" spans="15:27" ht="12.75" customHeight="1" x14ac:dyDescent="0.2">
      <c r="O98"/>
      <c r="Q98"/>
      <c r="R98" s="463"/>
      <c r="S98"/>
      <c r="T98"/>
      <c r="U98"/>
      <c r="V98"/>
      <c r="W98"/>
      <c r="X98"/>
      <c r="Y98"/>
      <c r="Z98"/>
      <c r="AA98"/>
    </row>
    <row r="99" spans="15:27" ht="12.75" customHeight="1" x14ac:dyDescent="0.2">
      <c r="O99"/>
      <c r="Q99"/>
      <c r="R99" s="463"/>
      <c r="S99"/>
      <c r="T99"/>
      <c r="U99"/>
      <c r="V99"/>
      <c r="W99"/>
      <c r="X99"/>
      <c r="Y99"/>
      <c r="Z99"/>
      <c r="AA99"/>
    </row>
    <row r="100" spans="15:27" ht="12.75" customHeight="1" x14ac:dyDescent="0.2">
      <c r="O100"/>
      <c r="Q100"/>
      <c r="R100" s="463"/>
      <c r="S100"/>
      <c r="T100"/>
      <c r="U100"/>
      <c r="V100"/>
      <c r="W100"/>
      <c r="X100"/>
      <c r="Y100"/>
      <c r="Z100"/>
      <c r="AA100"/>
    </row>
    <row r="101" spans="15:27" ht="12.75" customHeight="1" x14ac:dyDescent="0.2">
      <c r="O101"/>
      <c r="Q101"/>
      <c r="R101" s="463"/>
      <c r="S101"/>
      <c r="T101"/>
      <c r="U101"/>
      <c r="V101"/>
      <c r="W101"/>
      <c r="X101"/>
      <c r="Y101"/>
      <c r="Z101"/>
      <c r="AA101"/>
    </row>
    <row r="102" spans="15:27" ht="12.75" customHeight="1" x14ac:dyDescent="0.2">
      <c r="O102"/>
      <c r="Q102"/>
      <c r="R102" s="463"/>
      <c r="S102"/>
      <c r="T102"/>
      <c r="U102"/>
      <c r="V102"/>
      <c r="W102"/>
      <c r="X102"/>
      <c r="Y102"/>
      <c r="Z102"/>
      <c r="AA102"/>
    </row>
    <row r="103" spans="15:27" ht="12.75" customHeight="1" x14ac:dyDescent="0.2">
      <c r="O103"/>
      <c r="Q103"/>
      <c r="R103" s="463"/>
      <c r="S103"/>
      <c r="T103"/>
      <c r="U103"/>
      <c r="V103"/>
      <c r="W103"/>
      <c r="X103"/>
      <c r="Y103"/>
      <c r="Z103"/>
      <c r="AA103"/>
    </row>
    <row r="104" spans="15:27" ht="12.75" customHeight="1" x14ac:dyDescent="0.2">
      <c r="O104"/>
      <c r="Q104"/>
      <c r="R104" s="463"/>
      <c r="S104"/>
      <c r="T104"/>
      <c r="U104"/>
      <c r="V104"/>
      <c r="W104"/>
      <c r="X104"/>
      <c r="Y104"/>
      <c r="Z104"/>
      <c r="AA104"/>
    </row>
    <row r="105" spans="15:27" ht="12.75" customHeight="1" x14ac:dyDescent="0.2">
      <c r="O105"/>
      <c r="Q105"/>
      <c r="R105" s="463"/>
      <c r="S105"/>
      <c r="T105"/>
      <c r="U105"/>
      <c r="V105"/>
      <c r="W105"/>
      <c r="X105"/>
      <c r="Y105"/>
      <c r="Z105"/>
      <c r="AA105"/>
    </row>
    <row r="106" spans="15:27" ht="12.75" customHeight="1" x14ac:dyDescent="0.2">
      <c r="O106"/>
      <c r="Q106"/>
      <c r="R106" s="463"/>
      <c r="S106"/>
      <c r="T106"/>
      <c r="U106"/>
      <c r="V106"/>
      <c r="W106"/>
      <c r="X106"/>
      <c r="Y106"/>
      <c r="Z106"/>
      <c r="AA106"/>
    </row>
    <row r="107" spans="15:27" ht="12.75" customHeight="1" x14ac:dyDescent="0.2">
      <c r="O107"/>
      <c r="Q107"/>
      <c r="R107" s="463"/>
      <c r="S107"/>
      <c r="T107"/>
      <c r="U107"/>
      <c r="V107"/>
      <c r="W107"/>
      <c r="X107"/>
      <c r="Y107"/>
      <c r="Z107"/>
      <c r="AA107"/>
    </row>
    <row r="108" spans="15:27" ht="12.75" customHeight="1" x14ac:dyDescent="0.2">
      <c r="O108"/>
      <c r="Q108"/>
      <c r="R108" s="463"/>
      <c r="S108"/>
      <c r="T108"/>
      <c r="U108"/>
      <c r="V108"/>
      <c r="W108"/>
      <c r="X108"/>
      <c r="Y108"/>
      <c r="Z108"/>
      <c r="AA108"/>
    </row>
    <row r="109" spans="15:27" ht="12.75" customHeight="1" x14ac:dyDescent="0.2">
      <c r="O109"/>
      <c r="Q109"/>
      <c r="R109" s="463"/>
      <c r="S109"/>
      <c r="T109"/>
      <c r="U109"/>
      <c r="V109"/>
      <c r="W109"/>
      <c r="X109"/>
      <c r="Y109"/>
      <c r="Z109"/>
      <c r="AA109"/>
    </row>
    <row r="110" spans="15:27" ht="12.75" customHeight="1" x14ac:dyDescent="0.2">
      <c r="O110"/>
      <c r="Q110"/>
      <c r="R110" s="463"/>
      <c r="S110"/>
      <c r="T110"/>
      <c r="U110"/>
      <c r="V110"/>
      <c r="W110"/>
      <c r="X110"/>
      <c r="Y110"/>
      <c r="Z110"/>
      <c r="AA110"/>
    </row>
    <row r="111" spans="15:27" ht="12.75" customHeight="1" x14ac:dyDescent="0.2">
      <c r="O111"/>
      <c r="Q111"/>
      <c r="R111" s="463"/>
      <c r="S111"/>
      <c r="T111"/>
      <c r="U111"/>
      <c r="V111"/>
      <c r="W111"/>
      <c r="X111"/>
      <c r="Y111"/>
      <c r="Z111"/>
      <c r="AA111"/>
    </row>
    <row r="112" spans="15:27" ht="12.75" customHeight="1" x14ac:dyDescent="0.2">
      <c r="O112"/>
      <c r="Q112"/>
      <c r="R112" s="463"/>
      <c r="S112"/>
      <c r="T112"/>
      <c r="U112"/>
      <c r="V112"/>
      <c r="W112"/>
      <c r="X112"/>
      <c r="Y112"/>
      <c r="Z112"/>
      <c r="AA112"/>
    </row>
    <row r="113" spans="15:27" ht="12.75" customHeight="1" x14ac:dyDescent="0.2">
      <c r="O113"/>
      <c r="Q113"/>
      <c r="R113" s="463"/>
      <c r="S113"/>
      <c r="T113"/>
      <c r="U113"/>
      <c r="V113"/>
      <c r="W113"/>
      <c r="X113"/>
      <c r="Y113"/>
      <c r="Z113"/>
      <c r="AA113"/>
    </row>
    <row r="114" spans="15:27" ht="12.75" customHeight="1" x14ac:dyDescent="0.2">
      <c r="O114"/>
      <c r="Q114"/>
      <c r="R114" s="463"/>
      <c r="S114"/>
      <c r="T114"/>
      <c r="U114"/>
      <c r="V114"/>
      <c r="W114"/>
      <c r="X114"/>
      <c r="Y114"/>
      <c r="Z114"/>
      <c r="AA114"/>
    </row>
    <row r="115" spans="15:27" ht="12.75" customHeight="1" x14ac:dyDescent="0.2">
      <c r="O115"/>
      <c r="Q115"/>
      <c r="R115" s="463"/>
      <c r="S115"/>
      <c r="T115"/>
      <c r="U115"/>
      <c r="V115"/>
      <c r="W115"/>
      <c r="X115"/>
      <c r="Y115"/>
      <c r="Z115"/>
      <c r="AA115"/>
    </row>
    <row r="116" spans="15:27" ht="12.75" customHeight="1" x14ac:dyDescent="0.2">
      <c r="O116"/>
      <c r="Q116"/>
      <c r="R116" s="463"/>
      <c r="S116"/>
      <c r="T116"/>
      <c r="U116"/>
      <c r="V116"/>
      <c r="W116"/>
      <c r="X116"/>
      <c r="Y116"/>
      <c r="Z116"/>
      <c r="AA116"/>
    </row>
    <row r="117" spans="15:27" ht="12.75" customHeight="1" x14ac:dyDescent="0.2">
      <c r="O117"/>
      <c r="Q117"/>
      <c r="R117" s="463"/>
      <c r="S117"/>
      <c r="T117"/>
      <c r="U117"/>
      <c r="V117"/>
      <c r="W117"/>
      <c r="X117"/>
      <c r="Y117"/>
      <c r="Z117"/>
      <c r="AA117"/>
    </row>
    <row r="118" spans="15:27" ht="12.75" customHeight="1" x14ac:dyDescent="0.2">
      <c r="O118"/>
      <c r="Q118"/>
      <c r="R118" s="463"/>
      <c r="S118"/>
      <c r="T118"/>
      <c r="U118"/>
      <c r="V118"/>
      <c r="W118"/>
      <c r="X118"/>
      <c r="Y118"/>
      <c r="Z118"/>
      <c r="AA118"/>
    </row>
    <row r="119" spans="15:27" ht="12.75" customHeight="1" x14ac:dyDescent="0.2">
      <c r="O119"/>
      <c r="Q119"/>
      <c r="R119" s="463"/>
      <c r="S119"/>
      <c r="T119"/>
      <c r="U119"/>
      <c r="V119"/>
      <c r="W119"/>
      <c r="X119"/>
      <c r="Y119"/>
      <c r="Z119"/>
      <c r="AA119"/>
    </row>
    <row r="120" spans="15:27" ht="12.75" customHeight="1" x14ac:dyDescent="0.2">
      <c r="O120"/>
      <c r="Q120"/>
      <c r="R120" s="463"/>
      <c r="S120"/>
      <c r="T120"/>
      <c r="U120"/>
      <c r="V120"/>
      <c r="W120"/>
      <c r="X120"/>
      <c r="Y120"/>
      <c r="Z120"/>
      <c r="AA120"/>
    </row>
    <row r="121" spans="15:27" ht="12.75" customHeight="1" x14ac:dyDescent="0.2">
      <c r="O121"/>
      <c r="Q121"/>
      <c r="R121" s="463"/>
      <c r="S121"/>
      <c r="T121"/>
      <c r="U121"/>
      <c r="V121"/>
      <c r="W121"/>
      <c r="X121"/>
      <c r="Y121"/>
      <c r="Z121"/>
      <c r="AA121"/>
    </row>
    <row r="122" spans="15:27" ht="12.75" customHeight="1" x14ac:dyDescent="0.2">
      <c r="O122"/>
      <c r="Q122"/>
      <c r="R122" s="463"/>
      <c r="S122"/>
      <c r="T122"/>
      <c r="U122"/>
      <c r="V122"/>
      <c r="W122"/>
      <c r="X122"/>
      <c r="Y122"/>
      <c r="Z122"/>
      <c r="AA122"/>
    </row>
    <row r="123" spans="15:27" ht="12.75" customHeight="1" x14ac:dyDescent="0.2">
      <c r="O123"/>
      <c r="Q123"/>
      <c r="R123" s="463"/>
      <c r="S123"/>
      <c r="T123"/>
      <c r="U123"/>
      <c r="V123"/>
      <c r="W123"/>
      <c r="X123"/>
      <c r="Y123"/>
      <c r="Z123"/>
      <c r="AA123"/>
    </row>
    <row r="124" spans="15:27" ht="12.75" customHeight="1" x14ac:dyDescent="0.2">
      <c r="O124"/>
      <c r="Q124"/>
      <c r="R124" s="463"/>
      <c r="S124"/>
      <c r="T124"/>
      <c r="U124"/>
      <c r="V124"/>
      <c r="W124"/>
      <c r="X124"/>
      <c r="Y124"/>
      <c r="Z124"/>
      <c r="AA124"/>
    </row>
    <row r="125" spans="15:27" ht="12.75" customHeight="1" x14ac:dyDescent="0.2">
      <c r="O125"/>
      <c r="Q125"/>
      <c r="R125" s="463"/>
      <c r="S125"/>
      <c r="T125"/>
      <c r="U125"/>
      <c r="V125"/>
      <c r="W125"/>
      <c r="X125"/>
      <c r="Y125"/>
      <c r="Z125"/>
      <c r="AA125"/>
    </row>
    <row r="126" spans="15:27" ht="12.75" customHeight="1" x14ac:dyDescent="0.2">
      <c r="O126"/>
      <c r="Q126"/>
      <c r="R126" s="463"/>
      <c r="S126"/>
      <c r="T126"/>
      <c r="U126"/>
      <c r="V126"/>
      <c r="W126"/>
      <c r="X126"/>
      <c r="Y126"/>
      <c r="Z126"/>
      <c r="AA126"/>
    </row>
    <row r="127" spans="15:27" ht="12.75" customHeight="1" x14ac:dyDescent="0.2">
      <c r="O127"/>
      <c r="Q127"/>
      <c r="R127" s="463"/>
      <c r="S127"/>
      <c r="T127"/>
      <c r="U127"/>
      <c r="V127"/>
      <c r="W127"/>
      <c r="X127"/>
      <c r="Y127"/>
      <c r="Z127"/>
      <c r="AA127"/>
    </row>
    <row r="128" spans="15:27" ht="12.75" customHeight="1" x14ac:dyDescent="0.2">
      <c r="O128"/>
      <c r="Q128"/>
      <c r="R128" s="463"/>
      <c r="S128"/>
      <c r="T128"/>
      <c r="U128"/>
      <c r="V128"/>
      <c r="W128"/>
      <c r="X128"/>
      <c r="Y128"/>
      <c r="Z128"/>
      <c r="AA128"/>
    </row>
    <row r="129" spans="15:27" ht="12.75" customHeight="1" x14ac:dyDescent="0.2">
      <c r="O129"/>
      <c r="Q129"/>
      <c r="R129" s="463"/>
      <c r="S129"/>
      <c r="T129"/>
      <c r="U129"/>
      <c r="V129"/>
      <c r="W129"/>
      <c r="X129"/>
      <c r="Y129"/>
      <c r="Z129"/>
      <c r="AA129"/>
    </row>
    <row r="130" spans="15:27" ht="12.75" customHeight="1" x14ac:dyDescent="0.2">
      <c r="O130"/>
      <c r="Q130"/>
      <c r="R130" s="463"/>
      <c r="S130"/>
      <c r="T130"/>
      <c r="U130"/>
      <c r="V130"/>
      <c r="W130"/>
      <c r="X130"/>
      <c r="Y130"/>
      <c r="Z130"/>
      <c r="AA130"/>
    </row>
    <row r="131" spans="15:27" ht="12.75" customHeight="1" x14ac:dyDescent="0.2">
      <c r="O131"/>
      <c r="Q131"/>
      <c r="R131" s="463"/>
      <c r="S131"/>
      <c r="T131"/>
      <c r="U131"/>
      <c r="V131"/>
      <c r="W131"/>
      <c r="X131"/>
      <c r="Y131"/>
      <c r="Z131"/>
      <c r="AA131"/>
    </row>
    <row r="132" spans="15:27" ht="12.75" customHeight="1" x14ac:dyDescent="0.2">
      <c r="O132"/>
      <c r="Q132"/>
      <c r="R132" s="463"/>
      <c r="S132"/>
      <c r="T132"/>
      <c r="U132"/>
      <c r="V132"/>
      <c r="W132"/>
      <c r="X132"/>
      <c r="Y132"/>
      <c r="Z132"/>
      <c r="AA132"/>
    </row>
    <row r="133" spans="15:27" ht="12.75" customHeight="1" x14ac:dyDescent="0.2">
      <c r="O133"/>
      <c r="Q133"/>
      <c r="R133" s="463"/>
      <c r="S133"/>
      <c r="T133"/>
      <c r="U133"/>
      <c r="V133"/>
      <c r="W133"/>
      <c r="X133"/>
      <c r="Y133"/>
      <c r="Z133"/>
      <c r="AA133"/>
    </row>
    <row r="134" spans="15:27" ht="12.75" customHeight="1" x14ac:dyDescent="0.2">
      <c r="O134"/>
      <c r="Q134"/>
      <c r="R134" s="463"/>
      <c r="S134"/>
      <c r="T134"/>
      <c r="U134"/>
      <c r="V134"/>
      <c r="W134"/>
      <c r="X134"/>
      <c r="Y134"/>
      <c r="Z134"/>
      <c r="AA134"/>
    </row>
    <row r="135" spans="15:27" ht="12.75" customHeight="1" x14ac:dyDescent="0.2">
      <c r="O135"/>
      <c r="Q135"/>
      <c r="R135" s="463"/>
      <c r="S135"/>
      <c r="T135"/>
      <c r="U135"/>
      <c r="V135"/>
      <c r="W135"/>
      <c r="X135"/>
      <c r="Y135"/>
      <c r="Z135"/>
      <c r="AA135"/>
    </row>
    <row r="136" spans="15:27" ht="12.75" customHeight="1" x14ac:dyDescent="0.2">
      <c r="O136"/>
      <c r="Q136"/>
      <c r="R136" s="463"/>
      <c r="S136"/>
      <c r="T136"/>
      <c r="U136"/>
      <c r="V136"/>
      <c r="W136"/>
      <c r="X136"/>
      <c r="Y136"/>
      <c r="Z136"/>
      <c r="AA136"/>
    </row>
    <row r="137" spans="15:27" ht="12.75" customHeight="1" x14ac:dyDescent="0.2">
      <c r="O137"/>
      <c r="Q137"/>
      <c r="R137" s="463"/>
      <c r="S137"/>
      <c r="T137"/>
      <c r="U137"/>
      <c r="V137"/>
      <c r="W137"/>
      <c r="X137"/>
      <c r="Y137"/>
      <c r="Z137"/>
      <c r="AA137"/>
    </row>
    <row r="138" spans="15:27" ht="12.75" customHeight="1" x14ac:dyDescent="0.2">
      <c r="O138"/>
      <c r="Q138"/>
      <c r="R138" s="463"/>
      <c r="S138"/>
      <c r="T138"/>
      <c r="U138"/>
      <c r="V138"/>
      <c r="W138"/>
      <c r="X138"/>
      <c r="Y138"/>
      <c r="Z138"/>
      <c r="AA138"/>
    </row>
    <row r="139" spans="15:27" ht="12.75" customHeight="1" x14ac:dyDescent="0.2">
      <c r="O139"/>
      <c r="Q139"/>
      <c r="R139" s="463"/>
      <c r="S139"/>
      <c r="T139"/>
      <c r="U139"/>
      <c r="V139"/>
      <c r="W139"/>
      <c r="X139"/>
      <c r="Y139"/>
      <c r="Z139"/>
      <c r="AA139"/>
    </row>
    <row r="140" spans="15:27" ht="12.75" customHeight="1" x14ac:dyDescent="0.2">
      <c r="O140"/>
      <c r="Q140"/>
      <c r="R140" s="463"/>
      <c r="S140"/>
      <c r="T140"/>
      <c r="U140"/>
      <c r="V140"/>
      <c r="W140"/>
      <c r="X140"/>
      <c r="Y140"/>
      <c r="Z140"/>
      <c r="AA140"/>
    </row>
    <row r="141" spans="15:27" ht="12.75" customHeight="1" x14ac:dyDescent="0.2">
      <c r="O141"/>
      <c r="Q141"/>
      <c r="R141" s="463"/>
      <c r="S141"/>
      <c r="T141"/>
      <c r="U141"/>
      <c r="V141"/>
      <c r="W141"/>
      <c r="X141"/>
      <c r="Y141"/>
      <c r="Z141"/>
      <c r="AA141"/>
    </row>
    <row r="142" spans="15:27" ht="12.75" customHeight="1" x14ac:dyDescent="0.2">
      <c r="O142"/>
      <c r="Q142"/>
      <c r="R142" s="463"/>
      <c r="S142"/>
      <c r="T142"/>
      <c r="U142"/>
      <c r="V142"/>
      <c r="W142"/>
      <c r="X142"/>
      <c r="Y142"/>
      <c r="Z142"/>
      <c r="AA142"/>
    </row>
    <row r="143" spans="15:27" ht="12.75" customHeight="1" x14ac:dyDescent="0.2">
      <c r="O143"/>
      <c r="Q143"/>
      <c r="R143" s="463"/>
      <c r="S143"/>
      <c r="T143"/>
      <c r="U143"/>
      <c r="V143"/>
      <c r="W143"/>
      <c r="X143"/>
      <c r="Y143"/>
      <c r="Z143"/>
      <c r="AA143"/>
    </row>
    <row r="144" spans="15:27" ht="12.75" customHeight="1" x14ac:dyDescent="0.2">
      <c r="O144"/>
      <c r="Q144"/>
      <c r="R144" s="463"/>
      <c r="S144"/>
      <c r="T144"/>
      <c r="U144"/>
      <c r="V144"/>
      <c r="W144"/>
      <c r="X144"/>
      <c r="Y144"/>
      <c r="Z144"/>
      <c r="AA144"/>
    </row>
    <row r="145" spans="15:27" ht="12.75" customHeight="1" x14ac:dyDescent="0.2">
      <c r="O145"/>
      <c r="Q145"/>
      <c r="R145" s="463"/>
      <c r="S145"/>
      <c r="T145"/>
      <c r="U145"/>
      <c r="V145"/>
      <c r="W145"/>
      <c r="X145"/>
      <c r="Y145"/>
      <c r="Z145"/>
      <c r="AA145"/>
    </row>
    <row r="146" spans="15:27" ht="12.75" customHeight="1" x14ac:dyDescent="0.2">
      <c r="O146"/>
      <c r="Q146"/>
      <c r="R146" s="463"/>
      <c r="S146"/>
      <c r="T146"/>
      <c r="U146"/>
      <c r="V146"/>
      <c r="W146"/>
      <c r="X146"/>
      <c r="Y146"/>
      <c r="Z146"/>
      <c r="AA146"/>
    </row>
    <row r="147" spans="15:27" ht="12.75" customHeight="1" x14ac:dyDescent="0.2">
      <c r="O147"/>
      <c r="Q147"/>
      <c r="R147" s="463"/>
      <c r="S147"/>
      <c r="T147"/>
      <c r="U147"/>
      <c r="V147"/>
      <c r="W147"/>
      <c r="X147"/>
      <c r="Y147"/>
      <c r="Z147"/>
      <c r="AA147"/>
    </row>
    <row r="148" spans="15:27" ht="12.75" customHeight="1" x14ac:dyDescent="0.2">
      <c r="O148"/>
      <c r="Q148"/>
      <c r="R148" s="463"/>
      <c r="S148"/>
      <c r="T148"/>
      <c r="U148"/>
      <c r="V148"/>
      <c r="W148"/>
      <c r="X148"/>
      <c r="Y148"/>
      <c r="Z148"/>
      <c r="AA148"/>
    </row>
    <row r="149" spans="15:27" ht="12.75" customHeight="1" x14ac:dyDescent="0.2">
      <c r="O149"/>
      <c r="Q149"/>
      <c r="R149" s="463"/>
      <c r="S149"/>
      <c r="T149"/>
      <c r="U149"/>
      <c r="V149"/>
      <c r="W149"/>
      <c r="X149"/>
      <c r="Y149"/>
      <c r="Z149"/>
      <c r="AA149"/>
    </row>
    <row r="150" spans="15:27" ht="12.75" customHeight="1" x14ac:dyDescent="0.2">
      <c r="O150"/>
      <c r="Q150"/>
      <c r="R150" s="463"/>
      <c r="S150"/>
      <c r="T150"/>
      <c r="U150"/>
      <c r="V150"/>
      <c r="W150"/>
      <c r="X150"/>
      <c r="Y150"/>
      <c r="Z150"/>
      <c r="AA150"/>
    </row>
    <row r="151" spans="15:27" ht="12.75" customHeight="1" x14ac:dyDescent="0.2">
      <c r="O151"/>
      <c r="Q151"/>
      <c r="R151" s="463"/>
      <c r="S151"/>
      <c r="T151"/>
      <c r="U151"/>
      <c r="V151"/>
      <c r="W151"/>
      <c r="X151"/>
      <c r="Y151"/>
      <c r="Z151"/>
      <c r="AA151"/>
    </row>
    <row r="152" spans="15:27" ht="12.75" customHeight="1" x14ac:dyDescent="0.2">
      <c r="O152"/>
      <c r="Q152"/>
      <c r="R152" s="463"/>
      <c r="S152"/>
      <c r="T152"/>
      <c r="U152"/>
      <c r="V152"/>
      <c r="W152"/>
      <c r="X152"/>
      <c r="Y152"/>
      <c r="Z152"/>
      <c r="AA152"/>
    </row>
    <row r="153" spans="15:27" ht="12.75" customHeight="1" x14ac:dyDescent="0.2">
      <c r="O153"/>
      <c r="Q153"/>
      <c r="R153" s="463"/>
      <c r="S153"/>
      <c r="T153"/>
      <c r="U153"/>
      <c r="V153"/>
      <c r="W153"/>
      <c r="X153"/>
      <c r="Y153"/>
      <c r="Z153"/>
      <c r="AA153"/>
    </row>
    <row r="154" spans="15:27" ht="12.75" customHeight="1" x14ac:dyDescent="0.2">
      <c r="O154"/>
      <c r="Q154"/>
      <c r="R154" s="463"/>
      <c r="S154"/>
      <c r="T154"/>
      <c r="U154"/>
      <c r="V154"/>
      <c r="W154"/>
      <c r="X154"/>
      <c r="Y154"/>
      <c r="Z154"/>
      <c r="AA154"/>
    </row>
    <row r="155" spans="15:27" ht="12.75" customHeight="1" x14ac:dyDescent="0.2">
      <c r="O155"/>
      <c r="Q155"/>
      <c r="R155" s="463"/>
      <c r="S155"/>
      <c r="T155"/>
      <c r="U155"/>
      <c r="V155"/>
      <c r="W155"/>
      <c r="X155"/>
      <c r="Y155"/>
      <c r="Z155"/>
      <c r="AA155"/>
    </row>
    <row r="156" spans="15:27" ht="12.75" customHeight="1" x14ac:dyDescent="0.2">
      <c r="O156"/>
      <c r="Q156"/>
      <c r="R156" s="463"/>
      <c r="S156"/>
      <c r="T156"/>
      <c r="U156"/>
      <c r="V156"/>
      <c r="W156"/>
      <c r="X156"/>
      <c r="Y156"/>
      <c r="Z156"/>
      <c r="AA156"/>
    </row>
    <row r="157" spans="15:27" ht="12.75" customHeight="1" x14ac:dyDescent="0.2">
      <c r="O157"/>
      <c r="Q157"/>
      <c r="R157" s="463"/>
      <c r="S157"/>
      <c r="T157"/>
      <c r="U157"/>
      <c r="V157"/>
      <c r="W157"/>
      <c r="X157"/>
      <c r="Y157"/>
      <c r="Z157"/>
      <c r="AA157"/>
    </row>
    <row r="158" spans="15:27" ht="12.75" customHeight="1" x14ac:dyDescent="0.2">
      <c r="O158"/>
      <c r="Q158"/>
      <c r="R158" s="463"/>
      <c r="S158"/>
      <c r="T158"/>
      <c r="U158"/>
      <c r="V158"/>
      <c r="W158"/>
      <c r="X158"/>
      <c r="Y158"/>
      <c r="Z158"/>
      <c r="AA158"/>
    </row>
    <row r="159" spans="15:27" ht="12.75" customHeight="1" x14ac:dyDescent="0.2">
      <c r="O159"/>
      <c r="Q159"/>
      <c r="R159" s="463"/>
      <c r="S159"/>
      <c r="T159"/>
      <c r="U159"/>
      <c r="V159"/>
      <c r="W159"/>
      <c r="X159"/>
      <c r="Y159"/>
      <c r="Z159"/>
      <c r="AA159"/>
    </row>
    <row r="160" spans="15:27" ht="12.75" customHeight="1" x14ac:dyDescent="0.2">
      <c r="O160"/>
      <c r="Q160"/>
      <c r="R160" s="463"/>
      <c r="S160"/>
      <c r="T160"/>
      <c r="U160"/>
      <c r="V160"/>
      <c r="W160"/>
      <c r="X160"/>
      <c r="Y160"/>
      <c r="Z160"/>
      <c r="AA160"/>
    </row>
    <row r="161" spans="15:27" ht="12.75" customHeight="1" x14ac:dyDescent="0.2">
      <c r="O161"/>
      <c r="Q161"/>
      <c r="R161" s="463"/>
      <c r="S161"/>
      <c r="T161"/>
      <c r="U161"/>
      <c r="V161"/>
      <c r="W161"/>
      <c r="X161"/>
      <c r="Y161"/>
      <c r="Z161"/>
      <c r="AA161"/>
    </row>
    <row r="162" spans="15:27" ht="12.75" customHeight="1" x14ac:dyDescent="0.2">
      <c r="O162"/>
      <c r="Q162"/>
      <c r="R162" s="463"/>
      <c r="S162"/>
      <c r="T162"/>
      <c r="U162"/>
      <c r="V162"/>
      <c r="W162"/>
      <c r="X162"/>
      <c r="Y162"/>
      <c r="Z162"/>
      <c r="AA162"/>
    </row>
    <row r="163" spans="15:27" ht="12.75" customHeight="1" x14ac:dyDescent="0.2">
      <c r="O163"/>
      <c r="Q163"/>
      <c r="R163" s="463"/>
      <c r="S163"/>
      <c r="T163"/>
      <c r="U163"/>
      <c r="V163"/>
      <c r="W163"/>
      <c r="X163"/>
      <c r="Y163"/>
      <c r="Z163"/>
      <c r="AA163"/>
    </row>
    <row r="164" spans="15:27" ht="12.75" customHeight="1" x14ac:dyDescent="0.2">
      <c r="O164"/>
      <c r="Q164"/>
      <c r="R164" s="463"/>
      <c r="S164"/>
      <c r="T164"/>
      <c r="U164"/>
      <c r="V164"/>
      <c r="W164"/>
      <c r="X164"/>
      <c r="Y164"/>
      <c r="Z164"/>
      <c r="AA164"/>
    </row>
    <row r="165" spans="15:27" ht="12.75" customHeight="1" x14ac:dyDescent="0.2">
      <c r="O165"/>
      <c r="Q165"/>
      <c r="R165" s="463"/>
      <c r="S165"/>
      <c r="T165"/>
      <c r="U165"/>
      <c r="V165"/>
      <c r="W165"/>
      <c r="X165"/>
      <c r="Y165"/>
      <c r="Z165"/>
      <c r="AA165"/>
    </row>
    <row r="166" spans="15:27" ht="12.75" customHeight="1" x14ac:dyDescent="0.2">
      <c r="O166"/>
      <c r="Q166"/>
      <c r="R166" s="463"/>
      <c r="S166"/>
      <c r="T166"/>
      <c r="U166"/>
      <c r="V166"/>
      <c r="W166"/>
      <c r="X166"/>
      <c r="Y166"/>
      <c r="Z166"/>
      <c r="AA166"/>
    </row>
    <row r="167" spans="15:27" ht="12.75" customHeight="1" x14ac:dyDescent="0.2">
      <c r="O167"/>
      <c r="Q167"/>
      <c r="R167" s="463"/>
      <c r="S167"/>
      <c r="T167"/>
      <c r="U167"/>
      <c r="V167"/>
      <c r="W167"/>
      <c r="X167"/>
      <c r="Y167"/>
      <c r="Z167"/>
      <c r="AA167"/>
    </row>
    <row r="168" spans="15:27" ht="12.75" customHeight="1" x14ac:dyDescent="0.2">
      <c r="O168"/>
      <c r="Q168"/>
      <c r="R168" s="463"/>
      <c r="S168"/>
      <c r="T168"/>
      <c r="U168"/>
      <c r="V168"/>
      <c r="W168"/>
      <c r="X168"/>
      <c r="Y168"/>
      <c r="Z168"/>
      <c r="AA168"/>
    </row>
    <row r="169" spans="15:27" ht="12.75" customHeight="1" x14ac:dyDescent="0.2">
      <c r="O169"/>
      <c r="Q169"/>
      <c r="R169" s="463"/>
      <c r="S169"/>
      <c r="T169"/>
      <c r="U169"/>
      <c r="V169"/>
      <c r="W169"/>
      <c r="X169"/>
      <c r="Y169"/>
      <c r="Z169"/>
      <c r="AA169"/>
    </row>
    <row r="170" spans="15:27" ht="12.75" customHeight="1" x14ac:dyDescent="0.2">
      <c r="O170"/>
      <c r="Q170"/>
      <c r="R170" s="463"/>
      <c r="S170"/>
      <c r="T170"/>
      <c r="U170"/>
      <c r="V170"/>
      <c r="W170"/>
      <c r="X170"/>
      <c r="Y170"/>
      <c r="Z170"/>
      <c r="AA170"/>
    </row>
    <row r="171" spans="15:27" ht="12.75" customHeight="1" x14ac:dyDescent="0.2">
      <c r="O171"/>
      <c r="Q171"/>
      <c r="R171" s="463"/>
      <c r="S171"/>
      <c r="T171"/>
      <c r="U171"/>
      <c r="V171"/>
      <c r="W171"/>
      <c r="X171"/>
      <c r="Y171"/>
      <c r="Z171"/>
      <c r="AA171"/>
    </row>
    <row r="172" spans="15:27" ht="12.75" customHeight="1" x14ac:dyDescent="0.2">
      <c r="O172"/>
      <c r="Q172"/>
      <c r="R172" s="463"/>
      <c r="S172"/>
      <c r="T172"/>
      <c r="U172"/>
      <c r="V172"/>
      <c r="W172"/>
      <c r="X172"/>
      <c r="Y172"/>
      <c r="Z172"/>
      <c r="AA172"/>
    </row>
    <row r="173" spans="15:27" ht="12.75" customHeight="1" x14ac:dyDescent="0.2">
      <c r="O173"/>
      <c r="Q173"/>
      <c r="R173" s="463"/>
      <c r="S173"/>
      <c r="T173"/>
      <c r="U173"/>
      <c r="V173"/>
      <c r="W173"/>
      <c r="X173"/>
      <c r="Y173"/>
      <c r="Z173"/>
      <c r="AA173"/>
    </row>
    <row r="174" spans="15:27" ht="12.75" customHeight="1" x14ac:dyDescent="0.2">
      <c r="O174"/>
      <c r="Q174"/>
      <c r="R174" s="463"/>
      <c r="S174"/>
      <c r="T174"/>
      <c r="U174"/>
      <c r="V174"/>
      <c r="W174"/>
      <c r="X174"/>
      <c r="Y174"/>
      <c r="Z174"/>
      <c r="AA174"/>
    </row>
    <row r="175" spans="15:27" ht="12.75" customHeight="1" x14ac:dyDescent="0.2">
      <c r="O175"/>
      <c r="Q175"/>
      <c r="R175" s="463"/>
      <c r="S175"/>
      <c r="T175"/>
      <c r="U175"/>
      <c r="V175"/>
      <c r="W175"/>
      <c r="X175"/>
      <c r="Y175"/>
      <c r="Z175"/>
      <c r="AA175"/>
    </row>
    <row r="176" spans="15:27" ht="12.75" customHeight="1" x14ac:dyDescent="0.2">
      <c r="O176"/>
      <c r="Q176"/>
      <c r="R176" s="463"/>
      <c r="S176"/>
      <c r="T176"/>
      <c r="U176"/>
      <c r="V176"/>
      <c r="W176"/>
      <c r="X176"/>
      <c r="Y176"/>
      <c r="Z176"/>
      <c r="AA176"/>
    </row>
    <row r="177" spans="15:27" ht="12.75" customHeight="1" x14ac:dyDescent="0.2">
      <c r="O177"/>
      <c r="Q177"/>
      <c r="R177" s="463"/>
      <c r="S177"/>
      <c r="T177"/>
      <c r="U177"/>
      <c r="V177"/>
      <c r="W177"/>
      <c r="X177"/>
      <c r="Y177"/>
      <c r="Z177"/>
      <c r="AA177"/>
    </row>
    <row r="178" spans="15:27" ht="12.75" customHeight="1" x14ac:dyDescent="0.2">
      <c r="O178"/>
      <c r="Q178"/>
      <c r="R178" s="463"/>
      <c r="S178"/>
      <c r="T178"/>
      <c r="U178"/>
      <c r="V178"/>
      <c r="W178"/>
      <c r="X178"/>
      <c r="Y178"/>
      <c r="Z178"/>
      <c r="AA178"/>
    </row>
    <row r="179" spans="15:27" ht="12.75" customHeight="1" x14ac:dyDescent="0.2">
      <c r="O179"/>
      <c r="Q179"/>
      <c r="R179" s="463"/>
      <c r="S179"/>
      <c r="T179"/>
      <c r="U179"/>
      <c r="V179"/>
      <c r="W179"/>
      <c r="X179"/>
      <c r="Y179"/>
      <c r="Z179"/>
      <c r="AA179"/>
    </row>
    <row r="180" spans="15:27" ht="12.75" customHeight="1" x14ac:dyDescent="0.2">
      <c r="O180"/>
      <c r="Q180"/>
      <c r="R180" s="463"/>
      <c r="S180"/>
      <c r="T180"/>
      <c r="U180"/>
      <c r="V180"/>
      <c r="W180"/>
      <c r="X180"/>
      <c r="Y180"/>
      <c r="Z180"/>
      <c r="AA180"/>
    </row>
    <row r="181" spans="15:27" ht="12.75" customHeight="1" x14ac:dyDescent="0.2">
      <c r="O181"/>
      <c r="Q181"/>
      <c r="R181" s="463"/>
      <c r="S181"/>
      <c r="T181"/>
      <c r="U181"/>
      <c r="V181"/>
      <c r="W181"/>
      <c r="X181"/>
      <c r="Y181"/>
      <c r="Z181"/>
      <c r="AA181"/>
    </row>
    <row r="182" spans="15:27" ht="12.75" customHeight="1" x14ac:dyDescent="0.2">
      <c r="O182"/>
      <c r="Q182"/>
      <c r="R182" s="463"/>
      <c r="S182"/>
      <c r="T182"/>
      <c r="U182"/>
      <c r="V182"/>
      <c r="W182"/>
      <c r="X182"/>
      <c r="Y182"/>
      <c r="Z182"/>
      <c r="AA182"/>
    </row>
    <row r="183" spans="15:27" ht="12.75" customHeight="1" x14ac:dyDescent="0.2">
      <c r="O183"/>
      <c r="Q183"/>
      <c r="R183" s="463"/>
      <c r="S183"/>
      <c r="T183"/>
      <c r="U183"/>
      <c r="V183"/>
      <c r="W183"/>
      <c r="X183"/>
      <c r="Y183"/>
      <c r="Z183"/>
      <c r="AA183"/>
    </row>
  </sheetData>
  <mergeCells count="2">
    <mergeCell ref="D4:E4"/>
    <mergeCell ref="D24:E24"/>
  </mergeCells>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pageSetUpPr fitToPage="1"/>
  </sheetPr>
  <dimension ref="A1:BC59"/>
  <sheetViews>
    <sheetView showGridLines="0" zoomScaleNormal="100" workbookViewId="0">
      <selection activeCell="E30" sqref="E30"/>
    </sheetView>
  </sheetViews>
  <sheetFormatPr defaultColWidth="9.42578125" defaultRowHeight="12.75" customHeight="1" x14ac:dyDescent="0.2"/>
  <cols>
    <col min="1" max="1" width="9" style="7" customWidth="1"/>
    <col min="2" max="2" width="8.5703125" style="8" customWidth="1"/>
    <col min="3" max="3" width="1.5703125" style="8" customWidth="1"/>
    <col min="4" max="4" width="8.5703125" style="8" customWidth="1"/>
    <col min="5" max="5" width="8.42578125" style="8" customWidth="1"/>
    <col min="6" max="6" width="9.5703125" style="8" customWidth="1"/>
    <col min="7" max="7" width="1.5703125" style="8" customWidth="1"/>
    <col min="8" max="9" width="8.5703125" style="8" customWidth="1"/>
    <col min="10" max="10" width="1.5703125" style="8" customWidth="1"/>
    <col min="11" max="11" width="10.42578125" style="8" customWidth="1"/>
    <col min="12" max="12" width="10" style="8" customWidth="1"/>
    <col min="13" max="13" width="1.5703125" style="8" customWidth="1"/>
    <col min="14" max="15" width="8.5703125" style="8" customWidth="1"/>
    <col min="16" max="16" width="6.5703125" style="8" bestFit="1" customWidth="1"/>
    <col min="17" max="17" width="8.42578125" style="8" customWidth="1"/>
    <col min="18" max="18" width="8.5703125" style="8" customWidth="1"/>
    <col min="19" max="19" width="4.140625" style="8" customWidth="1"/>
    <col min="20" max="20" width="8.42578125" style="8" customWidth="1"/>
    <col min="21" max="21" width="8.85546875" style="8" bestFit="1" customWidth="1"/>
    <col min="22" max="16384" width="9.42578125" style="8"/>
  </cols>
  <sheetData>
    <row r="1" spans="1:29" s="58" customFormat="1" ht="12.75" customHeight="1" x14ac:dyDescent="0.2">
      <c r="A1" s="429" t="s">
        <v>558</v>
      </c>
      <c r="B1" s="398"/>
      <c r="C1" s="398"/>
      <c r="D1" s="398"/>
      <c r="E1" s="399"/>
      <c r="F1" s="398"/>
      <c r="G1" s="398"/>
      <c r="H1" s="398"/>
      <c r="I1" s="398"/>
      <c r="J1" s="398"/>
      <c r="K1" s="400"/>
      <c r="L1" s="401"/>
      <c r="M1" s="401"/>
      <c r="N1" s="402"/>
      <c r="O1" s="398"/>
      <c r="P1" s="398"/>
      <c r="Q1" s="398"/>
      <c r="R1" s="398"/>
      <c r="S1" s="398"/>
      <c r="T1" s="398"/>
      <c r="U1" s="403"/>
      <c r="V1" s="398"/>
      <c r="W1" s="398"/>
      <c r="X1" s="398"/>
      <c r="Y1" s="398"/>
      <c r="Z1" s="403"/>
      <c r="AA1" s="403"/>
    </row>
    <row r="2" spans="1:29" ht="12.75" customHeight="1" x14ac:dyDescent="0.2">
      <c r="A2" s="430" t="s">
        <v>559</v>
      </c>
      <c r="B2" s="405"/>
      <c r="C2" s="405"/>
      <c r="D2" s="405"/>
      <c r="E2" s="406"/>
      <c r="F2" s="405"/>
      <c r="G2" s="405"/>
      <c r="H2" s="405"/>
      <c r="I2" s="405"/>
      <c r="J2" s="405"/>
      <c r="K2" s="405"/>
      <c r="L2" s="407"/>
      <c r="M2"/>
      <c r="N2"/>
      <c r="O2"/>
      <c r="P2"/>
      <c r="Q2"/>
      <c r="R2"/>
      <c r="S2"/>
      <c r="T2"/>
      <c r="U2"/>
      <c r="V2"/>
      <c r="W2"/>
      <c r="X2"/>
      <c r="Y2"/>
      <c r="Z2"/>
      <c r="AA2"/>
      <c r="AB2"/>
    </row>
    <row r="3" spans="1:29" ht="12.75" customHeight="1" x14ac:dyDescent="0.2">
      <c r="A3" s="409"/>
      <c r="B3" s="410"/>
      <c r="C3" s="410"/>
      <c r="D3" s="410"/>
      <c r="E3" s="411"/>
      <c r="F3" s="409"/>
      <c r="G3" s="409"/>
      <c r="H3" s="431"/>
      <c r="I3" s="402"/>
      <c r="J3" s="405"/>
      <c r="K3" s="405"/>
      <c r="L3" s="405"/>
      <c r="M3"/>
      <c r="N3"/>
      <c r="O3"/>
      <c r="P3"/>
      <c r="Q3"/>
      <c r="R3"/>
      <c r="S3"/>
      <c r="T3"/>
      <c r="U3"/>
      <c r="V3"/>
      <c r="W3"/>
      <c r="X3"/>
      <c r="Y3"/>
      <c r="Z3"/>
      <c r="AA3"/>
      <c r="AB3"/>
    </row>
    <row r="4" spans="1:29" s="7" customFormat="1" ht="12.75" customHeight="1" x14ac:dyDescent="0.2">
      <c r="A4" s="407"/>
      <c r="B4" s="406" t="s">
        <v>50</v>
      </c>
      <c r="C4" s="406"/>
      <c r="D4" s="765" t="s">
        <v>51</v>
      </c>
      <c r="E4" s="765"/>
      <c r="F4" s="406" t="s">
        <v>67</v>
      </c>
      <c r="G4" s="406"/>
      <c r="H4" s="432" t="s">
        <v>13</v>
      </c>
      <c r="I4" s="407"/>
      <c r="J4" s="406"/>
      <c r="K4" s="403"/>
      <c r="L4" s="403"/>
      <c r="M4"/>
      <c r="N4"/>
      <c r="O4"/>
      <c r="P4"/>
      <c r="Q4"/>
      <c r="R4"/>
      <c r="S4"/>
      <c r="T4"/>
      <c r="U4"/>
      <c r="V4"/>
      <c r="W4"/>
      <c r="X4"/>
      <c r="Y4"/>
      <c r="Z4"/>
      <c r="AA4"/>
      <c r="AB4"/>
    </row>
    <row r="5" spans="1:29" s="7" customFormat="1" ht="12.75" customHeight="1" x14ac:dyDescent="0.2">
      <c r="A5" s="407"/>
      <c r="B5" s="407"/>
      <c r="C5" s="407"/>
      <c r="D5" s="407"/>
      <c r="E5" s="406" t="s">
        <v>374</v>
      </c>
      <c r="F5" s="406" t="s">
        <v>56</v>
      </c>
      <c r="G5" s="406"/>
      <c r="H5" s="406"/>
      <c r="I5" s="424"/>
      <c r="J5" s="424"/>
      <c r="K5" s="424"/>
      <c r="L5" s="424"/>
      <c r="M5"/>
      <c r="N5"/>
      <c r="O5"/>
      <c r="P5"/>
      <c r="Q5"/>
      <c r="R5"/>
      <c r="S5"/>
      <c r="T5"/>
      <c r="U5"/>
      <c r="V5"/>
      <c r="W5"/>
      <c r="X5"/>
      <c r="Y5"/>
      <c r="Z5"/>
      <c r="AA5"/>
      <c r="AB5"/>
    </row>
    <row r="6" spans="1:29" s="7" customFormat="1" ht="12.75" customHeight="1" x14ac:dyDescent="0.2">
      <c r="A6" s="407" t="s">
        <v>48</v>
      </c>
      <c r="B6" s="407"/>
      <c r="C6" s="407"/>
      <c r="D6" s="407"/>
      <c r="E6" s="406" t="s">
        <v>57</v>
      </c>
      <c r="F6" s="406"/>
      <c r="G6" s="406"/>
      <c r="H6" s="432"/>
      <c r="I6" s="403"/>
      <c r="J6" s="403"/>
      <c r="K6" s="403"/>
      <c r="L6" s="403"/>
      <c r="M6"/>
      <c r="N6"/>
      <c r="O6"/>
      <c r="P6"/>
      <c r="Q6"/>
      <c r="R6"/>
      <c r="S6"/>
      <c r="T6"/>
      <c r="U6"/>
      <c r="V6"/>
      <c r="W6"/>
      <c r="X6"/>
      <c r="Y6"/>
      <c r="Z6"/>
      <c r="AA6"/>
      <c r="AB6"/>
    </row>
    <row r="7" spans="1:29" s="7" customFormat="1" ht="12.75" customHeight="1" x14ac:dyDescent="0.2">
      <c r="A7" s="409" t="s">
        <v>49</v>
      </c>
      <c r="B7" s="409"/>
      <c r="C7" s="409"/>
      <c r="D7" s="409"/>
      <c r="E7" s="411"/>
      <c r="F7" s="411"/>
      <c r="G7" s="411"/>
      <c r="H7" s="433"/>
      <c r="I7" s="403"/>
      <c r="J7" s="403"/>
      <c r="K7" s="403"/>
      <c r="L7" s="403"/>
      <c r="M7"/>
      <c r="N7"/>
      <c r="O7"/>
      <c r="P7"/>
      <c r="Q7"/>
      <c r="R7"/>
      <c r="S7"/>
      <c r="T7"/>
      <c r="U7"/>
      <c r="V7"/>
      <c r="W7"/>
      <c r="X7"/>
      <c r="Y7"/>
      <c r="Z7"/>
      <c r="AA7"/>
      <c r="AB7"/>
    </row>
    <row r="8" spans="1:29" s="7" customFormat="1" ht="12.75" customHeight="1" x14ac:dyDescent="0.2">
      <c r="A8" s="434">
        <v>2016</v>
      </c>
      <c r="B8" s="435">
        <v>68106</v>
      </c>
      <c r="C8" s="435"/>
      <c r="D8" s="435">
        <v>123945</v>
      </c>
      <c r="E8" s="435">
        <v>565</v>
      </c>
      <c r="F8" s="435">
        <v>5548</v>
      </c>
      <c r="G8" s="435"/>
      <c r="H8" s="435">
        <v>197599</v>
      </c>
      <c r="I8" s="424"/>
      <c r="J8" s="403"/>
      <c r="K8" s="424"/>
      <c r="L8" s="403"/>
      <c r="M8"/>
      <c r="N8"/>
      <c r="O8"/>
      <c r="P8"/>
      <c r="Q8"/>
      <c r="R8"/>
      <c r="S8"/>
      <c r="T8"/>
      <c r="U8"/>
      <c r="V8"/>
      <c r="W8"/>
      <c r="X8"/>
      <c r="Y8"/>
      <c r="Z8"/>
      <c r="AA8"/>
      <c r="AB8"/>
    </row>
    <row r="9" spans="1:29" s="7" customFormat="1" ht="12.75" customHeight="1" x14ac:dyDescent="0.2">
      <c r="A9" s="434">
        <v>2017</v>
      </c>
      <c r="B9" s="435">
        <v>69230</v>
      </c>
      <c r="C9" s="435"/>
      <c r="D9" s="435">
        <v>131191</v>
      </c>
      <c r="E9" s="435">
        <v>609</v>
      </c>
      <c r="F9" s="435">
        <v>6461</v>
      </c>
      <c r="G9" s="435"/>
      <c r="H9" s="435">
        <v>206882</v>
      </c>
      <c r="I9" s="424"/>
      <c r="J9" s="403"/>
      <c r="K9" s="424"/>
      <c r="L9" s="405"/>
      <c r="M9"/>
      <c r="N9"/>
      <c r="O9"/>
      <c r="P9"/>
      <c r="Q9"/>
      <c r="R9"/>
      <c r="S9"/>
      <c r="T9"/>
      <c r="U9"/>
      <c r="V9"/>
      <c r="W9"/>
      <c r="X9"/>
      <c r="Y9"/>
      <c r="Z9"/>
      <c r="AA9"/>
      <c r="AB9"/>
    </row>
    <row r="10" spans="1:29" ht="12.75" customHeight="1" x14ac:dyDescent="0.2">
      <c r="A10" s="434">
        <v>2018</v>
      </c>
      <c r="B10" s="435">
        <v>70524</v>
      </c>
      <c r="C10" s="435"/>
      <c r="D10" s="435">
        <v>137683</v>
      </c>
      <c r="E10" s="435">
        <v>697</v>
      </c>
      <c r="F10" s="435">
        <v>7936</v>
      </c>
      <c r="G10" s="435"/>
      <c r="H10" s="435">
        <v>216143</v>
      </c>
      <c r="I10" s="424"/>
      <c r="J10" s="403"/>
      <c r="K10" s="424"/>
      <c r="L10" s="403"/>
      <c r="M10"/>
      <c r="N10"/>
      <c r="O10"/>
      <c r="P10"/>
      <c r="Q10"/>
      <c r="R10"/>
      <c r="S10"/>
      <c r="T10"/>
      <c r="U10"/>
      <c r="V10"/>
      <c r="W10"/>
      <c r="X10"/>
      <c r="Y10"/>
      <c r="Z10"/>
      <c r="AA10"/>
      <c r="AB10"/>
    </row>
    <row r="11" spans="1:29" s="7" customFormat="1" ht="12.75" customHeight="1" x14ac:dyDescent="0.2">
      <c r="A11" s="434">
        <v>2019</v>
      </c>
      <c r="B11" s="435">
        <v>69310</v>
      </c>
      <c r="C11" s="435"/>
      <c r="D11" s="435">
        <v>143436</v>
      </c>
      <c r="E11" s="436">
        <v>841</v>
      </c>
      <c r="F11" s="435">
        <v>10512</v>
      </c>
      <c r="G11" s="437"/>
      <c r="H11" s="435">
        <v>223258</v>
      </c>
      <c r="I11" s="424"/>
      <c r="J11" s="403"/>
      <c r="K11" s="424"/>
      <c r="L11" s="403"/>
      <c r="M11"/>
      <c r="N11"/>
      <c r="O11"/>
      <c r="P11"/>
      <c r="Q11"/>
      <c r="R11"/>
      <c r="S11"/>
      <c r="T11"/>
      <c r="U11"/>
      <c r="V11"/>
      <c r="W11"/>
      <c r="X11"/>
      <c r="Y11"/>
      <c r="Z11"/>
      <c r="AA11"/>
      <c r="AB11"/>
    </row>
    <row r="12" spans="1:29" s="7" customFormat="1" ht="12.75" customHeight="1" x14ac:dyDescent="0.2">
      <c r="A12" s="434">
        <v>2020</v>
      </c>
      <c r="B12" s="438">
        <v>66628</v>
      </c>
      <c r="C12" s="438"/>
      <c r="D12" s="438">
        <v>136879</v>
      </c>
      <c r="E12" s="439">
        <v>851</v>
      </c>
      <c r="F12" s="438">
        <v>9143</v>
      </c>
      <c r="G12" s="437"/>
      <c r="H12" s="435">
        <v>212650</v>
      </c>
      <c r="I12" s="424"/>
      <c r="J12" s="403"/>
      <c r="K12" s="424"/>
      <c r="L12" s="405"/>
      <c r="M12"/>
      <c r="N12"/>
      <c r="O12"/>
      <c r="P12"/>
      <c r="Q12"/>
      <c r="R12"/>
      <c r="S12"/>
      <c r="T12"/>
      <c r="U12"/>
      <c r="V12"/>
      <c r="W12"/>
      <c r="X12"/>
      <c r="Y12"/>
      <c r="Z12"/>
      <c r="AA12"/>
      <c r="AB12"/>
    </row>
    <row r="13" spans="1:29" ht="12.75" customHeight="1" x14ac:dyDescent="0.2">
      <c r="A13" s="434">
        <v>2021</v>
      </c>
      <c r="B13" s="438">
        <v>65259</v>
      </c>
      <c r="C13" s="438"/>
      <c r="D13" s="438">
        <v>135497</v>
      </c>
      <c r="E13" s="439">
        <v>944</v>
      </c>
      <c r="F13" s="438">
        <v>10084</v>
      </c>
      <c r="G13" s="437"/>
      <c r="H13" s="435">
        <v>210840</v>
      </c>
      <c r="I13" s="424"/>
      <c r="J13" s="403"/>
      <c r="K13" s="424"/>
      <c r="L13" s="405"/>
      <c r="M13"/>
      <c r="N13"/>
      <c r="O13"/>
      <c r="P13"/>
      <c r="Q13"/>
      <c r="R13"/>
      <c r="S13"/>
      <c r="T13"/>
      <c r="U13"/>
      <c r="V13"/>
      <c r="W13"/>
      <c r="X13"/>
      <c r="Y13"/>
      <c r="Z13"/>
      <c r="AA13"/>
      <c r="AB13"/>
    </row>
    <row r="14" spans="1:29" ht="12.75" customHeight="1" x14ac:dyDescent="0.2">
      <c r="A14" s="434">
        <v>2022</v>
      </c>
      <c r="B14" s="438">
        <v>64946</v>
      </c>
      <c r="C14" s="438"/>
      <c r="D14" s="438">
        <v>140077</v>
      </c>
      <c r="E14" s="439">
        <v>1184</v>
      </c>
      <c r="F14" s="438">
        <v>11404</v>
      </c>
      <c r="G14" s="437"/>
      <c r="H14" s="435">
        <v>216427</v>
      </c>
      <c r="I14" s="424"/>
      <c r="J14" s="403"/>
      <c r="K14" s="424"/>
      <c r="L14" s="405"/>
      <c r="M14"/>
      <c r="N14"/>
      <c r="O14"/>
      <c r="P14"/>
      <c r="Q14"/>
      <c r="R14"/>
      <c r="S14"/>
      <c r="T14"/>
      <c r="U14"/>
      <c r="V14"/>
      <c r="W14"/>
      <c r="X14"/>
      <c r="Y14"/>
      <c r="Z14"/>
      <c r="AA14"/>
      <c r="AB14"/>
      <c r="AC14"/>
    </row>
    <row r="15" spans="1:29" ht="12.75" customHeight="1" x14ac:dyDescent="0.2">
      <c r="A15" s="434">
        <v>2023</v>
      </c>
      <c r="B15" s="438">
        <v>64559</v>
      </c>
      <c r="C15" s="438"/>
      <c r="D15" s="438">
        <v>149963</v>
      </c>
      <c r="E15" s="439">
        <v>1260</v>
      </c>
      <c r="F15" s="438">
        <v>12621</v>
      </c>
      <c r="G15" s="437"/>
      <c r="H15" s="435">
        <v>227143</v>
      </c>
      <c r="I15" s="424"/>
      <c r="J15" s="403"/>
      <c r="K15" s="424"/>
      <c r="L15" s="405"/>
      <c r="M15"/>
      <c r="N15"/>
      <c r="O15"/>
      <c r="P15"/>
      <c r="Q15"/>
      <c r="R15"/>
      <c r="S15"/>
      <c r="T15"/>
      <c r="U15"/>
      <c r="V15"/>
      <c r="W15"/>
      <c r="X15"/>
      <c r="Y15"/>
      <c r="Z15"/>
      <c r="AA15"/>
      <c r="AB15"/>
      <c r="AC15"/>
    </row>
    <row r="16" spans="1:29" ht="12.75" customHeight="1" x14ac:dyDescent="0.2">
      <c r="A16" s="440">
        <v>2024</v>
      </c>
      <c r="B16" s="441">
        <v>59801</v>
      </c>
      <c r="C16" s="441"/>
      <c r="D16" s="441">
        <v>147480</v>
      </c>
      <c r="E16" s="442">
        <v>1579</v>
      </c>
      <c r="F16" s="441">
        <v>13036</v>
      </c>
      <c r="G16" s="443"/>
      <c r="H16" s="435">
        <v>220317</v>
      </c>
      <c r="I16" s="424"/>
      <c r="J16" s="403"/>
      <c r="K16" s="424"/>
      <c r="L16" s="405"/>
      <c r="M16"/>
      <c r="N16"/>
      <c r="O16"/>
      <c r="P16"/>
      <c r="Q16"/>
      <c r="R16"/>
      <c r="S16"/>
      <c r="T16"/>
      <c r="U16"/>
      <c r="V16"/>
      <c r="W16"/>
      <c r="X16"/>
      <c r="Y16"/>
      <c r="Z16"/>
      <c r="AA16"/>
      <c r="AB16"/>
      <c r="AC16"/>
    </row>
    <row r="17" spans="1:47" ht="12.75" customHeight="1" x14ac:dyDescent="0.2">
      <c r="A17" s="444">
        <v>2025</v>
      </c>
      <c r="B17" s="445">
        <v>58638</v>
      </c>
      <c r="C17" s="446"/>
      <c r="D17" s="445">
        <v>143912</v>
      </c>
      <c r="E17" s="445">
        <v>1287</v>
      </c>
      <c r="F17" s="445">
        <v>13605</v>
      </c>
      <c r="G17" s="445"/>
      <c r="H17" s="445">
        <v>216155</v>
      </c>
      <c r="I17" s="424"/>
      <c r="J17" s="403"/>
      <c r="K17" s="424"/>
      <c r="L17" s="405"/>
      <c r="M17" s="405"/>
      <c r="N17"/>
      <c r="O17"/>
      <c r="P17"/>
      <c r="Q17"/>
      <c r="R17"/>
      <c r="S17"/>
      <c r="T17"/>
      <c r="U17"/>
      <c r="V17"/>
      <c r="W17"/>
      <c r="X17"/>
      <c r="Y17"/>
      <c r="Z17"/>
      <c r="AA17"/>
      <c r="AB17"/>
      <c r="AC17"/>
      <c r="AD17" s="405"/>
      <c r="AE17" s="405"/>
      <c r="AF17" s="405"/>
      <c r="AG17" s="405"/>
      <c r="AH17" s="405"/>
      <c r="AI17" s="405"/>
      <c r="AJ17" s="405"/>
      <c r="AK17" s="405"/>
      <c r="AL17" s="405"/>
      <c r="AM17" s="405"/>
      <c r="AN17" s="405"/>
      <c r="AO17" s="405"/>
      <c r="AP17"/>
      <c r="AQ17"/>
      <c r="AR17"/>
      <c r="AS17"/>
      <c r="AT17"/>
      <c r="AU17"/>
    </row>
    <row r="18" spans="1:47" s="7" customFormat="1" ht="12.75" customHeight="1" x14ac:dyDescent="0.2">
      <c r="A18" s="407"/>
      <c r="B18" s="407"/>
      <c r="C18" s="407"/>
      <c r="D18" s="407"/>
      <c r="E18" s="406"/>
      <c r="F18" s="406"/>
      <c r="G18" s="406"/>
      <c r="H18" s="407"/>
      <c r="I18"/>
      <c r="J18" s="407"/>
      <c r="K18" s="407"/>
      <c r="L18" s="407"/>
      <c r="M18"/>
      <c r="N18"/>
      <c r="O18"/>
      <c r="P18"/>
      <c r="Q18"/>
      <c r="R18"/>
      <c r="S18"/>
      <c r="T18"/>
      <c r="U18"/>
      <c r="V18"/>
      <c r="W18"/>
      <c r="X18"/>
      <c r="Y18"/>
      <c r="Z18"/>
      <c r="AA18"/>
      <c r="AB18"/>
      <c r="AC18" s="407"/>
      <c r="AD18" s="407"/>
      <c r="AE18" s="407"/>
      <c r="AF18" s="407"/>
      <c r="AG18" s="407"/>
      <c r="AH18" s="407"/>
      <c r="AI18" s="407"/>
      <c r="AJ18" s="407"/>
      <c r="AK18" s="407"/>
      <c r="AL18" s="407"/>
      <c r="AM18" s="407"/>
    </row>
    <row r="19" spans="1:47" s="7" customFormat="1" ht="12.75" customHeight="1" x14ac:dyDescent="0.2">
      <c r="A19" s="407"/>
      <c r="B19" s="407"/>
      <c r="C19" s="407"/>
      <c r="D19" s="407"/>
      <c r="E19" s="406"/>
      <c r="F19" s="406"/>
      <c r="G19" s="406"/>
      <c r="H19" s="407"/>
      <c r="I19" s="407"/>
      <c r="J19" s="407"/>
      <c r="K19" s="407"/>
      <c r="L19" s="407"/>
      <c r="M19"/>
      <c r="N19"/>
      <c r="O19"/>
      <c r="P19"/>
      <c r="Q19"/>
      <c r="R19"/>
      <c r="S19"/>
      <c r="T19"/>
      <c r="U19"/>
      <c r="V19"/>
      <c r="W19"/>
      <c r="X19"/>
      <c r="Y19"/>
      <c r="Z19"/>
      <c r="AA19"/>
      <c r="AB19"/>
      <c r="AC19" s="407"/>
      <c r="AD19" s="407"/>
      <c r="AE19" s="407"/>
      <c r="AF19" s="407"/>
      <c r="AG19" s="407"/>
      <c r="AH19" s="407"/>
      <c r="AI19" s="407"/>
      <c r="AJ19" s="407"/>
      <c r="AK19" s="407"/>
      <c r="AL19" s="407"/>
      <c r="AM19" s="407"/>
    </row>
    <row r="20" spans="1:47" ht="12.75" customHeight="1" x14ac:dyDescent="0.2">
      <c r="A20" s="403"/>
      <c r="B20" s="405"/>
      <c r="C20" s="405"/>
      <c r="D20" s="405"/>
      <c r="E20" s="406"/>
      <c r="F20" s="406"/>
      <c r="G20" s="406"/>
      <c r="H20" s="405"/>
      <c r="I20" s="405"/>
      <c r="J20" s="405"/>
      <c r="K20" s="405"/>
      <c r="L20" s="407"/>
      <c r="M20" s="407"/>
      <c r="N20" s="407"/>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row>
    <row r="21" spans="1:47" s="200" customFormat="1" ht="12.75" customHeight="1" x14ac:dyDescent="0.2">
      <c r="A21" s="429" t="s">
        <v>560</v>
      </c>
      <c r="B21" s="398"/>
      <c r="C21" s="398"/>
      <c r="D21" s="398"/>
      <c r="E21" s="399"/>
      <c r="F21" s="398"/>
      <c r="G21" s="398"/>
      <c r="H21" s="398"/>
      <c r="I21" s="398"/>
      <c r="J21" s="398"/>
      <c r="K21" s="400"/>
      <c r="L21" s="401"/>
      <c r="M21" s="401"/>
      <c r="N21" s="402"/>
      <c r="O21" s="398"/>
      <c r="P21" s="398"/>
      <c r="Q21" s="398"/>
      <c r="R21" s="398"/>
      <c r="S21" s="398"/>
      <c r="T21" s="398"/>
      <c r="U21" s="403"/>
      <c r="V21" s="398"/>
      <c r="W21" s="398"/>
      <c r="X21" s="398"/>
      <c r="Y21" s="398"/>
      <c r="Z21" s="403"/>
      <c r="AA21" s="403"/>
      <c r="AB21" s="398"/>
      <c r="AC21" s="398"/>
      <c r="AD21" s="398"/>
      <c r="AE21" s="398"/>
      <c r="AF21" s="398"/>
      <c r="AG21" s="398"/>
      <c r="AH21" s="398"/>
      <c r="AI21" s="398"/>
      <c r="AJ21" s="398"/>
      <c r="AK21" s="398"/>
      <c r="AL21" s="398"/>
      <c r="AM21" s="398"/>
    </row>
    <row r="22" spans="1:47" s="200" customFormat="1" ht="12.75" customHeight="1" x14ac:dyDescent="0.2">
      <c r="A22" s="430" t="s">
        <v>561</v>
      </c>
      <c r="B22" s="405"/>
      <c r="C22" s="405"/>
      <c r="D22" s="405"/>
      <c r="E22" s="406"/>
      <c r="F22" s="405"/>
      <c r="G22" s="405"/>
      <c r="H22" s="405"/>
      <c r="I22" s="405"/>
      <c r="J22" s="405"/>
      <c r="K22" s="405"/>
      <c r="L22" s="407"/>
      <c r="M22" s="407"/>
      <c r="N22" s="408"/>
      <c r="O22" s="402"/>
      <c r="P22" s="402"/>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row>
    <row r="23" spans="1:47" ht="12.75" customHeight="1" x14ac:dyDescent="0.2">
      <c r="A23" s="409"/>
      <c r="B23" s="410"/>
      <c r="C23" s="410"/>
      <c r="D23" s="410"/>
      <c r="E23" s="411"/>
      <c r="F23" s="411"/>
      <c r="G23" s="411"/>
      <c r="H23" s="410"/>
      <c r="I23" s="410"/>
      <c r="J23" s="410"/>
      <c r="K23" s="410"/>
      <c r="L23" s="409"/>
      <c r="M23" s="409"/>
      <c r="N23" s="431"/>
      <c r="O23" s="402"/>
      <c r="P23" s="402"/>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row>
    <row r="24" spans="1:47" ht="12.75" customHeight="1" x14ac:dyDescent="0.2">
      <c r="A24" s="407"/>
      <c r="B24" s="406" t="s">
        <v>50</v>
      </c>
      <c r="C24" s="406"/>
      <c r="D24" s="765" t="s">
        <v>51</v>
      </c>
      <c r="E24" s="765"/>
      <c r="F24" s="406" t="s">
        <v>271</v>
      </c>
      <c r="G24" s="406"/>
      <c r="H24" s="406" t="s">
        <v>52</v>
      </c>
      <c r="I24" s="406" t="s">
        <v>180</v>
      </c>
      <c r="J24" s="406"/>
      <c r="K24" s="406" t="s">
        <v>54</v>
      </c>
      <c r="L24" s="406" t="s">
        <v>67</v>
      </c>
      <c r="M24" s="406"/>
      <c r="N24" s="432" t="s">
        <v>13</v>
      </c>
      <c r="O24" s="407"/>
      <c r="P24" s="407"/>
      <c r="Q24" s="406"/>
      <c r="R24" s="403"/>
      <c r="S24" s="403"/>
      <c r="T24" s="403"/>
      <c r="U24" s="403"/>
      <c r="V24" s="403"/>
      <c r="W24" s="403"/>
      <c r="X24" s="403"/>
      <c r="Y24" s="403"/>
      <c r="Z24" s="403"/>
      <c r="AA24" s="407"/>
      <c r="AB24" s="407"/>
      <c r="AC24" s="407"/>
      <c r="AD24" s="407"/>
      <c r="AE24" s="407"/>
      <c r="AF24" s="407"/>
      <c r="AG24" s="407"/>
      <c r="AH24" s="407"/>
      <c r="AI24" s="407"/>
      <c r="AJ24" s="407"/>
      <c r="AK24" s="407"/>
      <c r="AL24" s="407"/>
      <c r="AM24" s="407"/>
    </row>
    <row r="25" spans="1:47" ht="12.75" customHeight="1" x14ac:dyDescent="0.2">
      <c r="A25" s="407"/>
      <c r="B25" s="407"/>
      <c r="C25" s="407"/>
      <c r="D25" s="407"/>
      <c r="E25" s="406" t="s">
        <v>374</v>
      </c>
      <c r="F25" s="406" t="s">
        <v>55</v>
      </c>
      <c r="G25" s="406"/>
      <c r="H25" s="406"/>
      <c r="I25" s="447"/>
      <c r="J25" s="447"/>
      <c r="K25" s="406" t="s">
        <v>56</v>
      </c>
      <c r="L25" s="406" t="s">
        <v>56</v>
      </c>
      <c r="M25" s="406"/>
      <c r="N25" s="406"/>
      <c r="O25" s="424"/>
      <c r="P25" s="424"/>
      <c r="Q25" s="424"/>
      <c r="R25" s="424"/>
      <c r="S25" s="424"/>
      <c r="T25" s="424"/>
      <c r="U25" s="424"/>
      <c r="V25" s="424"/>
      <c r="W25" s="424"/>
      <c r="X25" s="424"/>
      <c r="Y25" s="407"/>
      <c r="Z25" s="407"/>
      <c r="AA25" s="407"/>
      <c r="AB25" s="407"/>
      <c r="AC25" s="407"/>
      <c r="AD25" s="407"/>
      <c r="AE25" s="407"/>
      <c r="AF25" s="407"/>
      <c r="AG25" s="407"/>
      <c r="AH25" s="407"/>
      <c r="AI25" s="407"/>
      <c r="AJ25" s="407"/>
      <c r="AK25" s="407"/>
      <c r="AL25" s="407"/>
      <c r="AM25" s="407"/>
    </row>
    <row r="26" spans="1:47" s="96" customFormat="1" ht="12.75" customHeight="1" x14ac:dyDescent="0.2">
      <c r="A26" s="407" t="s">
        <v>48</v>
      </c>
      <c r="B26" s="407"/>
      <c r="C26" s="407"/>
      <c r="D26" s="407"/>
      <c r="E26" s="406" t="s">
        <v>57</v>
      </c>
      <c r="F26" s="407"/>
      <c r="G26" s="407"/>
      <c r="H26" s="406"/>
      <c r="I26" s="447"/>
      <c r="J26" s="447"/>
      <c r="K26" s="406" t="s">
        <v>58</v>
      </c>
      <c r="L26" s="406"/>
      <c r="M26" s="406"/>
      <c r="N26" s="432"/>
      <c r="O26"/>
      <c r="P26"/>
      <c r="Q26"/>
      <c r="R26"/>
      <c r="S26"/>
      <c r="T26"/>
      <c r="U26" s="403"/>
      <c r="V26" s="407"/>
      <c r="W26" s="407"/>
      <c r="X26" s="407"/>
      <c r="Y26" s="407"/>
      <c r="Z26" s="407"/>
      <c r="AA26" s="407"/>
      <c r="AB26" s="407"/>
      <c r="AC26" s="407"/>
      <c r="AD26" s="407"/>
      <c r="AE26" s="407"/>
      <c r="AF26" s="407"/>
      <c r="AG26" s="407"/>
      <c r="AH26" s="407"/>
      <c r="AI26" s="407"/>
      <c r="AJ26" s="407"/>
      <c r="AK26" s="407"/>
      <c r="AL26" s="407"/>
      <c r="AM26" s="407"/>
    </row>
    <row r="27" spans="1:47" ht="12.75" customHeight="1" x14ac:dyDescent="0.2">
      <c r="A27" s="409" t="s">
        <v>49</v>
      </c>
      <c r="B27" s="409"/>
      <c r="C27" s="409"/>
      <c r="D27" s="409"/>
      <c r="E27" s="411"/>
      <c r="F27" s="409"/>
      <c r="G27" s="409"/>
      <c r="H27" s="411"/>
      <c r="I27" s="448"/>
      <c r="J27" s="448"/>
      <c r="K27" s="411" t="s">
        <v>59</v>
      </c>
      <c r="L27" s="411"/>
      <c r="M27" s="411"/>
      <c r="N27" s="433"/>
      <c r="O27"/>
      <c r="P27"/>
      <c r="Q27"/>
      <c r="R27"/>
      <c r="S27"/>
      <c r="T27"/>
      <c r="U27" s="403"/>
      <c r="V27" s="407"/>
      <c r="W27" s="407"/>
      <c r="X27" s="407"/>
      <c r="Y27" s="407"/>
      <c r="Z27" s="407"/>
      <c r="AA27" s="407"/>
      <c r="AB27" s="407"/>
      <c r="AC27" s="407"/>
      <c r="AD27" s="407"/>
      <c r="AE27" s="407"/>
      <c r="AF27" s="407"/>
      <c r="AG27" s="407"/>
      <c r="AH27" s="407"/>
      <c r="AI27" s="407"/>
      <c r="AJ27" s="407"/>
      <c r="AK27" s="407"/>
      <c r="AL27" s="407"/>
      <c r="AM27" s="407"/>
    </row>
    <row r="28" spans="1:47" ht="12.75" customHeight="1" x14ac:dyDescent="0.2">
      <c r="A28" s="434">
        <v>2016</v>
      </c>
      <c r="B28" s="435">
        <v>15640</v>
      </c>
      <c r="C28" s="435"/>
      <c r="D28" s="435">
        <v>17098</v>
      </c>
      <c r="E28" s="435">
        <v>2718</v>
      </c>
      <c r="F28" s="435">
        <v>727</v>
      </c>
      <c r="G28" s="435"/>
      <c r="H28" s="435">
        <v>1065</v>
      </c>
      <c r="I28" s="435">
        <v>4079</v>
      </c>
      <c r="J28" s="435"/>
      <c r="K28" s="435">
        <v>985</v>
      </c>
      <c r="L28" s="435">
        <v>10028</v>
      </c>
      <c r="M28" s="435"/>
      <c r="N28" s="435">
        <v>49622</v>
      </c>
      <c r="O28"/>
      <c r="P28"/>
      <c r="Q28"/>
      <c r="R28"/>
      <c r="S28"/>
      <c r="T28"/>
      <c r="U28"/>
      <c r="V28"/>
      <c r="W28"/>
      <c r="X28"/>
      <c r="Y28" s="403"/>
      <c r="Z28" s="403"/>
      <c r="AA28" s="407"/>
      <c r="AB28" s="407"/>
      <c r="AC28" s="407"/>
      <c r="AD28" s="407"/>
      <c r="AE28" s="407"/>
      <c r="AF28" s="407"/>
      <c r="AG28" s="407"/>
      <c r="AH28" s="407"/>
      <c r="AI28" s="407"/>
      <c r="AJ28" s="407"/>
      <c r="AK28" s="407"/>
      <c r="AL28" s="407"/>
      <c r="AM28" s="407"/>
      <c r="AN28" s="407"/>
      <c r="AO28" s="407"/>
      <c r="AP28" s="407"/>
      <c r="AQ28" s="407"/>
      <c r="AR28" s="407"/>
      <c r="AS28" s="407"/>
    </row>
    <row r="29" spans="1:47" ht="12.75" customHeight="1" x14ac:dyDescent="0.2">
      <c r="A29" s="434">
        <v>2017</v>
      </c>
      <c r="B29" s="435">
        <v>15707</v>
      </c>
      <c r="C29" s="435"/>
      <c r="D29" s="435">
        <v>17205</v>
      </c>
      <c r="E29" s="435">
        <v>2756</v>
      </c>
      <c r="F29" s="435">
        <v>706</v>
      </c>
      <c r="G29" s="435"/>
      <c r="H29" s="435">
        <v>1091</v>
      </c>
      <c r="I29" s="435">
        <v>4333</v>
      </c>
      <c r="J29" s="435"/>
      <c r="K29" s="435">
        <v>988</v>
      </c>
      <c r="L29" s="435">
        <v>10301</v>
      </c>
      <c r="M29" s="435"/>
      <c r="N29" s="435">
        <v>50331</v>
      </c>
      <c r="O29"/>
      <c r="P29"/>
      <c r="Q29"/>
      <c r="R29"/>
      <c r="S29"/>
      <c r="T29"/>
      <c r="U29"/>
      <c r="V29"/>
      <c r="W29"/>
      <c r="X29"/>
      <c r="Y29" s="403"/>
      <c r="Z29" s="403"/>
      <c r="AA29" s="407"/>
      <c r="AB29" s="407"/>
      <c r="AC29" s="407"/>
      <c r="AD29" s="407"/>
      <c r="AE29" s="407"/>
      <c r="AF29" s="407"/>
      <c r="AG29" s="407"/>
      <c r="AH29" s="407"/>
      <c r="AI29" s="407"/>
      <c r="AJ29" s="407"/>
      <c r="AK29" s="407"/>
      <c r="AL29" s="407"/>
      <c r="AM29" s="407"/>
      <c r="AN29" s="407"/>
      <c r="AO29" s="407"/>
      <c r="AP29" s="407"/>
      <c r="AQ29" s="407"/>
      <c r="AR29" s="407"/>
      <c r="AS29" s="407"/>
    </row>
    <row r="30" spans="1:47" ht="12.75" customHeight="1" x14ac:dyDescent="0.2">
      <c r="A30" s="434">
        <v>2018</v>
      </c>
      <c r="B30" s="435">
        <v>15839</v>
      </c>
      <c r="C30" s="435"/>
      <c r="D30" s="435">
        <v>17330</v>
      </c>
      <c r="E30" s="435">
        <v>2784</v>
      </c>
      <c r="F30" s="435">
        <v>673</v>
      </c>
      <c r="G30" s="435"/>
      <c r="H30" s="435">
        <v>1068</v>
      </c>
      <c r="I30" s="435">
        <v>4552</v>
      </c>
      <c r="J30" s="435"/>
      <c r="K30" s="435">
        <v>1024</v>
      </c>
      <c r="L30" s="435">
        <v>11030</v>
      </c>
      <c r="M30" s="435"/>
      <c r="N30" s="435">
        <v>51516</v>
      </c>
      <c r="O30"/>
      <c r="P30"/>
      <c r="Q30"/>
      <c r="R30"/>
      <c r="S30"/>
      <c r="T30"/>
      <c r="U30"/>
      <c r="V30"/>
      <c r="W30"/>
      <c r="X30"/>
      <c r="Y30" s="405"/>
      <c r="Z30" s="405"/>
      <c r="AA30" s="405"/>
      <c r="AB30" s="405"/>
      <c r="AC30" s="405"/>
      <c r="AD30" s="405"/>
      <c r="AE30" s="405"/>
      <c r="AF30" s="405"/>
      <c r="AG30" s="405"/>
      <c r="AH30" s="405"/>
      <c r="AI30" s="405"/>
      <c r="AJ30" s="405"/>
      <c r="AK30" s="405"/>
      <c r="AL30" s="405"/>
      <c r="AM30" s="405"/>
      <c r="AN30" s="405"/>
      <c r="AO30" s="405"/>
      <c r="AP30" s="405"/>
      <c r="AQ30" s="405"/>
      <c r="AR30" s="405"/>
      <c r="AS30" s="405"/>
    </row>
    <row r="31" spans="1:47" ht="12.75" customHeight="1" x14ac:dyDescent="0.2">
      <c r="A31" s="434">
        <v>2019</v>
      </c>
      <c r="B31" s="435">
        <v>15980</v>
      </c>
      <c r="C31" s="435"/>
      <c r="D31" s="435">
        <v>17799</v>
      </c>
      <c r="E31" s="435">
        <v>2966</v>
      </c>
      <c r="F31" s="436">
        <v>679</v>
      </c>
      <c r="G31" s="436"/>
      <c r="H31" s="435">
        <v>1116</v>
      </c>
      <c r="I31" s="435">
        <v>4865</v>
      </c>
      <c r="J31" s="435"/>
      <c r="K31" s="435">
        <v>1140</v>
      </c>
      <c r="L31" s="435">
        <v>12014</v>
      </c>
      <c r="M31" s="435"/>
      <c r="N31" s="435">
        <v>53593</v>
      </c>
      <c r="O31"/>
      <c r="P31"/>
      <c r="Q31"/>
      <c r="R31"/>
      <c r="S31"/>
      <c r="T31"/>
      <c r="U31"/>
      <c r="V31"/>
      <c r="W31"/>
      <c r="X31"/>
      <c r="Y31" s="403"/>
      <c r="Z31" s="403"/>
      <c r="AA31" s="407"/>
      <c r="AB31" s="407"/>
      <c r="AC31" s="407"/>
      <c r="AD31" s="407"/>
      <c r="AE31" s="407"/>
      <c r="AF31" s="407"/>
      <c r="AG31" s="407"/>
      <c r="AH31" s="407"/>
      <c r="AI31" s="407"/>
      <c r="AJ31" s="407"/>
      <c r="AK31" s="407"/>
      <c r="AL31" s="407"/>
      <c r="AM31" s="407"/>
      <c r="AN31" s="407"/>
      <c r="AO31" s="407"/>
      <c r="AP31" s="407"/>
      <c r="AQ31" s="407"/>
      <c r="AR31" s="407"/>
      <c r="AS31" s="407"/>
    </row>
    <row r="32" spans="1:47" ht="12.75" customHeight="1" x14ac:dyDescent="0.2">
      <c r="A32" s="434">
        <v>2020</v>
      </c>
      <c r="B32" s="438">
        <v>15697</v>
      </c>
      <c r="C32" s="438"/>
      <c r="D32" s="438">
        <v>17653</v>
      </c>
      <c r="E32" s="438">
        <v>2942</v>
      </c>
      <c r="F32" s="439">
        <v>753</v>
      </c>
      <c r="G32" s="439"/>
      <c r="H32" s="438">
        <v>1127</v>
      </c>
      <c r="I32" s="438">
        <v>4921</v>
      </c>
      <c r="J32" s="438"/>
      <c r="K32" s="438">
        <v>1162</v>
      </c>
      <c r="L32" s="438">
        <v>12294</v>
      </c>
      <c r="M32" s="438"/>
      <c r="N32" s="438">
        <v>53607</v>
      </c>
      <c r="O32"/>
      <c r="P32"/>
      <c r="Q32"/>
      <c r="R32"/>
      <c r="S32"/>
      <c r="T32"/>
      <c r="U32"/>
      <c r="V32"/>
      <c r="W32"/>
      <c r="X32"/>
      <c r="Y32" s="403"/>
      <c r="Z32" s="403"/>
      <c r="AA32" s="407"/>
      <c r="AB32" s="407"/>
      <c r="AC32" s="407"/>
      <c r="AD32" s="407"/>
      <c r="AE32" s="407"/>
      <c r="AF32" s="407"/>
      <c r="AG32" s="407"/>
      <c r="AH32" s="407"/>
      <c r="AI32" s="407"/>
      <c r="AJ32" s="407"/>
      <c r="AK32" s="407"/>
      <c r="AL32" s="407"/>
      <c r="AM32" s="407"/>
      <c r="AN32" s="407"/>
      <c r="AO32" s="407"/>
      <c r="AP32" s="407"/>
      <c r="AQ32" s="407"/>
      <c r="AR32" s="407"/>
      <c r="AS32" s="407"/>
    </row>
    <row r="33" spans="1:55" ht="12.75" customHeight="1" x14ac:dyDescent="0.2">
      <c r="A33" s="434">
        <v>2021</v>
      </c>
      <c r="B33" s="438">
        <v>15658</v>
      </c>
      <c r="C33" s="438"/>
      <c r="D33" s="438">
        <v>17398</v>
      </c>
      <c r="E33" s="438">
        <v>2891</v>
      </c>
      <c r="F33" s="439">
        <v>743</v>
      </c>
      <c r="G33" s="439"/>
      <c r="H33" s="438">
        <v>1168</v>
      </c>
      <c r="I33" s="438">
        <v>4793</v>
      </c>
      <c r="J33" s="438"/>
      <c r="K33" s="438">
        <v>1193</v>
      </c>
      <c r="L33" s="438">
        <v>12397</v>
      </c>
      <c r="M33" s="438"/>
      <c r="N33" s="438">
        <v>53350</v>
      </c>
      <c r="O33"/>
      <c r="P33"/>
      <c r="Q33"/>
      <c r="R33"/>
      <c r="S33"/>
      <c r="T33"/>
      <c r="U33"/>
      <c r="V33"/>
      <c r="W33"/>
      <c r="X33"/>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row>
    <row r="34" spans="1:55" ht="12.75" customHeight="1" x14ac:dyDescent="0.2">
      <c r="A34" s="434">
        <v>2022</v>
      </c>
      <c r="B34" s="438">
        <v>15666</v>
      </c>
      <c r="C34" s="438"/>
      <c r="D34" s="438">
        <v>17464</v>
      </c>
      <c r="E34" s="438">
        <v>2940</v>
      </c>
      <c r="F34" s="439">
        <v>740</v>
      </c>
      <c r="G34" s="439"/>
      <c r="H34" s="438">
        <v>1190</v>
      </c>
      <c r="I34" s="438">
        <v>5040</v>
      </c>
      <c r="J34" s="438"/>
      <c r="K34" s="438">
        <v>1251</v>
      </c>
      <c r="L34" s="438">
        <v>12748</v>
      </c>
      <c r="M34" s="438"/>
      <c r="N34" s="438">
        <v>54099</v>
      </c>
      <c r="O34"/>
      <c r="P34"/>
      <c r="Q34"/>
      <c r="R34"/>
      <c r="S34"/>
      <c r="T34"/>
      <c r="U34"/>
      <c r="V34"/>
      <c r="W34"/>
      <c r="X34"/>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row>
    <row r="35" spans="1:55" ht="12.75" customHeight="1" x14ac:dyDescent="0.2">
      <c r="A35" s="434">
        <v>2023</v>
      </c>
      <c r="B35" s="438">
        <v>15766</v>
      </c>
      <c r="C35" s="438"/>
      <c r="D35" s="438">
        <v>18143</v>
      </c>
      <c r="E35" s="438">
        <v>3266</v>
      </c>
      <c r="F35" s="439">
        <v>822</v>
      </c>
      <c r="G35" s="439"/>
      <c r="H35" s="438">
        <v>1212</v>
      </c>
      <c r="I35" s="438">
        <v>5496</v>
      </c>
      <c r="J35" s="438"/>
      <c r="K35" s="438">
        <v>1382</v>
      </c>
      <c r="L35" s="438">
        <v>13415</v>
      </c>
      <c r="M35" s="438"/>
      <c r="N35" s="438">
        <v>56236</v>
      </c>
      <c r="O35"/>
      <c r="P35"/>
      <c r="Q35"/>
      <c r="R35"/>
      <c r="S35"/>
      <c r="T35"/>
      <c r="U35"/>
      <c r="V35"/>
      <c r="W35"/>
      <c r="X3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row>
    <row r="36" spans="1:55" ht="12.75" customHeight="1" x14ac:dyDescent="0.2">
      <c r="A36" s="440">
        <v>2024</v>
      </c>
      <c r="B36" s="441">
        <v>15575</v>
      </c>
      <c r="C36" s="441"/>
      <c r="D36" s="441">
        <v>17845</v>
      </c>
      <c r="E36" s="441">
        <v>3152</v>
      </c>
      <c r="F36" s="442">
        <v>874</v>
      </c>
      <c r="G36" s="442"/>
      <c r="H36" s="441">
        <v>1243</v>
      </c>
      <c r="I36" s="441">
        <v>5497</v>
      </c>
      <c r="J36" s="441"/>
      <c r="K36" s="441">
        <v>1419</v>
      </c>
      <c r="L36" s="441">
        <v>13571</v>
      </c>
      <c r="M36" s="441"/>
      <c r="N36" s="441">
        <v>56024</v>
      </c>
      <c r="O36"/>
      <c r="P36"/>
      <c r="Q36"/>
      <c r="R36"/>
      <c r="S36"/>
      <c r="T36"/>
      <c r="U36"/>
      <c r="V36"/>
      <c r="W36"/>
      <c r="X36"/>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row>
    <row r="37" spans="1:55" ht="12.75" customHeight="1" x14ac:dyDescent="0.2">
      <c r="A37" s="444">
        <v>2025</v>
      </c>
      <c r="B37" s="445">
        <v>15309</v>
      </c>
      <c r="C37" s="446"/>
      <c r="D37" s="445">
        <v>17180</v>
      </c>
      <c r="E37" s="445">
        <v>2949</v>
      </c>
      <c r="F37" s="445">
        <v>854</v>
      </c>
      <c r="G37" s="446"/>
      <c r="H37" s="445">
        <v>1242</v>
      </c>
      <c r="I37" s="445">
        <v>5327</v>
      </c>
      <c r="J37" s="445"/>
      <c r="K37" s="445">
        <v>1398</v>
      </c>
      <c r="L37" s="445">
        <v>13462</v>
      </c>
      <c r="M37" s="446"/>
      <c r="N37" s="445">
        <v>54772</v>
      </c>
      <c r="O37"/>
      <c r="P37"/>
      <c r="Q37"/>
      <c r="R37"/>
      <c r="S37"/>
      <c r="T37"/>
      <c r="U37"/>
      <c r="V37"/>
      <c r="W37"/>
      <c r="X37"/>
      <c r="Y37"/>
      <c r="Z37"/>
      <c r="AA37"/>
      <c r="AB37"/>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row>
    <row r="38" spans="1:55" ht="12.75" customHeight="1" x14ac:dyDescent="0.2">
      <c r="A38" s="407"/>
      <c r="B38" s="407"/>
      <c r="C38" s="407"/>
      <c r="D38" s="407"/>
      <c r="E38" s="406"/>
      <c r="F38" s="406"/>
      <c r="G38" s="406"/>
      <c r="H38" s="407"/>
      <c r="I38" s="407"/>
      <c r="J38" s="407"/>
      <c r="K38" s="407"/>
      <c r="L38" s="407"/>
      <c r="M38" s="407"/>
      <c r="N38" s="729"/>
      <c r="O38"/>
      <c r="P38"/>
      <c r="Q38"/>
      <c r="R38"/>
      <c r="S38"/>
      <c r="T38"/>
      <c r="U38" s="403"/>
      <c r="V38" s="405"/>
      <c r="W38" s="405"/>
      <c r="X38" s="405"/>
      <c r="Y38" s="405"/>
      <c r="Z38" s="405"/>
      <c r="AA38" s="407"/>
      <c r="AB38" s="407"/>
      <c r="AC38" s="407"/>
      <c r="AD38" s="407"/>
      <c r="AE38" s="407"/>
      <c r="AF38" s="407"/>
      <c r="AG38" s="407"/>
      <c r="AH38" s="407"/>
      <c r="AI38" s="407"/>
      <c r="AJ38" s="407"/>
      <c r="AK38" s="407"/>
      <c r="AL38" s="407"/>
      <c r="AM38" s="407"/>
      <c r="AN38" s="407"/>
      <c r="AO38" s="407"/>
      <c r="AP38" s="407"/>
      <c r="AQ38" s="407"/>
      <c r="AR38" s="407"/>
      <c r="AS38" s="407"/>
    </row>
    <row r="39" spans="1:55" ht="12.75" customHeight="1" x14ac:dyDescent="0.2">
      <c r="F39" s="9"/>
      <c r="O39"/>
      <c r="P39"/>
      <c r="Q39"/>
      <c r="R39"/>
    </row>
    <row r="45" spans="1:55" ht="18" customHeight="1" x14ac:dyDescent="0.2"/>
    <row r="50" spans="21:21" ht="12.75" customHeight="1" x14ac:dyDescent="0.2">
      <c r="U50" s="68"/>
    </row>
    <row r="51" spans="21:21" ht="12.75" customHeight="1" x14ac:dyDescent="0.2">
      <c r="U51" s="68"/>
    </row>
    <row r="52" spans="21:21" ht="12.75" customHeight="1" x14ac:dyDescent="0.2">
      <c r="U52" s="68"/>
    </row>
    <row r="53" spans="21:21" ht="12.75" customHeight="1" x14ac:dyDescent="0.2">
      <c r="U53" s="68"/>
    </row>
    <row r="54" spans="21:21" ht="12.75" customHeight="1" x14ac:dyDescent="0.2">
      <c r="U54" s="68"/>
    </row>
    <row r="55" spans="21:21" ht="12.75" customHeight="1" x14ac:dyDescent="0.2">
      <c r="U55" s="68"/>
    </row>
    <row r="56" spans="21:21" ht="12.75" customHeight="1" x14ac:dyDescent="0.2">
      <c r="U56" s="68"/>
    </row>
    <row r="57" spans="21:21" ht="12.75" customHeight="1" x14ac:dyDescent="0.2">
      <c r="U57" s="68"/>
    </row>
    <row r="58" spans="21:21" ht="12.75" customHeight="1" x14ac:dyDescent="0.2">
      <c r="U58" s="68"/>
    </row>
    <row r="59" spans="21:21" ht="12.75" customHeight="1" x14ac:dyDescent="0.2">
      <c r="U59"/>
    </row>
  </sheetData>
  <mergeCells count="2">
    <mergeCell ref="D4:E4"/>
    <mergeCell ref="D24:E24"/>
  </mergeCells>
  <phoneticPr fontId="34" type="noConversion"/>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FF34-5038-4169-9D2D-380931BC7313}">
  <sheetPr codeName="Blad19"/>
  <dimension ref="A1:AR64"/>
  <sheetViews>
    <sheetView showGridLines="0" workbookViewId="0">
      <selection activeCell="E30" sqref="E30"/>
    </sheetView>
  </sheetViews>
  <sheetFormatPr defaultRowHeight="12.75" x14ac:dyDescent="0.2"/>
  <cols>
    <col min="3" max="3" width="4.140625" customWidth="1"/>
    <col min="5" max="5" width="6.42578125" customWidth="1"/>
    <col min="7" max="7" width="3.42578125" customWidth="1"/>
    <col min="9" max="9" width="3.42578125" customWidth="1"/>
    <col min="11" max="11" width="4.42578125" customWidth="1"/>
    <col min="12" max="12" width="12.42578125" customWidth="1"/>
  </cols>
  <sheetData>
    <row r="1" spans="1:28" ht="12.75" customHeight="1" x14ac:dyDescent="0.2">
      <c r="A1" s="714" t="s">
        <v>562</v>
      </c>
      <c r="B1" s="714"/>
      <c r="C1" s="714"/>
      <c r="D1" s="714"/>
      <c r="E1" s="714"/>
      <c r="F1" s="714"/>
      <c r="G1" s="714"/>
      <c r="H1" s="714"/>
      <c r="I1" s="714"/>
      <c r="J1" s="714"/>
      <c r="K1" s="714"/>
      <c r="L1" s="714"/>
      <c r="M1" s="400"/>
      <c r="N1" s="401"/>
      <c r="O1" s="401"/>
      <c r="P1" s="402"/>
      <c r="Q1" s="398"/>
      <c r="R1" s="398"/>
      <c r="S1" s="398"/>
      <c r="T1" s="398"/>
      <c r="U1" s="403"/>
      <c r="V1" s="403"/>
      <c r="W1" s="398"/>
      <c r="X1" s="398"/>
      <c r="Y1" s="398"/>
      <c r="Z1" s="398"/>
      <c r="AA1" s="403"/>
      <c r="AB1" s="403"/>
    </row>
    <row r="2" spans="1:28" ht="25.5" customHeight="1" x14ac:dyDescent="0.2">
      <c r="A2" s="767" t="s">
        <v>563</v>
      </c>
      <c r="B2" s="767"/>
      <c r="C2" s="767"/>
      <c r="D2" s="767"/>
      <c r="E2" s="767"/>
      <c r="F2" s="767"/>
      <c r="G2" s="767"/>
      <c r="H2" s="767"/>
      <c r="I2" s="767"/>
      <c r="J2" s="767"/>
      <c r="K2" s="767"/>
      <c r="L2" s="767"/>
      <c r="M2" s="405"/>
      <c r="N2" s="407"/>
      <c r="O2" s="407"/>
      <c r="P2" s="408"/>
      <c r="Q2" s="402"/>
      <c r="R2" s="405"/>
      <c r="S2" s="405"/>
      <c r="T2" s="405"/>
      <c r="U2" s="405"/>
      <c r="V2" s="405"/>
      <c r="W2" s="405"/>
      <c r="X2" s="405"/>
      <c r="Y2" s="405"/>
      <c r="Z2" s="405"/>
      <c r="AA2" s="405"/>
      <c r="AB2" s="405"/>
    </row>
    <row r="3" spans="1:28" x14ac:dyDescent="0.2">
      <c r="A3" s="409"/>
      <c r="B3" s="410"/>
      <c r="C3" s="410"/>
      <c r="D3" s="410"/>
      <c r="E3" s="411"/>
      <c r="F3" s="411"/>
      <c r="G3" s="411"/>
      <c r="H3" s="411"/>
      <c r="I3" s="410"/>
      <c r="J3" s="410"/>
      <c r="K3" s="410"/>
      <c r="L3" s="410"/>
      <c r="M3" s="403"/>
      <c r="N3" s="407"/>
      <c r="O3" s="407"/>
      <c r="P3" s="408"/>
      <c r="Q3" s="402"/>
      <c r="R3" s="405"/>
      <c r="S3" s="405"/>
      <c r="T3" s="405"/>
      <c r="U3" s="405"/>
      <c r="V3" s="405"/>
      <c r="W3" s="405"/>
      <c r="X3" s="405"/>
      <c r="Y3" s="405"/>
      <c r="Z3" s="405"/>
      <c r="AA3" s="405"/>
      <c r="AB3" s="405"/>
    </row>
    <row r="4" spans="1:28" x14ac:dyDescent="0.2">
      <c r="A4" s="412"/>
      <c r="B4" s="413" t="s">
        <v>175</v>
      </c>
      <c r="C4" s="413"/>
      <c r="D4" s="413"/>
      <c r="E4" s="413"/>
      <c r="F4" s="414"/>
      <c r="G4" s="414"/>
      <c r="H4" s="413"/>
      <c r="I4" s="412"/>
      <c r="J4" s="413" t="s">
        <v>174</v>
      </c>
      <c r="K4" s="413"/>
      <c r="L4" s="413"/>
      <c r="M4" s="415"/>
      <c r="N4" s="403"/>
      <c r="O4" s="412"/>
      <c r="P4" s="412"/>
      <c r="Q4" s="412"/>
      <c r="R4" s="412"/>
      <c r="S4" s="407"/>
      <c r="T4" s="407"/>
      <c r="U4" s="407"/>
      <c r="V4" s="407"/>
      <c r="W4" s="407"/>
      <c r="X4" s="407"/>
      <c r="Y4" s="407"/>
      <c r="Z4" s="405"/>
      <c r="AA4" s="405"/>
      <c r="AB4" s="405"/>
    </row>
    <row r="5" spans="1:28" x14ac:dyDescent="0.2">
      <c r="A5" s="412"/>
      <c r="B5" s="766" t="s">
        <v>222</v>
      </c>
      <c r="C5" s="766"/>
      <c r="D5" s="766"/>
      <c r="E5" s="412"/>
      <c r="F5" s="413" t="s">
        <v>223</v>
      </c>
      <c r="G5" s="413"/>
      <c r="H5" s="413"/>
      <c r="I5" s="412"/>
      <c r="J5" s="414"/>
      <c r="K5" s="412"/>
      <c r="L5" s="416"/>
      <c r="M5" s="415"/>
      <c r="N5" s="412"/>
      <c r="O5" s="415"/>
      <c r="P5" s="415"/>
      <c r="Q5" s="415"/>
      <c r="R5" s="412"/>
      <c r="S5" s="416"/>
      <c r="T5" s="416"/>
      <c r="U5" s="416"/>
      <c r="V5" s="416"/>
      <c r="W5" s="416"/>
      <c r="X5" s="416"/>
      <c r="Y5" s="416"/>
      <c r="Z5" s="416"/>
      <c r="AA5" s="416"/>
      <c r="AB5" s="416"/>
    </row>
    <row r="6" spans="1:28" x14ac:dyDescent="0.2">
      <c r="A6" s="415" t="s">
        <v>89</v>
      </c>
      <c r="B6" s="417"/>
      <c r="C6" s="417"/>
      <c r="D6" s="404" t="s">
        <v>372</v>
      </c>
      <c r="E6" s="404"/>
      <c r="F6" s="415"/>
      <c r="G6" s="415"/>
      <c r="H6" s="404" t="s">
        <v>372</v>
      </c>
      <c r="I6" s="404"/>
      <c r="J6" s="415"/>
      <c r="K6" s="415"/>
      <c r="L6" s="404" t="s">
        <v>372</v>
      </c>
      <c r="M6" s="418"/>
      <c r="N6" s="405"/>
      <c r="O6" s="405"/>
      <c r="P6" s="405"/>
      <c r="Q6" s="405"/>
      <c r="R6" s="405"/>
      <c r="S6" s="405"/>
      <c r="T6" s="405"/>
      <c r="U6" s="405"/>
      <c r="V6" s="405"/>
      <c r="W6" s="405"/>
      <c r="X6" s="405"/>
      <c r="Y6" s="405"/>
      <c r="Z6" s="405"/>
      <c r="AA6" s="405"/>
      <c r="AB6" s="405"/>
    </row>
    <row r="7" spans="1:28" x14ac:dyDescent="0.2">
      <c r="A7" s="419" t="s">
        <v>49</v>
      </c>
      <c r="B7" s="420"/>
      <c r="C7" s="420"/>
      <c r="D7" s="421" t="s">
        <v>60</v>
      </c>
      <c r="E7" s="419"/>
      <c r="F7" s="420"/>
      <c r="G7" s="420"/>
      <c r="H7" s="421" t="s">
        <v>60</v>
      </c>
      <c r="I7" s="421"/>
      <c r="J7" s="420"/>
      <c r="K7" s="420"/>
      <c r="L7" s="421" t="s">
        <v>60</v>
      </c>
      <c r="M7" s="418"/>
      <c r="N7" s="405"/>
      <c r="O7" s="405"/>
      <c r="P7" s="405"/>
      <c r="Q7" s="405"/>
      <c r="R7" s="405"/>
      <c r="S7" s="405"/>
      <c r="T7" s="405"/>
      <c r="U7" s="405"/>
      <c r="V7" s="405"/>
      <c r="W7" s="405"/>
      <c r="X7" s="405"/>
      <c r="Y7" s="405"/>
      <c r="Z7" s="405"/>
      <c r="AA7" s="405"/>
      <c r="AB7" s="405"/>
    </row>
    <row r="8" spans="1:28" x14ac:dyDescent="0.2">
      <c r="A8" s="422">
        <v>2016</v>
      </c>
      <c r="B8" s="423">
        <v>15601</v>
      </c>
      <c r="C8" s="423"/>
      <c r="D8" s="423">
        <v>8845</v>
      </c>
      <c r="E8" s="423"/>
      <c r="F8" s="423">
        <v>424396</v>
      </c>
      <c r="G8" s="423"/>
      <c r="H8" s="423">
        <v>175606</v>
      </c>
      <c r="I8" s="423"/>
      <c r="J8" s="423">
        <v>94751</v>
      </c>
      <c r="K8" s="423"/>
      <c r="L8" s="423">
        <v>691</v>
      </c>
      <c r="M8" s="424"/>
      <c r="N8" s="405"/>
      <c r="O8" s="405"/>
      <c r="P8" s="405"/>
      <c r="Q8" s="405"/>
      <c r="R8" s="405"/>
      <c r="S8" s="405"/>
      <c r="T8" s="405"/>
      <c r="U8" s="405"/>
      <c r="V8" s="405"/>
      <c r="W8" s="405"/>
      <c r="X8" s="405"/>
      <c r="Y8" s="405"/>
      <c r="Z8" s="405"/>
      <c r="AA8" s="405"/>
      <c r="AB8" s="405"/>
    </row>
    <row r="9" spans="1:28" x14ac:dyDescent="0.2">
      <c r="A9" s="422">
        <v>2017</v>
      </c>
      <c r="B9" s="423">
        <v>19029</v>
      </c>
      <c r="C9" s="423"/>
      <c r="D9" s="423">
        <v>11784</v>
      </c>
      <c r="E9" s="423"/>
      <c r="F9" s="423">
        <v>438468</v>
      </c>
      <c r="G9" s="423"/>
      <c r="H9" s="423">
        <v>185918</v>
      </c>
      <c r="I9" s="423"/>
      <c r="J9" s="423">
        <v>97866</v>
      </c>
      <c r="K9" s="423"/>
      <c r="L9" s="423">
        <v>642</v>
      </c>
      <c r="M9" s="424"/>
      <c r="N9" s="405"/>
      <c r="O9" s="405"/>
      <c r="P9" s="405"/>
      <c r="Q9" s="405"/>
      <c r="R9" s="405"/>
      <c r="S9" s="405"/>
      <c r="T9" s="405"/>
      <c r="U9" s="405"/>
      <c r="V9" s="405"/>
      <c r="W9" s="405"/>
      <c r="X9" s="405"/>
      <c r="Y9" s="405"/>
      <c r="Z9" s="405"/>
      <c r="AA9" s="405"/>
      <c r="AB9" s="405"/>
    </row>
    <row r="10" spans="1:28" x14ac:dyDescent="0.2">
      <c r="A10" s="422">
        <v>2018</v>
      </c>
      <c r="B10" s="423">
        <v>19849</v>
      </c>
      <c r="C10" s="423"/>
      <c r="D10" s="423">
        <v>12304</v>
      </c>
      <c r="E10" s="423"/>
      <c r="F10" s="423">
        <v>452475</v>
      </c>
      <c r="G10" s="423"/>
      <c r="H10" s="423">
        <v>198200</v>
      </c>
      <c r="I10" s="423"/>
      <c r="J10" s="423">
        <v>99751</v>
      </c>
      <c r="K10" s="423"/>
      <c r="L10" s="423">
        <v>588</v>
      </c>
      <c r="M10" s="424"/>
      <c r="N10" s="405"/>
      <c r="O10" s="405"/>
      <c r="P10" s="405"/>
      <c r="Q10" s="405"/>
      <c r="R10" s="405"/>
      <c r="S10" s="405"/>
      <c r="T10" s="405"/>
      <c r="U10" s="405"/>
      <c r="V10" s="405"/>
      <c r="W10" s="405"/>
      <c r="X10" s="405"/>
      <c r="Y10" s="405"/>
      <c r="Z10" s="405"/>
      <c r="AA10" s="405"/>
      <c r="AB10" s="405"/>
    </row>
    <row r="11" spans="1:28" x14ac:dyDescent="0.2">
      <c r="A11" s="422">
        <v>2019</v>
      </c>
      <c r="B11" s="423">
        <v>20611</v>
      </c>
      <c r="C11" s="423"/>
      <c r="D11" s="423">
        <v>12934</v>
      </c>
      <c r="E11" s="423"/>
      <c r="F11" s="423">
        <v>461059</v>
      </c>
      <c r="G11" s="423"/>
      <c r="H11" s="423">
        <v>205049</v>
      </c>
      <c r="I11" s="423"/>
      <c r="J11" s="423">
        <v>103421</v>
      </c>
      <c r="K11" s="423"/>
      <c r="L11" s="423">
        <v>650</v>
      </c>
      <c r="M11" s="424"/>
      <c r="N11" s="405"/>
      <c r="O11" s="405"/>
      <c r="P11" s="405"/>
      <c r="Q11" s="405"/>
      <c r="R11" s="405"/>
      <c r="S11" s="405"/>
      <c r="T11" s="405"/>
      <c r="U11" s="405"/>
      <c r="V11" s="405"/>
      <c r="W11" s="405"/>
      <c r="X11" s="405"/>
      <c r="Y11" s="405"/>
      <c r="Z11" s="405"/>
      <c r="AA11" s="405"/>
      <c r="AB11" s="405"/>
    </row>
    <row r="12" spans="1:28" x14ac:dyDescent="0.2">
      <c r="A12" s="422">
        <v>2020</v>
      </c>
      <c r="B12" s="423">
        <v>21337</v>
      </c>
      <c r="C12" s="423"/>
      <c r="D12" s="423">
        <v>13198</v>
      </c>
      <c r="E12" s="423"/>
      <c r="F12" s="423">
        <v>463739</v>
      </c>
      <c r="G12" s="423"/>
      <c r="H12" s="423">
        <v>201098</v>
      </c>
      <c r="I12" s="423"/>
      <c r="J12" s="423">
        <v>110504</v>
      </c>
      <c r="K12" s="423"/>
      <c r="L12" s="423">
        <v>556</v>
      </c>
      <c r="M12" s="424"/>
      <c r="N12" s="405"/>
      <c r="O12" s="405"/>
      <c r="P12" s="405"/>
      <c r="Q12" s="405"/>
      <c r="R12" s="405"/>
      <c r="S12" s="405"/>
      <c r="T12" s="405"/>
      <c r="U12" s="405"/>
      <c r="V12" s="405"/>
      <c r="W12" s="405"/>
      <c r="X12" s="405"/>
      <c r="Y12" s="405"/>
      <c r="Z12" s="405"/>
      <c r="AA12" s="405"/>
      <c r="AB12" s="405"/>
    </row>
    <row r="13" spans="1:28" x14ac:dyDescent="0.2">
      <c r="A13" s="422">
        <v>2021</v>
      </c>
      <c r="B13" s="423">
        <v>22398</v>
      </c>
      <c r="C13" s="423"/>
      <c r="D13" s="423">
        <v>13585</v>
      </c>
      <c r="E13" s="423"/>
      <c r="F13" s="423">
        <v>471963</v>
      </c>
      <c r="G13" s="423"/>
      <c r="H13" s="423">
        <v>198656</v>
      </c>
      <c r="I13" s="423"/>
      <c r="J13" s="423">
        <v>111307</v>
      </c>
      <c r="K13" s="423"/>
      <c r="L13" s="423">
        <v>537</v>
      </c>
      <c r="M13" s="424"/>
      <c r="N13" s="405"/>
      <c r="O13" s="405"/>
      <c r="P13" s="405"/>
      <c r="Q13" s="405"/>
      <c r="R13" s="405"/>
      <c r="S13" s="405"/>
      <c r="T13" s="405"/>
      <c r="U13" s="405"/>
      <c r="V13" s="405"/>
      <c r="W13" s="405"/>
      <c r="X13" s="405"/>
      <c r="Y13" s="405"/>
      <c r="Z13" s="405"/>
      <c r="AA13" s="405"/>
      <c r="AB13" s="405"/>
    </row>
    <row r="14" spans="1:28" x14ac:dyDescent="0.2">
      <c r="A14" s="422">
        <v>2022</v>
      </c>
      <c r="B14" s="423">
        <v>22619</v>
      </c>
      <c r="C14" s="423"/>
      <c r="D14" s="423">
        <v>13615</v>
      </c>
      <c r="E14" s="423"/>
      <c r="F14" s="423">
        <v>480306</v>
      </c>
      <c r="G14" s="423"/>
      <c r="H14" s="423">
        <v>195197</v>
      </c>
      <c r="I14" s="423"/>
      <c r="J14" s="423">
        <v>105946</v>
      </c>
      <c r="K14" s="423"/>
      <c r="L14" s="423">
        <v>446</v>
      </c>
      <c r="M14" s="424"/>
      <c r="N14" s="405"/>
      <c r="O14" s="405"/>
      <c r="P14" s="405"/>
      <c r="Q14" s="405"/>
      <c r="R14" s="405"/>
      <c r="S14" s="405"/>
      <c r="T14" s="405"/>
      <c r="U14" s="405"/>
      <c r="V14" s="405"/>
      <c r="W14" s="405"/>
      <c r="X14" s="405"/>
      <c r="Y14" s="405"/>
      <c r="Z14" s="405"/>
      <c r="AA14" s="405"/>
      <c r="AB14" s="405"/>
    </row>
    <row r="15" spans="1:28" x14ac:dyDescent="0.2">
      <c r="A15" s="422">
        <v>2023</v>
      </c>
      <c r="B15" s="423">
        <v>21374</v>
      </c>
      <c r="C15" s="423"/>
      <c r="D15" s="423">
        <v>12089</v>
      </c>
      <c r="E15" s="423"/>
      <c r="F15" s="423">
        <v>486266</v>
      </c>
      <c r="G15" s="423"/>
      <c r="H15" s="423">
        <v>193234</v>
      </c>
      <c r="I15" s="423"/>
      <c r="J15" s="423">
        <v>107276</v>
      </c>
      <c r="K15" s="423"/>
      <c r="L15" s="423">
        <v>432</v>
      </c>
      <c r="R15" s="405"/>
      <c r="S15" s="405"/>
      <c r="T15" s="405"/>
      <c r="U15" s="405"/>
      <c r="V15" s="405"/>
      <c r="W15" s="405"/>
      <c r="X15" s="405"/>
      <c r="Y15" s="405"/>
      <c r="Z15" s="405"/>
      <c r="AA15" s="405"/>
      <c r="AB15" s="405"/>
    </row>
    <row r="16" spans="1:28" x14ac:dyDescent="0.2">
      <c r="A16" s="422">
        <v>2024</v>
      </c>
      <c r="B16" s="423">
        <v>21266</v>
      </c>
      <c r="C16" s="423"/>
      <c r="D16" s="423">
        <v>12263</v>
      </c>
      <c r="E16" s="423"/>
      <c r="F16" s="423">
        <v>483248</v>
      </c>
      <c r="G16" s="423"/>
      <c r="H16" s="423">
        <v>185013</v>
      </c>
      <c r="I16" s="423"/>
      <c r="J16" s="423">
        <v>113760</v>
      </c>
      <c r="K16" s="423"/>
      <c r="L16" s="423">
        <v>397</v>
      </c>
      <c r="R16" s="405"/>
      <c r="S16" s="405"/>
      <c r="T16" s="405"/>
      <c r="U16" s="405"/>
      <c r="V16" s="405"/>
      <c r="W16" s="405"/>
      <c r="X16" s="405"/>
      <c r="Y16" s="405"/>
      <c r="Z16" s="405"/>
      <c r="AA16" s="405"/>
      <c r="AB16" s="405"/>
    </row>
    <row r="17" spans="1:39" x14ac:dyDescent="0.2">
      <c r="A17" s="425">
        <v>2025</v>
      </c>
      <c r="B17" s="735">
        <v>21249</v>
      </c>
      <c r="C17" s="736"/>
      <c r="D17" s="735">
        <v>11812</v>
      </c>
      <c r="E17" s="736"/>
      <c r="F17" s="735">
        <v>487330</v>
      </c>
      <c r="G17" s="736"/>
      <c r="H17" s="735">
        <v>183591</v>
      </c>
      <c r="I17" s="736"/>
      <c r="J17" s="735">
        <v>119331</v>
      </c>
      <c r="K17" s="736"/>
      <c r="L17" s="735">
        <v>323</v>
      </c>
      <c r="R17" s="405"/>
      <c r="S17" s="405"/>
      <c r="T17" s="405"/>
      <c r="U17" s="405"/>
      <c r="V17" s="405"/>
      <c r="W17" s="405"/>
      <c r="X17" s="405"/>
      <c r="Y17" s="405"/>
      <c r="Z17" s="405"/>
      <c r="AA17" s="405"/>
      <c r="AB17" s="405"/>
      <c r="AC17" s="405"/>
      <c r="AD17" s="405"/>
      <c r="AE17" s="405"/>
      <c r="AF17" s="405"/>
      <c r="AG17" s="405"/>
      <c r="AH17" s="405"/>
      <c r="AI17" s="405"/>
      <c r="AJ17" s="405"/>
      <c r="AK17" s="405"/>
      <c r="AL17" s="405"/>
      <c r="AM17" s="426"/>
    </row>
    <row r="18" spans="1:39" x14ac:dyDescent="0.2">
      <c r="A18" s="407"/>
      <c r="B18" s="407"/>
      <c r="C18" s="407"/>
      <c r="D18" s="407"/>
      <c r="E18" s="406"/>
      <c r="F18" s="406"/>
      <c r="G18" s="406"/>
      <c r="H18" s="406"/>
      <c r="I18" s="407"/>
      <c r="J18" s="407"/>
      <c r="K18" s="407"/>
      <c r="L18" s="407"/>
      <c r="R18" s="403"/>
      <c r="S18" s="403"/>
      <c r="T18" s="403"/>
      <c r="U18" s="403"/>
      <c r="V18" s="405"/>
      <c r="W18" s="405"/>
      <c r="X18" s="405"/>
      <c r="Y18" s="405"/>
      <c r="Z18" s="405"/>
      <c r="AA18" s="405"/>
      <c r="AB18" s="407"/>
      <c r="AC18" s="407"/>
      <c r="AD18" s="407"/>
      <c r="AE18" s="407"/>
      <c r="AF18" s="407"/>
      <c r="AG18" s="407"/>
      <c r="AH18" s="407"/>
    </row>
    <row r="19" spans="1:39" x14ac:dyDescent="0.2">
      <c r="A19" s="407"/>
      <c r="B19" s="407"/>
      <c r="C19" s="407"/>
      <c r="D19" s="407"/>
      <c r="E19" s="427"/>
      <c r="F19" s="406"/>
      <c r="G19" s="406"/>
      <c r="H19" s="406"/>
      <c r="I19" s="407"/>
      <c r="J19" s="407"/>
      <c r="K19" s="407"/>
      <c r="L19" s="407"/>
      <c r="R19" s="403"/>
      <c r="S19" s="403"/>
      <c r="T19" s="403"/>
      <c r="U19" s="403"/>
      <c r="V19" s="405"/>
      <c r="W19" s="405"/>
      <c r="X19" s="405"/>
      <c r="Y19" s="405"/>
      <c r="Z19" s="405"/>
      <c r="AA19" s="405"/>
      <c r="AB19" s="407"/>
      <c r="AC19" s="407"/>
      <c r="AD19" s="407"/>
      <c r="AE19" s="407"/>
      <c r="AF19" s="407"/>
      <c r="AG19" s="407"/>
      <c r="AH19" s="407"/>
    </row>
    <row r="20" spans="1:39" x14ac:dyDescent="0.2">
      <c r="A20" s="403"/>
      <c r="B20" s="405"/>
      <c r="C20" s="405"/>
      <c r="D20" s="405"/>
      <c r="E20" s="406"/>
      <c r="F20" s="406"/>
      <c r="G20" s="406"/>
      <c r="H20" s="406"/>
      <c r="I20" s="405"/>
      <c r="J20" s="405"/>
      <c r="K20" s="405"/>
      <c r="L20" s="405"/>
      <c r="M20" s="405"/>
      <c r="N20" s="407"/>
      <c r="O20" s="407"/>
      <c r="P20" s="407"/>
      <c r="Q20" s="405"/>
      <c r="R20" s="405"/>
      <c r="S20" s="405"/>
      <c r="T20" s="405"/>
      <c r="U20" s="405"/>
      <c r="V20" s="405"/>
      <c r="W20" s="405"/>
      <c r="X20" s="405"/>
      <c r="Y20" s="405"/>
      <c r="Z20" s="405"/>
      <c r="AA20" s="405"/>
      <c r="AB20" s="405"/>
      <c r="AC20" s="405"/>
      <c r="AD20" s="405"/>
      <c r="AE20" s="405"/>
      <c r="AF20" s="405"/>
      <c r="AG20" s="405"/>
      <c r="AH20" s="405"/>
    </row>
    <row r="21" spans="1:39" x14ac:dyDescent="0.2">
      <c r="A21" s="715" t="s">
        <v>564</v>
      </c>
      <c r="B21" s="715"/>
      <c r="C21" s="715"/>
      <c r="D21" s="715"/>
      <c r="E21" s="715"/>
      <c r="F21" s="715"/>
      <c r="G21" s="715"/>
      <c r="H21" s="715"/>
      <c r="I21" s="715"/>
      <c r="J21" s="715"/>
      <c r="K21" s="715"/>
      <c r="L21" s="715"/>
      <c r="M21" s="400"/>
      <c r="N21" s="401"/>
      <c r="O21" s="401"/>
      <c r="P21" s="402"/>
      <c r="Q21" s="398"/>
      <c r="R21" s="398"/>
      <c r="S21" s="398"/>
      <c r="T21" s="398"/>
      <c r="U21" s="403"/>
      <c r="V21" s="403"/>
      <c r="W21" s="398"/>
      <c r="X21" s="398"/>
      <c r="Y21" s="398"/>
      <c r="Z21" s="398"/>
      <c r="AA21" s="403"/>
      <c r="AB21" s="403"/>
      <c r="AC21" s="398"/>
      <c r="AD21" s="398"/>
      <c r="AE21" s="398"/>
      <c r="AF21" s="398"/>
      <c r="AG21" s="398"/>
      <c r="AH21" s="398"/>
    </row>
    <row r="22" spans="1:39" ht="27" customHeight="1" x14ac:dyDescent="0.2">
      <c r="A22" s="767" t="s">
        <v>565</v>
      </c>
      <c r="B22" s="767"/>
      <c r="C22" s="767"/>
      <c r="D22" s="767"/>
      <c r="E22" s="767"/>
      <c r="F22" s="767"/>
      <c r="G22" s="767"/>
      <c r="H22" s="767"/>
      <c r="I22" s="767"/>
      <c r="J22" s="767"/>
      <c r="K22" s="767"/>
      <c r="L22" s="767"/>
      <c r="M22" s="405"/>
      <c r="N22" s="407"/>
      <c r="O22" s="402"/>
      <c r="P22" s="408"/>
      <c r="Q22" s="402"/>
      <c r="R22" s="405"/>
      <c r="S22" s="405"/>
      <c r="T22" s="405"/>
      <c r="U22" s="405"/>
      <c r="V22" s="405"/>
      <c r="W22" s="405"/>
      <c r="X22" s="405"/>
      <c r="Y22" s="405"/>
      <c r="Z22" s="405"/>
      <c r="AA22" s="405"/>
      <c r="AB22" s="405"/>
      <c r="AC22" s="405"/>
      <c r="AD22" s="405"/>
      <c r="AE22" s="405"/>
      <c r="AF22" s="405"/>
      <c r="AG22" s="405"/>
      <c r="AH22" s="405"/>
    </row>
    <row r="23" spans="1:39" x14ac:dyDescent="0.2">
      <c r="A23" s="409"/>
      <c r="B23" s="410"/>
      <c r="C23" s="410"/>
      <c r="D23" s="410"/>
      <c r="E23" s="411"/>
      <c r="F23" s="411"/>
      <c r="G23" s="411"/>
      <c r="H23" s="411"/>
      <c r="I23" s="410"/>
      <c r="J23" s="410"/>
      <c r="K23" s="410"/>
      <c r="L23" s="410"/>
      <c r="M23" s="403"/>
      <c r="N23" s="407"/>
      <c r="O23" s="407"/>
      <c r="P23" s="408"/>
      <c r="Q23" s="402"/>
      <c r="R23" s="405"/>
      <c r="S23" s="405"/>
      <c r="T23" s="405"/>
      <c r="U23" s="405"/>
      <c r="V23" s="405"/>
      <c r="W23" s="405"/>
      <c r="X23" s="405"/>
      <c r="Y23" s="405"/>
      <c r="Z23" s="405"/>
      <c r="AA23" s="405"/>
      <c r="AB23" s="405"/>
      <c r="AC23" s="405"/>
      <c r="AD23" s="405"/>
      <c r="AE23" s="405"/>
      <c r="AF23" s="405"/>
      <c r="AG23" s="405"/>
      <c r="AH23" s="405"/>
    </row>
    <row r="24" spans="1:39" x14ac:dyDescent="0.2">
      <c r="A24" s="412"/>
      <c r="B24" s="413" t="s">
        <v>175</v>
      </c>
      <c r="C24" s="413"/>
      <c r="D24" s="413"/>
      <c r="E24" s="413"/>
      <c r="F24" s="414"/>
      <c r="G24" s="414"/>
      <c r="H24" s="413"/>
      <c r="I24" s="412"/>
      <c r="J24" s="413" t="s">
        <v>174</v>
      </c>
      <c r="K24" s="413"/>
      <c r="L24" s="413"/>
      <c r="M24" s="415"/>
      <c r="N24" s="403"/>
      <c r="O24" s="412"/>
      <c r="P24" s="412"/>
      <c r="Q24" s="412"/>
      <c r="R24" s="412"/>
      <c r="S24" s="407"/>
      <c r="T24" s="407"/>
      <c r="U24" s="407"/>
      <c r="V24" s="407"/>
      <c r="W24" s="407"/>
      <c r="X24" s="407"/>
      <c r="Y24" s="407"/>
      <c r="Z24" s="405"/>
      <c r="AA24" s="405"/>
      <c r="AB24" s="405"/>
      <c r="AC24" s="405"/>
      <c r="AD24" s="405"/>
      <c r="AE24" s="405"/>
      <c r="AF24" s="405"/>
      <c r="AG24" s="405"/>
      <c r="AH24" s="405"/>
    </row>
    <row r="25" spans="1:39" x14ac:dyDescent="0.2">
      <c r="A25" s="412"/>
      <c r="B25" s="766" t="s">
        <v>222</v>
      </c>
      <c r="C25" s="766"/>
      <c r="D25" s="766"/>
      <c r="E25" s="412"/>
      <c r="F25" s="413" t="s">
        <v>223</v>
      </c>
      <c r="G25" s="413"/>
      <c r="H25" s="413"/>
      <c r="I25" s="412"/>
      <c r="J25" s="414"/>
      <c r="K25" s="412"/>
      <c r="L25" s="416"/>
      <c r="M25" s="415"/>
      <c r="N25" s="412"/>
      <c r="O25" s="415"/>
      <c r="P25" s="415"/>
      <c r="Q25" s="415"/>
      <c r="R25" s="412"/>
      <c r="S25" s="416"/>
      <c r="T25" s="416"/>
      <c r="U25" s="416"/>
      <c r="V25" s="416"/>
      <c r="W25" s="416"/>
      <c r="X25" s="416"/>
      <c r="Y25" s="416"/>
      <c r="Z25" s="416"/>
      <c r="AA25" s="416"/>
      <c r="AB25" s="416"/>
      <c r="AC25" s="416"/>
      <c r="AD25" s="416"/>
      <c r="AE25" s="416"/>
      <c r="AF25" s="416"/>
      <c r="AG25" s="416"/>
      <c r="AH25" s="416"/>
    </row>
    <row r="26" spans="1:39" x14ac:dyDescent="0.2">
      <c r="A26" s="415" t="s">
        <v>89</v>
      </c>
      <c r="B26" s="417"/>
      <c r="C26" s="417"/>
      <c r="D26" s="404" t="s">
        <v>372</v>
      </c>
      <c r="E26" s="404"/>
      <c r="F26" s="415"/>
      <c r="G26" s="415"/>
      <c r="H26" s="404" t="s">
        <v>372</v>
      </c>
      <c r="I26" s="404"/>
      <c r="J26" s="415"/>
      <c r="K26" s="415"/>
      <c r="L26" s="404" t="s">
        <v>372</v>
      </c>
      <c r="M26" s="418"/>
      <c r="N26" s="405"/>
      <c r="O26" s="405"/>
      <c r="P26" s="405"/>
      <c r="Q26" s="405"/>
      <c r="R26" s="405"/>
      <c r="S26" s="405"/>
      <c r="T26" s="405"/>
      <c r="U26" s="405"/>
      <c r="V26" s="405"/>
      <c r="W26" s="405"/>
      <c r="X26" s="405"/>
      <c r="Y26" s="405"/>
      <c r="Z26" s="405"/>
      <c r="AA26" s="405"/>
      <c r="AB26" s="405"/>
      <c r="AC26" s="405"/>
      <c r="AD26" s="405"/>
      <c r="AE26" s="405"/>
      <c r="AF26" s="405"/>
      <c r="AG26" s="405"/>
      <c r="AH26" s="405"/>
    </row>
    <row r="27" spans="1:39" x14ac:dyDescent="0.2">
      <c r="A27" s="419" t="s">
        <v>49</v>
      </c>
      <c r="B27" s="420"/>
      <c r="C27" s="420"/>
      <c r="D27" s="421" t="s">
        <v>60</v>
      </c>
      <c r="E27" s="419"/>
      <c r="F27" s="420"/>
      <c r="G27" s="420"/>
      <c r="H27" s="421" t="s">
        <v>60</v>
      </c>
      <c r="I27" s="421"/>
      <c r="J27" s="420"/>
      <c r="K27" s="420"/>
      <c r="L27" s="421" t="s">
        <v>60</v>
      </c>
      <c r="M27" s="418"/>
      <c r="N27" s="405"/>
      <c r="O27" s="405"/>
      <c r="P27" s="405"/>
      <c r="Q27" s="405"/>
      <c r="R27" s="405"/>
      <c r="S27" s="405"/>
      <c r="T27" s="405"/>
      <c r="U27" s="405"/>
      <c r="V27" s="405"/>
      <c r="W27" s="405"/>
      <c r="X27" s="405"/>
      <c r="Y27" s="405"/>
      <c r="Z27" s="405"/>
      <c r="AA27" s="405"/>
      <c r="AB27" s="405"/>
      <c r="AC27" s="405"/>
      <c r="AD27" s="405"/>
      <c r="AE27" s="405"/>
      <c r="AF27" s="405"/>
      <c r="AG27" s="405"/>
      <c r="AH27" s="405"/>
    </row>
    <row r="28" spans="1:39" x14ac:dyDescent="0.2">
      <c r="A28" s="422">
        <v>2016</v>
      </c>
      <c r="B28" s="423">
        <v>47819</v>
      </c>
      <c r="C28" s="423"/>
      <c r="D28" s="423">
        <v>6981</v>
      </c>
      <c r="E28" s="423"/>
      <c r="F28" s="423">
        <v>29824</v>
      </c>
      <c r="G28" s="423"/>
      <c r="H28" s="423">
        <v>3247</v>
      </c>
      <c r="I28" s="423"/>
      <c r="J28" s="423">
        <v>3787</v>
      </c>
      <c r="K28" s="423"/>
      <c r="L28" s="423">
        <v>6</v>
      </c>
      <c r="M28" s="424"/>
      <c r="N28" s="405"/>
      <c r="O28" s="405"/>
      <c r="P28" s="405"/>
      <c r="Q28" s="405"/>
      <c r="R28" s="405"/>
      <c r="S28" s="405"/>
      <c r="T28" s="405"/>
      <c r="U28" s="405"/>
      <c r="V28" s="405"/>
      <c r="W28" s="405"/>
      <c r="X28" s="405"/>
      <c r="Y28" s="405"/>
      <c r="Z28" s="405"/>
      <c r="AA28" s="405"/>
      <c r="AB28" s="405"/>
      <c r="AC28" s="405"/>
      <c r="AD28" s="405"/>
      <c r="AE28" s="405"/>
      <c r="AF28" s="405"/>
      <c r="AG28" s="405"/>
      <c r="AH28" s="405"/>
    </row>
    <row r="29" spans="1:39" x14ac:dyDescent="0.2">
      <c r="A29" s="422">
        <v>2017</v>
      </c>
      <c r="B29" s="423">
        <v>48972</v>
      </c>
      <c r="C29" s="423"/>
      <c r="D29" s="423">
        <v>7390</v>
      </c>
      <c r="E29" s="423"/>
      <c r="F29" s="423">
        <v>30287</v>
      </c>
      <c r="G29" s="423"/>
      <c r="H29" s="423">
        <v>3471</v>
      </c>
      <c r="I29" s="423"/>
      <c r="J29" s="423">
        <v>3766</v>
      </c>
      <c r="K29" s="423"/>
      <c r="L29" s="423">
        <v>5</v>
      </c>
      <c r="M29" s="424"/>
      <c r="N29" s="405"/>
      <c r="O29" s="405"/>
      <c r="P29" s="405"/>
      <c r="Q29" s="405"/>
      <c r="R29" s="405"/>
      <c r="S29" s="405"/>
      <c r="T29" s="405"/>
      <c r="U29" s="405"/>
      <c r="V29" s="405"/>
      <c r="W29" s="405"/>
      <c r="X29" s="405"/>
      <c r="Y29" s="405"/>
      <c r="Z29" s="405"/>
      <c r="AA29" s="405"/>
      <c r="AB29" s="405"/>
      <c r="AC29" s="405"/>
      <c r="AD29" s="405"/>
      <c r="AE29" s="405"/>
      <c r="AF29" s="405"/>
      <c r="AG29" s="405"/>
      <c r="AH29" s="405"/>
    </row>
    <row r="30" spans="1:39" x14ac:dyDescent="0.2">
      <c r="A30" s="422">
        <v>2018</v>
      </c>
      <c r="B30" s="423">
        <v>49899</v>
      </c>
      <c r="C30" s="423"/>
      <c r="D30" s="423">
        <v>7898</v>
      </c>
      <c r="E30" s="423"/>
      <c r="F30" s="423">
        <v>30291</v>
      </c>
      <c r="G30" s="423"/>
      <c r="H30" s="423">
        <v>3536</v>
      </c>
      <c r="I30" s="423"/>
      <c r="J30" s="423">
        <v>3787</v>
      </c>
      <c r="K30" s="423"/>
      <c r="L30" s="423">
        <v>4</v>
      </c>
      <c r="M30" s="424"/>
      <c r="N30" s="405"/>
      <c r="O30" s="405"/>
      <c r="P30" s="405"/>
      <c r="Q30" s="405"/>
      <c r="R30" s="405"/>
      <c r="S30" s="405"/>
      <c r="T30" s="405"/>
      <c r="U30" s="405"/>
      <c r="V30" s="405"/>
      <c r="W30" s="405"/>
      <c r="X30" s="405"/>
      <c r="Y30" s="405"/>
      <c r="Z30" s="405"/>
      <c r="AA30" s="405"/>
      <c r="AB30" s="405"/>
      <c r="AC30" s="405"/>
      <c r="AD30" s="405"/>
      <c r="AE30" s="405"/>
      <c r="AF30" s="405"/>
      <c r="AG30" s="405"/>
      <c r="AH30" s="405"/>
    </row>
    <row r="31" spans="1:39" x14ac:dyDescent="0.2">
      <c r="A31" s="422">
        <v>2019</v>
      </c>
      <c r="B31" s="423">
        <v>50658</v>
      </c>
      <c r="C31" s="423"/>
      <c r="D31" s="423">
        <v>8114</v>
      </c>
      <c r="E31" s="423"/>
      <c r="F31" s="423">
        <v>29722</v>
      </c>
      <c r="G31" s="423"/>
      <c r="H31" s="423">
        <v>3645</v>
      </c>
      <c r="I31" s="423"/>
      <c r="J31" s="423">
        <v>3773</v>
      </c>
      <c r="K31" s="423"/>
      <c r="L31" s="423">
        <v>4</v>
      </c>
      <c r="M31" s="424"/>
      <c r="N31" s="405"/>
      <c r="O31" s="405"/>
      <c r="P31" s="405"/>
      <c r="Q31" s="405"/>
      <c r="R31" s="405"/>
      <c r="S31" s="405"/>
      <c r="T31" s="405"/>
      <c r="U31" s="405"/>
      <c r="V31" s="405"/>
      <c r="W31" s="405"/>
      <c r="X31" s="405"/>
      <c r="Y31" s="405"/>
      <c r="Z31" s="405"/>
      <c r="AA31" s="405"/>
      <c r="AB31" s="405"/>
      <c r="AC31" s="405"/>
      <c r="AD31" s="405"/>
      <c r="AE31" s="405"/>
      <c r="AF31" s="405"/>
      <c r="AG31" s="405"/>
      <c r="AH31" s="405"/>
    </row>
    <row r="32" spans="1:39" x14ac:dyDescent="0.2">
      <c r="A32" s="422">
        <v>2020</v>
      </c>
      <c r="B32" s="423">
        <v>51370</v>
      </c>
      <c r="C32" s="423"/>
      <c r="D32" s="423">
        <v>8451</v>
      </c>
      <c r="E32" s="423"/>
      <c r="F32" s="423">
        <v>29102</v>
      </c>
      <c r="G32" s="423"/>
      <c r="H32" s="423">
        <v>3253</v>
      </c>
      <c r="I32" s="423"/>
      <c r="J32" s="423">
        <v>3861</v>
      </c>
      <c r="K32" s="423"/>
      <c r="L32" s="423">
        <v>5</v>
      </c>
      <c r="M32" s="424"/>
      <c r="N32" s="405"/>
      <c r="O32" s="405"/>
      <c r="P32" s="405"/>
      <c r="Q32" s="405"/>
      <c r="R32" s="405"/>
      <c r="S32" s="405"/>
      <c r="T32" s="405"/>
      <c r="U32" s="405"/>
      <c r="V32" s="405"/>
      <c r="W32" s="405"/>
      <c r="X32" s="405"/>
      <c r="Y32" s="405"/>
      <c r="Z32" s="405"/>
      <c r="AA32" s="405"/>
      <c r="AB32" s="405"/>
      <c r="AC32" s="405"/>
      <c r="AD32" s="405"/>
      <c r="AE32" s="405"/>
      <c r="AF32" s="405"/>
      <c r="AG32" s="405"/>
      <c r="AH32" s="405"/>
    </row>
    <row r="33" spans="1:44" x14ac:dyDescent="0.2">
      <c r="A33" s="422">
        <v>2021</v>
      </c>
      <c r="B33" s="423">
        <v>52748</v>
      </c>
      <c r="C33" s="423"/>
      <c r="D33" s="423">
        <v>8787</v>
      </c>
      <c r="E33" s="423"/>
      <c r="F33" s="423">
        <v>28976</v>
      </c>
      <c r="G33" s="423"/>
      <c r="H33" s="423">
        <v>3332</v>
      </c>
      <c r="I33" s="423"/>
      <c r="J33" s="423">
        <v>3830</v>
      </c>
      <c r="K33" s="423"/>
      <c r="L33" s="423">
        <v>7</v>
      </c>
      <c r="M33" s="424"/>
      <c r="N33" s="405"/>
      <c r="O33" s="405"/>
      <c r="P33" s="405"/>
      <c r="Q33" s="405"/>
      <c r="R33" s="405"/>
      <c r="S33" s="405"/>
      <c r="T33" s="405"/>
      <c r="U33" s="405"/>
      <c r="V33" s="405"/>
      <c r="W33" s="405"/>
      <c r="X33" s="405"/>
      <c r="Y33" s="405"/>
      <c r="Z33" s="405"/>
      <c r="AA33" s="405"/>
      <c r="AB33" s="405"/>
      <c r="AC33" s="405"/>
      <c r="AD33" s="405"/>
      <c r="AE33" s="405"/>
      <c r="AF33" s="405"/>
      <c r="AG33" s="405"/>
      <c r="AH33" s="405"/>
    </row>
    <row r="34" spans="1:44" x14ac:dyDescent="0.2">
      <c r="A34" s="422">
        <v>2022</v>
      </c>
      <c r="B34" s="423">
        <v>53944</v>
      </c>
      <c r="C34" s="423"/>
      <c r="D34" s="423">
        <v>9016</v>
      </c>
      <c r="E34" s="423"/>
      <c r="F34" s="423">
        <v>28544</v>
      </c>
      <c r="G34" s="423"/>
      <c r="H34" s="423">
        <v>3377</v>
      </c>
      <c r="I34" s="423"/>
      <c r="J34" s="423">
        <v>3572</v>
      </c>
      <c r="K34" s="423"/>
      <c r="L34" s="423">
        <v>7</v>
      </c>
      <c r="M34" s="424"/>
      <c r="N34" s="405"/>
      <c r="O34" s="405"/>
      <c r="P34" s="405"/>
      <c r="Q34" s="405"/>
      <c r="R34" s="405"/>
      <c r="S34" s="405"/>
      <c r="T34" s="405"/>
      <c r="U34" s="405"/>
      <c r="V34" s="405"/>
      <c r="W34" s="405"/>
      <c r="X34" s="405"/>
      <c r="Y34" s="405"/>
      <c r="Z34" s="405"/>
      <c r="AA34" s="405"/>
      <c r="AB34" s="405"/>
      <c r="AC34" s="405"/>
      <c r="AD34" s="405"/>
      <c r="AE34" s="405"/>
      <c r="AF34" s="405"/>
      <c r="AG34" s="405"/>
      <c r="AH34" s="405"/>
    </row>
    <row r="35" spans="1:44" x14ac:dyDescent="0.2">
      <c r="A35" s="422">
        <v>2023</v>
      </c>
      <c r="B35" s="423">
        <v>54273</v>
      </c>
      <c r="C35" s="423"/>
      <c r="D35" s="423">
        <v>9268</v>
      </c>
      <c r="E35" s="423"/>
      <c r="F35" s="423">
        <v>27744</v>
      </c>
      <c r="G35" s="423"/>
      <c r="H35" s="423">
        <v>3295</v>
      </c>
      <c r="I35" s="423"/>
      <c r="J35" s="423">
        <v>3414</v>
      </c>
      <c r="K35" s="423"/>
      <c r="L35" s="423">
        <v>3</v>
      </c>
      <c r="T35" s="405"/>
      <c r="U35" s="405"/>
      <c r="V35" s="405"/>
      <c r="W35" s="405"/>
      <c r="X35" s="405"/>
      <c r="Y35" s="405"/>
      <c r="Z35" s="405"/>
      <c r="AA35" s="405"/>
      <c r="AB35" s="405"/>
      <c r="AC35" s="405"/>
      <c r="AD35" s="405"/>
      <c r="AE35" s="405"/>
      <c r="AF35" s="405"/>
      <c r="AG35" s="405"/>
      <c r="AH35" s="405"/>
    </row>
    <row r="36" spans="1:44" x14ac:dyDescent="0.2">
      <c r="A36" s="422">
        <v>2024</v>
      </c>
      <c r="B36" s="423">
        <v>54280</v>
      </c>
      <c r="C36" s="423"/>
      <c r="D36" s="423">
        <v>9127</v>
      </c>
      <c r="E36" s="423"/>
      <c r="F36" s="423">
        <v>27329</v>
      </c>
      <c r="G36" s="423"/>
      <c r="H36" s="423">
        <v>3203</v>
      </c>
      <c r="I36" s="423"/>
      <c r="J36" s="423">
        <v>3425</v>
      </c>
      <c r="K36" s="423"/>
      <c r="L36" s="423">
        <v>4</v>
      </c>
      <c r="T36" s="405"/>
      <c r="U36" s="405"/>
      <c r="V36" s="405"/>
      <c r="W36" s="405"/>
      <c r="X36" s="405"/>
      <c r="Y36" s="405"/>
      <c r="Z36" s="405"/>
      <c r="AA36" s="405"/>
      <c r="AB36" s="405"/>
      <c r="AC36" s="405"/>
      <c r="AD36" s="405"/>
      <c r="AE36" s="405"/>
      <c r="AF36" s="405"/>
      <c r="AG36" s="405"/>
      <c r="AH36" s="405"/>
    </row>
    <row r="37" spans="1:44" x14ac:dyDescent="0.2">
      <c r="A37" s="425">
        <v>2025</v>
      </c>
      <c r="B37" s="733">
        <v>55565</v>
      </c>
      <c r="C37" s="734"/>
      <c r="D37" s="733">
        <v>9389</v>
      </c>
      <c r="E37" s="734"/>
      <c r="F37" s="733">
        <v>27138</v>
      </c>
      <c r="G37" s="734"/>
      <c r="H37" s="733">
        <v>3152</v>
      </c>
      <c r="I37" s="734"/>
      <c r="J37" s="733">
        <v>3422</v>
      </c>
      <c r="K37" s="734"/>
      <c r="L37" s="733">
        <v>7</v>
      </c>
      <c r="Y37" s="405"/>
      <c r="Z37" s="405"/>
      <c r="AA37" s="405"/>
      <c r="AB37" s="405"/>
      <c r="AC37" s="405"/>
      <c r="AD37" s="405"/>
      <c r="AE37" s="405"/>
      <c r="AF37" s="405"/>
      <c r="AG37" s="405"/>
      <c r="AH37" s="405"/>
      <c r="AI37" s="405"/>
      <c r="AJ37" s="405"/>
      <c r="AK37" s="405"/>
      <c r="AL37" s="405"/>
      <c r="AM37" s="405"/>
      <c r="AN37" s="405"/>
      <c r="AO37" s="405"/>
      <c r="AP37" s="405"/>
      <c r="AQ37" s="405"/>
      <c r="AR37" s="426"/>
    </row>
    <row r="38" spans="1:44" x14ac:dyDescent="0.2">
      <c r="A38" s="407"/>
      <c r="B38" s="407"/>
      <c r="C38" s="407"/>
      <c r="D38" s="407"/>
      <c r="E38" s="406"/>
      <c r="F38" s="406"/>
      <c r="G38" s="406"/>
      <c r="H38" s="406"/>
      <c r="I38" s="407"/>
      <c r="J38" s="407"/>
      <c r="K38" s="407"/>
      <c r="L38" s="407"/>
      <c r="T38" s="403"/>
      <c r="U38" s="403"/>
      <c r="V38" s="405"/>
      <c r="W38" s="405"/>
      <c r="X38" s="405"/>
      <c r="Y38" s="405"/>
      <c r="Z38" s="405"/>
      <c r="AA38" s="405"/>
      <c r="AB38" s="407"/>
      <c r="AC38" s="407"/>
      <c r="AD38" s="407"/>
      <c r="AE38" s="407"/>
      <c r="AF38" s="407"/>
      <c r="AG38" s="407"/>
      <c r="AH38" s="407"/>
    </row>
    <row r="39" spans="1:44" x14ac:dyDescent="0.2">
      <c r="A39" s="407"/>
      <c r="B39" s="407"/>
      <c r="C39" s="407"/>
      <c r="D39" s="407"/>
      <c r="E39" s="406"/>
      <c r="F39" s="406"/>
      <c r="G39" s="406"/>
      <c r="H39" s="406"/>
      <c r="I39" s="407"/>
      <c r="J39" s="407"/>
      <c r="K39" s="407"/>
      <c r="L39" s="407"/>
      <c r="M39" s="407"/>
      <c r="N39" s="407"/>
      <c r="O39" s="407"/>
      <c r="P39" s="408"/>
      <c r="Q39" s="403"/>
      <c r="R39" s="403"/>
      <c r="S39" s="403"/>
      <c r="T39" s="403"/>
      <c r="U39" s="403"/>
      <c r="V39" s="405"/>
      <c r="W39" s="405"/>
      <c r="X39" s="405"/>
      <c r="Y39" s="405"/>
      <c r="Z39" s="405"/>
      <c r="AA39" s="405"/>
      <c r="AB39" s="407"/>
      <c r="AC39" s="407"/>
      <c r="AD39" s="407"/>
      <c r="AE39" s="407"/>
      <c r="AF39" s="407"/>
      <c r="AG39" s="407"/>
      <c r="AH39" s="407"/>
    </row>
    <row r="40" spans="1:44" x14ac:dyDescent="0.2">
      <c r="A40" s="403"/>
      <c r="B40" s="405"/>
      <c r="C40" s="405"/>
      <c r="D40" s="428"/>
      <c r="E40" s="406"/>
      <c r="F40" s="406"/>
      <c r="G40" s="406"/>
      <c r="H40" s="406"/>
      <c r="I40" s="405"/>
      <c r="J40" s="405"/>
      <c r="K40" s="405"/>
      <c r="L40" s="405"/>
      <c r="M40" s="405"/>
      <c r="N40" s="407"/>
      <c r="O40" s="407"/>
      <c r="P40" s="407"/>
      <c r="Q40" s="405"/>
      <c r="R40" s="405"/>
      <c r="S40" s="405"/>
      <c r="T40" s="405"/>
      <c r="U40" s="405"/>
      <c r="V40" s="405"/>
      <c r="W40" s="405"/>
      <c r="X40" s="405"/>
      <c r="Y40" s="405"/>
      <c r="Z40" s="405"/>
      <c r="AA40" s="405"/>
      <c r="AB40" s="405"/>
      <c r="AC40" s="405"/>
      <c r="AD40" s="405"/>
      <c r="AE40" s="405"/>
      <c r="AF40" s="405"/>
      <c r="AG40" s="405"/>
      <c r="AH40" s="405"/>
    </row>
    <row r="41" spans="1:44" x14ac:dyDescent="0.2">
      <c r="A41" s="403"/>
      <c r="B41" s="405"/>
      <c r="C41" s="405"/>
      <c r="D41" s="405"/>
      <c r="E41" s="406"/>
      <c r="F41" s="406"/>
      <c r="G41" s="406"/>
      <c r="H41" s="406"/>
      <c r="I41" s="405"/>
      <c r="J41" s="405"/>
      <c r="K41" s="405"/>
      <c r="L41" s="405"/>
      <c r="M41" s="405"/>
      <c r="N41" s="407"/>
      <c r="O41" s="407"/>
      <c r="P41" s="407"/>
      <c r="Q41" s="405"/>
      <c r="R41" s="405"/>
      <c r="S41" s="405"/>
      <c r="T41" s="405"/>
      <c r="U41" s="405"/>
      <c r="V41" s="405"/>
      <c r="W41" s="405"/>
      <c r="X41" s="405"/>
      <c r="Y41" s="405"/>
      <c r="Z41" s="405"/>
      <c r="AA41" s="405"/>
      <c r="AB41" s="405"/>
      <c r="AC41" s="405"/>
      <c r="AD41" s="405"/>
      <c r="AE41" s="405"/>
      <c r="AF41" s="405"/>
      <c r="AG41" s="405"/>
      <c r="AH41" s="405"/>
    </row>
    <row r="42" spans="1:44" x14ac:dyDescent="0.2">
      <c r="A42" s="403"/>
      <c r="B42" s="405"/>
      <c r="C42" s="405"/>
      <c r="D42" s="405"/>
      <c r="E42" s="406"/>
      <c r="F42" s="406"/>
      <c r="G42" s="406"/>
      <c r="H42" s="406"/>
      <c r="I42" s="405"/>
      <c r="J42" s="405"/>
      <c r="K42" s="405"/>
      <c r="L42" s="405"/>
      <c r="M42" s="405"/>
      <c r="N42" s="407"/>
      <c r="O42" s="407"/>
      <c r="P42" s="407"/>
      <c r="Q42" s="405"/>
      <c r="R42" s="405"/>
      <c r="S42" s="405"/>
      <c r="T42" s="405"/>
      <c r="U42" s="405"/>
      <c r="V42" s="405"/>
      <c r="W42" s="405"/>
      <c r="X42" s="405"/>
      <c r="Y42" s="405"/>
      <c r="Z42" s="405"/>
      <c r="AA42" s="405"/>
      <c r="AB42" s="405"/>
      <c r="AC42" s="405"/>
      <c r="AD42" s="405"/>
      <c r="AE42" s="405"/>
      <c r="AF42" s="405"/>
      <c r="AG42" s="405"/>
      <c r="AH42" s="405"/>
    </row>
    <row r="43" spans="1:44" x14ac:dyDescent="0.2">
      <c r="A43" s="403"/>
      <c r="B43" s="405"/>
      <c r="C43" s="405"/>
      <c r="D43" s="405"/>
      <c r="E43" s="406"/>
      <c r="F43" s="406"/>
      <c r="G43" s="406"/>
      <c r="H43" s="406"/>
      <c r="I43" s="405"/>
      <c r="J43" s="405"/>
      <c r="K43" s="405"/>
      <c r="L43" s="405"/>
      <c r="M43" s="405"/>
      <c r="N43" s="407"/>
      <c r="O43" s="407"/>
      <c r="P43" s="407"/>
      <c r="Q43" s="405"/>
      <c r="R43" s="405"/>
      <c r="S43" s="405"/>
      <c r="T43" s="405"/>
      <c r="U43" s="405"/>
      <c r="V43" s="405"/>
      <c r="W43" s="405"/>
      <c r="X43" s="405"/>
      <c r="Y43" s="405"/>
      <c r="Z43" s="405"/>
      <c r="AA43" s="405"/>
      <c r="AB43" s="405"/>
      <c r="AC43" s="405"/>
      <c r="AD43" s="405"/>
      <c r="AE43" s="405"/>
      <c r="AF43" s="405"/>
      <c r="AG43" s="405"/>
      <c r="AH43" s="405"/>
    </row>
    <row r="44" spans="1:44" x14ac:dyDescent="0.2">
      <c r="A44" s="405"/>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row>
    <row r="45" spans="1:44" x14ac:dyDescent="0.2">
      <c r="A45" s="405"/>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row>
    <row r="46" spans="1:44" x14ac:dyDescent="0.2">
      <c r="A46" s="405"/>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row>
    <row r="47" spans="1:44" x14ac:dyDescent="0.2">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row>
    <row r="48" spans="1:44" x14ac:dyDescent="0.2">
      <c r="A48" s="405"/>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row>
    <row r="49" spans="21:22" x14ac:dyDescent="0.2">
      <c r="U49" s="405"/>
      <c r="V49" s="405"/>
    </row>
    <row r="50" spans="21:22" x14ac:dyDescent="0.2">
      <c r="U50" s="405"/>
      <c r="V50" s="405"/>
    </row>
    <row r="51" spans="21:22" x14ac:dyDescent="0.2">
      <c r="U51" s="405"/>
      <c r="V51" s="405"/>
    </row>
    <row r="52" spans="21:22" x14ac:dyDescent="0.2">
      <c r="U52" s="405"/>
      <c r="V52" s="405"/>
    </row>
    <row r="53" spans="21:22" x14ac:dyDescent="0.2">
      <c r="U53" s="405"/>
      <c r="V53" s="405"/>
    </row>
    <row r="54" spans="21:22" x14ac:dyDescent="0.2">
      <c r="U54" s="405"/>
      <c r="V54" s="405"/>
    </row>
    <row r="55" spans="21:22" x14ac:dyDescent="0.2">
      <c r="U55" s="428"/>
      <c r="V55" s="405"/>
    </row>
    <row r="56" spans="21:22" x14ac:dyDescent="0.2">
      <c r="U56" s="428"/>
      <c r="V56" s="405"/>
    </row>
    <row r="57" spans="21:22" x14ac:dyDescent="0.2">
      <c r="U57" s="428"/>
      <c r="V57" s="405"/>
    </row>
    <row r="58" spans="21:22" x14ac:dyDescent="0.2">
      <c r="U58" s="428"/>
      <c r="V58" s="405"/>
    </row>
    <row r="59" spans="21:22" x14ac:dyDescent="0.2">
      <c r="U59" s="428"/>
      <c r="V59" s="405"/>
    </row>
    <row r="60" spans="21:22" x14ac:dyDescent="0.2">
      <c r="U60" s="428"/>
      <c r="V60" s="405"/>
    </row>
    <row r="61" spans="21:22" x14ac:dyDescent="0.2">
      <c r="U61" s="428"/>
      <c r="V61" s="405"/>
    </row>
    <row r="62" spans="21:22" x14ac:dyDescent="0.2">
      <c r="U62" s="428"/>
      <c r="V62" s="405"/>
    </row>
    <row r="63" spans="21:22" x14ac:dyDescent="0.2">
      <c r="U63" s="428"/>
      <c r="V63" s="405"/>
    </row>
    <row r="64" spans="21:22" x14ac:dyDescent="0.2">
      <c r="U64" s="405"/>
      <c r="V64" s="405"/>
    </row>
  </sheetData>
  <mergeCells count="4">
    <mergeCell ref="B25:D25"/>
    <mergeCell ref="B5:D5"/>
    <mergeCell ref="A22:L22"/>
    <mergeCell ref="A2:L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pageSetUpPr fitToPage="1"/>
  </sheetPr>
  <dimension ref="A1:K71"/>
  <sheetViews>
    <sheetView showGridLines="0" zoomScaleNormal="100" workbookViewId="0">
      <selection activeCell="E30" sqref="E30"/>
    </sheetView>
  </sheetViews>
  <sheetFormatPr defaultColWidth="9.42578125" defaultRowHeight="12.75" customHeight="1" x14ac:dyDescent="0.2"/>
  <cols>
    <col min="1" max="1" width="48.42578125" style="8" customWidth="1"/>
    <col min="2" max="2" width="8.85546875" style="8" customWidth="1"/>
    <col min="3" max="3" width="12.42578125" style="659" customWidth="1"/>
    <col min="4" max="4" width="12" style="9" customWidth="1"/>
    <col min="5" max="5" width="5.5703125" style="8" customWidth="1"/>
    <col min="6" max="6" width="9.42578125" style="8" customWidth="1"/>
    <col min="7" max="7" width="4.5703125" style="8" customWidth="1"/>
    <col min="8" max="8" width="6.5703125" style="8" customWidth="1"/>
    <col min="9" max="9" width="8.42578125" style="8" customWidth="1"/>
    <col min="10" max="10" width="3.5703125" style="8" customWidth="1"/>
    <col min="11" max="16" width="6.5703125" style="8" customWidth="1"/>
    <col min="17" max="16384" width="9.42578125" style="8"/>
  </cols>
  <sheetData>
    <row r="1" spans="1:11" s="58" customFormat="1" ht="12.75" customHeight="1" x14ac:dyDescent="0.2">
      <c r="A1" s="329" t="s">
        <v>566</v>
      </c>
      <c r="C1" s="658"/>
      <c r="D1" s="52"/>
      <c r="J1" s="8"/>
      <c r="K1" s="8"/>
    </row>
    <row r="2" spans="1:11" ht="12.75" customHeight="1" x14ac:dyDescent="0.2">
      <c r="A2" s="207" t="s">
        <v>567</v>
      </c>
    </row>
    <row r="3" spans="1:11" s="58" customFormat="1" ht="12.75" customHeight="1" x14ac:dyDescent="0.2">
      <c r="A3" s="392"/>
      <c r="B3" s="372"/>
      <c r="C3" s="660"/>
      <c r="D3" s="393"/>
      <c r="J3" s="8"/>
      <c r="K3" s="8"/>
    </row>
    <row r="4" spans="1:11" ht="12.75" customHeight="1" x14ac:dyDescent="0.2">
      <c r="B4" s="768" t="s">
        <v>64</v>
      </c>
      <c r="C4" s="768"/>
      <c r="D4" s="111" t="s">
        <v>13</v>
      </c>
      <c r="E4" s="7"/>
    </row>
    <row r="5" spans="1:11" ht="12.75" customHeight="1" x14ac:dyDescent="0.2">
      <c r="A5" s="174" t="s">
        <v>215</v>
      </c>
      <c r="B5" s="87" t="s">
        <v>225</v>
      </c>
      <c r="C5" s="87" t="s">
        <v>224</v>
      </c>
      <c r="D5" s="15"/>
      <c r="E5" s="7"/>
    </row>
    <row r="6" spans="1:11" ht="12.75" customHeight="1" x14ac:dyDescent="0.2">
      <c r="A6" s="394" t="s">
        <v>107</v>
      </c>
      <c r="B6" s="322">
        <v>57743</v>
      </c>
      <c r="C6" s="322">
        <v>4196</v>
      </c>
      <c r="D6" s="322">
        <v>61939</v>
      </c>
      <c r="F6" s="724"/>
    </row>
    <row r="7" spans="1:11" ht="12.75" customHeight="1" x14ac:dyDescent="0.2">
      <c r="A7" s="150" t="s">
        <v>108</v>
      </c>
      <c r="B7" s="322">
        <v>1664</v>
      </c>
      <c r="C7" s="322">
        <v>371</v>
      </c>
      <c r="D7" s="322">
        <v>2035</v>
      </c>
      <c r="F7" s="724"/>
    </row>
    <row r="8" spans="1:11" ht="12.75" customHeight="1" x14ac:dyDescent="0.2">
      <c r="A8" s="150" t="s">
        <v>109</v>
      </c>
      <c r="B8" s="322">
        <v>32738</v>
      </c>
      <c r="C8" s="322">
        <v>3555</v>
      </c>
      <c r="D8" s="322">
        <v>36293</v>
      </c>
      <c r="F8" s="724"/>
    </row>
    <row r="9" spans="1:11" ht="12.75" customHeight="1" x14ac:dyDescent="0.2">
      <c r="A9" s="150" t="s">
        <v>110</v>
      </c>
      <c r="B9" s="322">
        <v>2764</v>
      </c>
      <c r="C9" s="322">
        <v>347</v>
      </c>
      <c r="D9" s="322">
        <v>3111</v>
      </c>
      <c r="F9" s="724"/>
    </row>
    <row r="10" spans="1:11" s="96" customFormat="1" ht="12.75" customHeight="1" x14ac:dyDescent="0.2">
      <c r="A10" s="150" t="s">
        <v>111</v>
      </c>
      <c r="B10" s="322">
        <v>3901</v>
      </c>
      <c r="C10" s="322">
        <v>5251</v>
      </c>
      <c r="D10" s="322">
        <v>9152</v>
      </c>
      <c r="F10" s="724"/>
    </row>
    <row r="11" spans="1:11" ht="12.75" customHeight="1" x14ac:dyDescent="0.2">
      <c r="A11" s="150" t="s">
        <v>40</v>
      </c>
      <c r="B11" s="322">
        <v>192376</v>
      </c>
      <c r="C11" s="322">
        <v>10653</v>
      </c>
      <c r="D11" s="322">
        <v>203029</v>
      </c>
      <c r="F11" s="724"/>
    </row>
    <row r="12" spans="1:11" ht="12.75" customHeight="1" x14ac:dyDescent="0.2">
      <c r="A12" s="150" t="s">
        <v>112</v>
      </c>
      <c r="B12" s="322">
        <v>52281</v>
      </c>
      <c r="C12" s="322">
        <v>6048</v>
      </c>
      <c r="D12" s="322">
        <v>58329</v>
      </c>
      <c r="F12" s="724"/>
    </row>
    <row r="13" spans="1:11" ht="12.75" customHeight="1" x14ac:dyDescent="0.2">
      <c r="A13" s="150" t="s">
        <v>113</v>
      </c>
      <c r="B13" s="322">
        <v>30922</v>
      </c>
      <c r="C13" s="322">
        <v>41426</v>
      </c>
      <c r="D13" s="322">
        <v>72348</v>
      </c>
      <c r="F13" s="724"/>
    </row>
    <row r="14" spans="1:11" ht="12.75" customHeight="1" x14ac:dyDescent="0.2">
      <c r="A14" s="150" t="s">
        <v>464</v>
      </c>
      <c r="B14" s="322">
        <v>21392</v>
      </c>
      <c r="C14" s="322">
        <v>36996</v>
      </c>
      <c r="D14" s="322">
        <v>58388</v>
      </c>
      <c r="F14" s="724"/>
    </row>
    <row r="15" spans="1:11" ht="12.75" customHeight="1" x14ac:dyDescent="0.2">
      <c r="A15" s="150" t="s">
        <v>41</v>
      </c>
      <c r="B15" s="322">
        <v>6195</v>
      </c>
      <c r="C15" s="322">
        <v>110</v>
      </c>
      <c r="D15" s="322">
        <v>6305</v>
      </c>
      <c r="F15" s="724"/>
    </row>
    <row r="16" spans="1:11" ht="12.75" customHeight="1" x14ac:dyDescent="0.2">
      <c r="A16" s="150" t="s">
        <v>114</v>
      </c>
      <c r="B16" s="322">
        <v>3630</v>
      </c>
      <c r="C16" s="322">
        <v>141</v>
      </c>
      <c r="D16" s="322">
        <v>3771</v>
      </c>
      <c r="F16" s="724"/>
    </row>
    <row r="17" spans="1:6" ht="12.75" customHeight="1" x14ac:dyDescent="0.2">
      <c r="A17" s="19" t="s">
        <v>210</v>
      </c>
      <c r="B17" s="322">
        <v>4704</v>
      </c>
      <c r="C17" s="322">
        <v>138</v>
      </c>
      <c r="D17" s="322">
        <v>4842</v>
      </c>
      <c r="E17"/>
      <c r="F17" s="724"/>
    </row>
    <row r="18" spans="1:6" ht="12.75" customHeight="1" x14ac:dyDescent="0.2">
      <c r="A18" s="150" t="s">
        <v>115</v>
      </c>
      <c r="B18" s="322">
        <v>19226</v>
      </c>
      <c r="C18" s="322">
        <v>556</v>
      </c>
      <c r="D18" s="322">
        <v>19782</v>
      </c>
      <c r="E18"/>
      <c r="F18" s="724"/>
    </row>
    <row r="19" spans="1:6" ht="12.75" customHeight="1" x14ac:dyDescent="0.2">
      <c r="A19" s="150" t="s">
        <v>116</v>
      </c>
      <c r="B19" s="322">
        <v>17833</v>
      </c>
      <c r="C19" s="322">
        <v>1137</v>
      </c>
      <c r="D19" s="322">
        <v>18970</v>
      </c>
      <c r="E19"/>
      <c r="F19" s="724"/>
    </row>
    <row r="20" spans="1:6" ht="12.75" customHeight="1" x14ac:dyDescent="0.2">
      <c r="A20" s="150" t="s">
        <v>117</v>
      </c>
      <c r="B20" s="322">
        <v>48900</v>
      </c>
      <c r="C20" s="322">
        <v>3522</v>
      </c>
      <c r="D20" s="322">
        <v>52422</v>
      </c>
      <c r="E20"/>
      <c r="F20" s="724"/>
    </row>
    <row r="21" spans="1:6" ht="12.75" customHeight="1" x14ac:dyDescent="0.2">
      <c r="A21" s="19" t="s">
        <v>465</v>
      </c>
      <c r="B21" s="322">
        <v>11989</v>
      </c>
      <c r="C21" s="322">
        <v>213</v>
      </c>
      <c r="D21" s="322">
        <v>12202</v>
      </c>
      <c r="E21"/>
      <c r="F21" s="724"/>
    </row>
    <row r="22" spans="1:6" ht="12.75" customHeight="1" x14ac:dyDescent="0.2">
      <c r="A22" s="19" t="s">
        <v>189</v>
      </c>
      <c r="B22" s="322">
        <v>2737</v>
      </c>
      <c r="C22" s="322">
        <v>1444</v>
      </c>
      <c r="D22" s="322">
        <v>4181</v>
      </c>
      <c r="E22"/>
      <c r="F22" s="724"/>
    </row>
    <row r="23" spans="1:6" ht="12.75" customHeight="1" x14ac:dyDescent="0.2">
      <c r="A23" s="150" t="s">
        <v>42</v>
      </c>
      <c r="B23" s="322">
        <v>4636</v>
      </c>
      <c r="C23" s="322">
        <v>890</v>
      </c>
      <c r="D23" s="322">
        <v>5526</v>
      </c>
      <c r="E23"/>
      <c r="F23" s="724"/>
    </row>
    <row r="24" spans="1:6" ht="12.75" customHeight="1" x14ac:dyDescent="0.2">
      <c r="A24" s="150" t="s">
        <v>118</v>
      </c>
      <c r="B24" s="322">
        <v>14196</v>
      </c>
      <c r="C24" s="322">
        <v>1976</v>
      </c>
      <c r="D24" s="322">
        <v>16172</v>
      </c>
      <c r="E24"/>
      <c r="F24" s="724"/>
    </row>
    <row r="25" spans="1:6" s="262" customFormat="1" ht="12.75" customHeight="1" x14ac:dyDescent="0.2">
      <c r="A25" s="150" t="s">
        <v>119</v>
      </c>
      <c r="B25" s="322">
        <v>4866</v>
      </c>
      <c r="C25" s="322">
        <v>321</v>
      </c>
      <c r="D25" s="322">
        <v>5187</v>
      </c>
      <c r="E25"/>
      <c r="F25" s="724"/>
    </row>
    <row r="26" spans="1:6" s="395" customFormat="1" ht="12.75" customHeight="1" x14ac:dyDescent="0.2">
      <c r="A26" s="150" t="s">
        <v>120</v>
      </c>
      <c r="B26" s="322">
        <v>5415</v>
      </c>
      <c r="C26" s="322">
        <v>348</v>
      </c>
      <c r="D26" s="322">
        <v>5763</v>
      </c>
      <c r="E26"/>
      <c r="F26" s="724"/>
    </row>
    <row r="27" spans="1:6" ht="12.75" customHeight="1" x14ac:dyDescent="0.2">
      <c r="A27" s="19" t="s">
        <v>190</v>
      </c>
      <c r="B27" s="322">
        <v>4</v>
      </c>
      <c r="C27" s="23" t="s">
        <v>315</v>
      </c>
      <c r="D27" s="322">
        <v>4</v>
      </c>
      <c r="E27"/>
      <c r="F27" s="724"/>
    </row>
    <row r="28" spans="1:6" ht="12.75" customHeight="1" x14ac:dyDescent="0.2">
      <c r="A28" s="150" t="s">
        <v>121</v>
      </c>
      <c r="B28" s="322">
        <v>2</v>
      </c>
      <c r="C28" s="23" t="s">
        <v>315</v>
      </c>
      <c r="D28" s="322">
        <v>2</v>
      </c>
      <c r="E28" s="25"/>
      <c r="F28" s="724"/>
    </row>
    <row r="29" spans="1:6" ht="12.75" customHeight="1" x14ac:dyDescent="0.2">
      <c r="A29" s="156" t="s">
        <v>106</v>
      </c>
      <c r="B29" s="614">
        <v>1846</v>
      </c>
      <c r="C29" s="614">
        <v>273</v>
      </c>
      <c r="D29" s="614">
        <v>2119</v>
      </c>
      <c r="F29" s="724"/>
    </row>
    <row r="30" spans="1:6" s="58" customFormat="1" ht="12.75" customHeight="1" x14ac:dyDescent="0.2">
      <c r="A30" s="188" t="s">
        <v>175</v>
      </c>
      <c r="B30" s="323">
        <v>508579</v>
      </c>
      <c r="C30" s="323">
        <v>82703</v>
      </c>
      <c r="D30" s="323">
        <v>591282</v>
      </c>
      <c r="E30" s="158"/>
      <c r="F30" s="724"/>
    </row>
    <row r="31" spans="1:6" s="58" customFormat="1" ht="12.75" customHeight="1" x14ac:dyDescent="0.2">
      <c r="A31" s="150" t="s">
        <v>65</v>
      </c>
      <c r="B31" s="322">
        <v>16684</v>
      </c>
      <c r="C31" s="322">
        <v>290</v>
      </c>
      <c r="D31" s="322">
        <v>16974</v>
      </c>
      <c r="E31" s="158"/>
      <c r="F31" s="724"/>
    </row>
    <row r="32" spans="1:6" ht="12.75" customHeight="1" x14ac:dyDescent="0.2">
      <c r="A32" s="156" t="s">
        <v>66</v>
      </c>
      <c r="B32" s="614">
        <v>102647</v>
      </c>
      <c r="C32" s="614">
        <v>3132</v>
      </c>
      <c r="D32" s="614">
        <v>105779</v>
      </c>
      <c r="E32" s="7"/>
      <c r="F32" s="724"/>
    </row>
    <row r="33" spans="1:6" s="58" customFormat="1" ht="12.75" customHeight="1" x14ac:dyDescent="0.2">
      <c r="A33" s="396" t="s">
        <v>13</v>
      </c>
      <c r="B33" s="739">
        <v>627910</v>
      </c>
      <c r="C33" s="739">
        <v>86125</v>
      </c>
      <c r="D33" s="739">
        <v>714035</v>
      </c>
      <c r="E33" s="158"/>
      <c r="F33" s="724"/>
    </row>
    <row r="34" spans="1:6" ht="12.75" customHeight="1" x14ac:dyDescent="0.2">
      <c r="A34" s="57" t="s">
        <v>216</v>
      </c>
      <c r="C34" s="661"/>
      <c r="D34" s="111"/>
      <c r="E34" s="111"/>
    </row>
    <row r="35" spans="1:6" ht="12.75" customHeight="1" x14ac:dyDescent="0.2">
      <c r="A35" s="57" t="s">
        <v>217</v>
      </c>
      <c r="B35" s="7"/>
      <c r="D35" s="111"/>
      <c r="E35" s="7"/>
    </row>
    <row r="36" spans="1:6" ht="12.75" customHeight="1" x14ac:dyDescent="0.2">
      <c r="A36" s="161"/>
      <c r="B36" s="7"/>
      <c r="D36" s="111"/>
      <c r="E36" s="7"/>
    </row>
    <row r="37" spans="1:6" ht="12.75" customHeight="1" x14ac:dyDescent="0.2">
      <c r="A37" s="161"/>
      <c r="B37" s="7"/>
      <c r="D37" s="111"/>
      <c r="E37" s="7"/>
    </row>
    <row r="38" spans="1:6" ht="12.75" customHeight="1" x14ac:dyDescent="0.2">
      <c r="A38" s="7"/>
      <c r="D38" s="111"/>
    </row>
    <row r="39" spans="1:6" ht="12.75" customHeight="1" x14ac:dyDescent="0.2">
      <c r="A39" s="7"/>
      <c r="D39" s="111"/>
    </row>
    <row r="40" spans="1:6" ht="12.75" customHeight="1" x14ac:dyDescent="0.2">
      <c r="A40" s="7"/>
      <c r="D40" s="111"/>
    </row>
    <row r="41" spans="1:6" ht="12.75" customHeight="1" x14ac:dyDescent="0.2">
      <c r="A41" s="7"/>
      <c r="D41" s="111"/>
    </row>
    <row r="42" spans="1:6" ht="12.75" customHeight="1" x14ac:dyDescent="0.2">
      <c r="A42" s="7"/>
      <c r="D42" s="111"/>
    </row>
    <row r="43" spans="1:6" ht="12.75" customHeight="1" x14ac:dyDescent="0.2">
      <c r="A43" s="7"/>
      <c r="D43" s="111"/>
    </row>
    <row r="44" spans="1:6" ht="12.75" customHeight="1" x14ac:dyDescent="0.2">
      <c r="A44" s="7"/>
      <c r="D44" s="111"/>
    </row>
    <row r="45" spans="1:6" ht="12.75" customHeight="1" x14ac:dyDescent="0.2">
      <c r="A45" s="7"/>
      <c r="D45" s="111"/>
    </row>
    <row r="46" spans="1:6" ht="12.75" customHeight="1" x14ac:dyDescent="0.2">
      <c r="A46" s="7"/>
      <c r="D46" s="111"/>
    </row>
    <row r="47" spans="1:6" ht="12.75" customHeight="1" x14ac:dyDescent="0.2">
      <c r="A47" s="7"/>
      <c r="D47" s="111"/>
    </row>
    <row r="48" spans="1:6" ht="12.75" customHeight="1" x14ac:dyDescent="0.2">
      <c r="A48" s="7"/>
      <c r="D48" s="111"/>
    </row>
    <row r="49" spans="1:4" ht="12.75" customHeight="1" x14ac:dyDescent="0.2">
      <c r="A49" s="7"/>
      <c r="D49" s="111"/>
    </row>
    <row r="50" spans="1:4" ht="12.75" customHeight="1" x14ac:dyDescent="0.2">
      <c r="A50" s="7"/>
      <c r="D50" s="111"/>
    </row>
    <row r="51" spans="1:4" ht="12.75" customHeight="1" x14ac:dyDescent="0.2">
      <c r="A51" s="7"/>
      <c r="D51" s="111"/>
    </row>
    <row r="52" spans="1:4" ht="12.75" customHeight="1" x14ac:dyDescent="0.2">
      <c r="A52" s="7"/>
      <c r="D52" s="111"/>
    </row>
    <row r="53" spans="1:4" ht="12.75" customHeight="1" x14ac:dyDescent="0.2">
      <c r="A53" s="7"/>
      <c r="D53" s="111"/>
    </row>
    <row r="54" spans="1:4" ht="12.75" customHeight="1" x14ac:dyDescent="0.2">
      <c r="A54" s="7"/>
      <c r="D54" s="111"/>
    </row>
    <row r="55" spans="1:4" ht="12.75" customHeight="1" x14ac:dyDescent="0.2">
      <c r="A55" s="7"/>
      <c r="D55" s="111"/>
    </row>
    <row r="56" spans="1:4" ht="12.75" customHeight="1" x14ac:dyDescent="0.2">
      <c r="D56" s="111"/>
    </row>
    <row r="57" spans="1:4" ht="12.75" customHeight="1" x14ac:dyDescent="0.2">
      <c r="D57" s="111"/>
    </row>
    <row r="58" spans="1:4" ht="12.75" customHeight="1" x14ac:dyDescent="0.2">
      <c r="D58" s="111"/>
    </row>
    <row r="59" spans="1:4" ht="12.75" customHeight="1" x14ac:dyDescent="0.2">
      <c r="D59" s="111"/>
    </row>
    <row r="60" spans="1:4" ht="12.75" customHeight="1" x14ac:dyDescent="0.2">
      <c r="D60" s="111"/>
    </row>
    <row r="61" spans="1:4" ht="12.75" customHeight="1" x14ac:dyDescent="0.2">
      <c r="D61" s="111"/>
    </row>
    <row r="62" spans="1:4" ht="12.75" customHeight="1" x14ac:dyDescent="0.2">
      <c r="D62" s="111"/>
    </row>
    <row r="63" spans="1:4" ht="12.75" customHeight="1" x14ac:dyDescent="0.2">
      <c r="D63" s="111"/>
    </row>
    <row r="64" spans="1:4" ht="12.75" customHeight="1" x14ac:dyDescent="0.2">
      <c r="D64" s="111"/>
    </row>
    <row r="65" spans="4:4" ht="12.75" customHeight="1" x14ac:dyDescent="0.2">
      <c r="D65" s="111"/>
    </row>
    <row r="66" spans="4:4" ht="12.75" customHeight="1" x14ac:dyDescent="0.2">
      <c r="D66" s="111"/>
    </row>
    <row r="67" spans="4:4" ht="12.75" customHeight="1" x14ac:dyDescent="0.2">
      <c r="D67" s="111"/>
    </row>
    <row r="68" spans="4:4" ht="12.75" customHeight="1" x14ac:dyDescent="0.2">
      <c r="D68" s="111"/>
    </row>
    <row r="69" spans="4:4" ht="12.75" customHeight="1" x14ac:dyDescent="0.2">
      <c r="D69" s="111"/>
    </row>
    <row r="70" spans="4:4" ht="12.75" customHeight="1" x14ac:dyDescent="0.2">
      <c r="D70" s="111"/>
    </row>
    <row r="71" spans="4:4" ht="12.75" customHeight="1" x14ac:dyDescent="0.2">
      <c r="D71" s="111"/>
    </row>
  </sheetData>
  <mergeCells count="1">
    <mergeCell ref="B4:C4"/>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pageSetUpPr fitToPage="1"/>
  </sheetPr>
  <dimension ref="A1:AG61"/>
  <sheetViews>
    <sheetView showGridLines="0" zoomScaleNormal="100" workbookViewId="0">
      <selection activeCell="X14" sqref="X14"/>
    </sheetView>
  </sheetViews>
  <sheetFormatPr defaultColWidth="9.42578125" defaultRowHeight="12.75" customHeight="1" x14ac:dyDescent="0.2"/>
  <cols>
    <col min="1" max="1" width="8.5703125" style="7" customWidth="1"/>
    <col min="2" max="2" width="7.42578125" style="8" customWidth="1"/>
    <col min="3" max="3" width="1.42578125" style="8" customWidth="1"/>
    <col min="4" max="4" width="9.42578125" style="8" customWidth="1"/>
    <col min="5" max="5" width="1.42578125" style="8" customWidth="1"/>
    <col min="6" max="6" width="9.5703125" style="8" bestFit="1" customWidth="1"/>
    <col min="7" max="7" width="1.42578125" style="8" customWidth="1"/>
    <col min="8" max="8" width="10.5703125" style="8" customWidth="1"/>
    <col min="9" max="9" width="1.42578125" style="8" customWidth="1"/>
    <col min="10" max="10" width="10.140625" style="8" customWidth="1"/>
    <col min="11" max="11" width="1.42578125" style="8" customWidth="1"/>
    <col min="12" max="12" width="10.5703125" style="8" customWidth="1"/>
    <col min="13" max="13" width="1.42578125" style="8" customWidth="1"/>
    <col min="14" max="14" width="11.42578125" style="8" customWidth="1"/>
    <col min="15" max="15" width="1.42578125" style="8" customWidth="1"/>
    <col min="16" max="16" width="9.5703125" style="8" bestFit="1" customWidth="1"/>
    <col min="17" max="17" width="1.42578125" style="8" customWidth="1"/>
    <col min="18" max="18" width="8.42578125" style="8" customWidth="1"/>
    <col min="19" max="19" width="1.42578125" style="8" customWidth="1"/>
    <col min="20" max="20" width="7.42578125" style="8" customWidth="1"/>
    <col min="21" max="21" width="1.42578125" style="8" customWidth="1"/>
    <col min="22" max="22" width="8.5703125" style="8" customWidth="1"/>
    <col min="23" max="16384" width="9.42578125" style="8"/>
  </cols>
  <sheetData>
    <row r="1" spans="1:31" s="35" customFormat="1" ht="12.75" customHeight="1" x14ac:dyDescent="0.2">
      <c r="A1" s="11" t="s">
        <v>568</v>
      </c>
    </row>
    <row r="2" spans="1:31" s="35" customFormat="1" ht="12.75" customHeight="1" x14ac:dyDescent="0.2">
      <c r="A2" s="28" t="s">
        <v>569</v>
      </c>
    </row>
    <row r="3" spans="1:31" s="35" customFormat="1" ht="12.75" customHeight="1" x14ac:dyDescent="0.2">
      <c r="B3" s="73"/>
      <c r="C3" s="73"/>
      <c r="D3" s="73"/>
      <c r="E3" s="73"/>
      <c r="F3" s="73"/>
      <c r="G3" s="60"/>
      <c r="H3" s="73"/>
      <c r="I3" s="73"/>
      <c r="J3" s="73"/>
      <c r="K3" s="73"/>
      <c r="L3" s="73"/>
      <c r="M3" s="73"/>
      <c r="N3" s="73"/>
      <c r="O3" s="73"/>
      <c r="P3" s="73"/>
      <c r="Q3" s="73"/>
      <c r="R3" s="73"/>
    </row>
    <row r="4" spans="1:31" s="35" customFormat="1" ht="11.25" x14ac:dyDescent="0.2">
      <c r="A4" s="384" t="s">
        <v>48</v>
      </c>
      <c r="B4" s="97" t="s">
        <v>34</v>
      </c>
      <c r="C4" s="97"/>
      <c r="D4" s="97" t="s">
        <v>36</v>
      </c>
      <c r="E4" s="97"/>
      <c r="F4" s="97" t="s">
        <v>31</v>
      </c>
      <c r="G4" s="97"/>
      <c r="H4" s="97" t="s">
        <v>214</v>
      </c>
      <c r="I4" s="97"/>
      <c r="J4" s="97" t="s">
        <v>169</v>
      </c>
      <c r="K4" s="97"/>
      <c r="L4" s="97" t="s">
        <v>35</v>
      </c>
      <c r="M4" s="97"/>
      <c r="N4" s="97" t="s">
        <v>213</v>
      </c>
      <c r="O4" s="97"/>
      <c r="P4" s="97" t="s">
        <v>67</v>
      </c>
      <c r="Q4" s="97"/>
      <c r="R4" s="97" t="s">
        <v>13</v>
      </c>
    </row>
    <row r="5" spans="1:31" s="35" customFormat="1" ht="12.75" customHeight="1" x14ac:dyDescent="0.2">
      <c r="A5" s="73" t="s">
        <v>49</v>
      </c>
      <c r="B5" s="73"/>
      <c r="C5" s="73"/>
      <c r="D5" s="73"/>
      <c r="E5" s="73"/>
      <c r="F5" s="73"/>
      <c r="G5" s="60"/>
      <c r="H5" s="40"/>
      <c r="I5" s="40"/>
      <c r="J5" s="40"/>
      <c r="K5" s="40"/>
      <c r="L5" s="40"/>
      <c r="M5" s="40"/>
      <c r="N5" s="40"/>
      <c r="O5" s="40"/>
      <c r="P5" s="73"/>
      <c r="Q5" s="40"/>
      <c r="R5" s="73"/>
    </row>
    <row r="6" spans="1:31" s="35" customFormat="1" ht="12.75" customHeight="1" x14ac:dyDescent="0.2">
      <c r="A6" s="385">
        <v>2016</v>
      </c>
      <c r="B6" s="386">
        <v>52409</v>
      </c>
      <c r="C6" s="589"/>
      <c r="D6" s="386">
        <v>471400</v>
      </c>
      <c r="E6" s="589"/>
      <c r="F6" s="386">
        <v>1552</v>
      </c>
      <c r="G6" s="716"/>
      <c r="H6" s="386">
        <v>49</v>
      </c>
      <c r="I6" s="590"/>
      <c r="J6" s="387">
        <v>7</v>
      </c>
      <c r="K6" s="590"/>
      <c r="L6" s="386">
        <v>1701</v>
      </c>
      <c r="M6" s="589"/>
      <c r="N6" s="386">
        <v>7579</v>
      </c>
      <c r="O6" s="589"/>
      <c r="P6" s="386">
        <v>51</v>
      </c>
      <c r="Q6" s="589"/>
      <c r="R6" s="386">
        <v>534748</v>
      </c>
      <c r="W6" s="59"/>
      <c r="X6" s="59"/>
      <c r="Y6" s="59"/>
      <c r="Z6" s="59"/>
    </row>
    <row r="7" spans="1:31" s="35" customFormat="1" ht="12.75" customHeight="1" x14ac:dyDescent="0.2">
      <c r="A7" s="385">
        <v>2017</v>
      </c>
      <c r="B7" s="386">
        <v>49368</v>
      </c>
      <c r="C7" s="589"/>
      <c r="D7" s="386">
        <v>494349</v>
      </c>
      <c r="E7" s="589"/>
      <c r="F7" s="386">
        <v>1947</v>
      </c>
      <c r="G7" s="716"/>
      <c r="H7" s="386">
        <v>51</v>
      </c>
      <c r="I7" s="590"/>
      <c r="J7" s="387">
        <v>9</v>
      </c>
      <c r="K7" s="590"/>
      <c r="L7" s="386">
        <v>1583</v>
      </c>
      <c r="M7" s="589"/>
      <c r="N7" s="386">
        <v>8004</v>
      </c>
      <c r="O7" s="589"/>
      <c r="P7" s="386">
        <v>52</v>
      </c>
      <c r="Q7" s="589"/>
      <c r="R7" s="386">
        <v>555363</v>
      </c>
      <c r="W7" s="59"/>
      <c r="X7" s="59"/>
      <c r="Y7" s="59"/>
      <c r="Z7" s="59"/>
      <c r="AA7" s="59"/>
      <c r="AB7" s="59"/>
      <c r="AC7" s="59"/>
      <c r="AD7" s="59"/>
      <c r="AE7" s="59"/>
    </row>
    <row r="8" spans="1:31" s="35" customFormat="1" ht="12.75" customHeight="1" x14ac:dyDescent="0.2">
      <c r="A8" s="388">
        <v>2018</v>
      </c>
      <c r="B8" s="387">
        <v>47486</v>
      </c>
      <c r="C8" s="590"/>
      <c r="D8" s="387">
        <v>511893</v>
      </c>
      <c r="E8" s="590"/>
      <c r="F8" s="387">
        <v>2661</v>
      </c>
      <c r="G8" s="717"/>
      <c r="H8" s="387">
        <v>52</v>
      </c>
      <c r="I8" s="590"/>
      <c r="J8" s="387">
        <v>9</v>
      </c>
      <c r="K8" s="590"/>
      <c r="L8" s="387">
        <v>1481</v>
      </c>
      <c r="M8" s="590"/>
      <c r="N8" s="387">
        <v>8447</v>
      </c>
      <c r="O8" s="590"/>
      <c r="P8" s="386">
        <v>46</v>
      </c>
      <c r="Q8" s="590"/>
      <c r="R8" s="387">
        <v>572075</v>
      </c>
      <c r="W8" s="59"/>
      <c r="X8" s="59"/>
      <c r="Y8" s="59"/>
      <c r="Z8" s="59"/>
      <c r="AA8" s="59"/>
      <c r="AB8" s="59"/>
      <c r="AC8" s="59"/>
      <c r="AD8" s="59"/>
      <c r="AE8" s="59"/>
    </row>
    <row r="9" spans="1:31" s="35" customFormat="1" ht="12.75" customHeight="1" x14ac:dyDescent="0.2">
      <c r="A9" s="388">
        <v>2019</v>
      </c>
      <c r="B9" s="387">
        <v>46521</v>
      </c>
      <c r="C9" s="590"/>
      <c r="D9" s="387">
        <v>524033</v>
      </c>
      <c r="E9" s="590"/>
      <c r="F9" s="387">
        <v>3946</v>
      </c>
      <c r="G9" s="717"/>
      <c r="H9" s="387">
        <v>65</v>
      </c>
      <c r="I9" s="590"/>
      <c r="J9" s="387">
        <v>4</v>
      </c>
      <c r="K9" s="590"/>
      <c r="L9" s="387">
        <v>1786</v>
      </c>
      <c r="M9" s="590"/>
      <c r="N9" s="387">
        <v>8697</v>
      </c>
      <c r="O9" s="590"/>
      <c r="P9" s="386">
        <v>39</v>
      </c>
      <c r="Q9" s="590"/>
      <c r="R9" s="387">
        <v>585091</v>
      </c>
      <c r="W9" s="59"/>
      <c r="X9" s="59"/>
      <c r="Y9" s="59"/>
      <c r="Z9" s="59"/>
      <c r="AA9" s="59"/>
      <c r="AB9" s="59"/>
      <c r="AC9" s="59"/>
      <c r="AD9" s="59"/>
      <c r="AE9" s="59"/>
    </row>
    <row r="10" spans="1:31" s="35" customFormat="1" ht="12.75" customHeight="1" x14ac:dyDescent="0.2">
      <c r="A10" s="388">
        <v>2020</v>
      </c>
      <c r="B10" s="387">
        <v>45855</v>
      </c>
      <c r="C10" s="590"/>
      <c r="D10" s="387">
        <v>532179</v>
      </c>
      <c r="E10" s="590"/>
      <c r="F10" s="387">
        <v>5860</v>
      </c>
      <c r="G10" s="717"/>
      <c r="H10" s="387">
        <v>66</v>
      </c>
      <c r="I10" s="590"/>
      <c r="J10" s="387">
        <v>88</v>
      </c>
      <c r="K10" s="590"/>
      <c r="L10" s="387">
        <v>2588</v>
      </c>
      <c r="M10" s="590"/>
      <c r="N10" s="387">
        <v>8909</v>
      </c>
      <c r="O10" s="590"/>
      <c r="P10" s="386">
        <v>35</v>
      </c>
      <c r="Q10" s="590"/>
      <c r="R10" s="387">
        <v>595580</v>
      </c>
      <c r="W10" s="59"/>
      <c r="X10" s="59"/>
      <c r="Y10" s="59"/>
      <c r="Z10" s="59"/>
      <c r="AA10" s="59"/>
      <c r="AB10" s="59"/>
      <c r="AC10" s="59"/>
      <c r="AD10" s="59"/>
      <c r="AE10" s="59"/>
    </row>
    <row r="11" spans="1:31" s="35" customFormat="1" ht="12.75" customHeight="1" x14ac:dyDescent="0.2">
      <c r="A11" s="388">
        <v>2021</v>
      </c>
      <c r="B11" s="387">
        <v>44454</v>
      </c>
      <c r="C11" s="590"/>
      <c r="D11" s="387">
        <v>540335</v>
      </c>
      <c r="E11" s="593"/>
      <c r="F11" s="387">
        <v>8396</v>
      </c>
      <c r="G11" s="717"/>
      <c r="H11" s="387">
        <v>68</v>
      </c>
      <c r="I11" s="593"/>
      <c r="J11" s="387">
        <v>160</v>
      </c>
      <c r="K11" s="590"/>
      <c r="L11" s="387">
        <v>3319</v>
      </c>
      <c r="M11" s="590"/>
      <c r="N11" s="387">
        <v>8900</v>
      </c>
      <c r="O11" s="590"/>
      <c r="P11" s="386">
        <v>36</v>
      </c>
      <c r="Q11" s="590"/>
      <c r="R11" s="387">
        <v>605668</v>
      </c>
      <c r="W11" s="59"/>
      <c r="X11" s="59"/>
      <c r="Y11" s="59"/>
      <c r="Z11" s="59"/>
      <c r="AA11" s="59"/>
      <c r="AB11" s="59"/>
      <c r="AC11" s="59"/>
      <c r="AD11" s="59"/>
      <c r="AE11" s="59"/>
    </row>
    <row r="12" spans="1:31" s="35" customFormat="1" ht="12.75" customHeight="1" x14ac:dyDescent="0.2">
      <c r="A12" s="388">
        <v>2022</v>
      </c>
      <c r="B12" s="322">
        <v>43116</v>
      </c>
      <c r="C12" s="591"/>
      <c r="D12" s="322">
        <v>539236</v>
      </c>
      <c r="E12" s="593"/>
      <c r="F12" s="322">
        <v>13217</v>
      </c>
      <c r="G12" s="718"/>
      <c r="H12" s="322">
        <v>71</v>
      </c>
      <c r="I12" s="593"/>
      <c r="J12" s="322">
        <v>421</v>
      </c>
      <c r="K12" s="591"/>
      <c r="L12" s="322">
        <v>4257</v>
      </c>
      <c r="M12" s="591"/>
      <c r="N12" s="322">
        <v>8514</v>
      </c>
      <c r="O12" s="591"/>
      <c r="P12" s="386">
        <v>39</v>
      </c>
      <c r="Q12" s="591"/>
      <c r="R12" s="387">
        <v>608871</v>
      </c>
      <c r="W12" s="59"/>
      <c r="X12" s="59"/>
      <c r="Y12" s="59"/>
      <c r="Z12" s="59"/>
      <c r="AA12" s="59"/>
      <c r="AB12" s="59"/>
      <c r="AC12" s="59"/>
      <c r="AD12" s="59"/>
      <c r="AE12" s="59"/>
    </row>
    <row r="13" spans="1:31" s="35" customFormat="1" ht="12.75" customHeight="1" x14ac:dyDescent="0.2">
      <c r="A13" s="388">
        <v>2023</v>
      </c>
      <c r="B13" s="322">
        <v>42137</v>
      </c>
      <c r="C13" s="591"/>
      <c r="D13" s="322">
        <v>537925</v>
      </c>
      <c r="E13" s="593"/>
      <c r="F13" s="322">
        <v>20870</v>
      </c>
      <c r="G13" s="718"/>
      <c r="H13" s="322">
        <v>76</v>
      </c>
      <c r="I13" s="593"/>
      <c r="J13" s="322">
        <v>430</v>
      </c>
      <c r="K13" s="591"/>
      <c r="L13" s="322">
        <v>5460</v>
      </c>
      <c r="M13" s="591"/>
      <c r="N13" s="322">
        <v>7975</v>
      </c>
      <c r="O13" s="593"/>
      <c r="P13" s="386">
        <v>43</v>
      </c>
      <c r="Q13" s="593"/>
      <c r="R13" s="387">
        <v>614916</v>
      </c>
      <c r="W13"/>
      <c r="X13"/>
      <c r="Y13"/>
      <c r="Z13"/>
      <c r="AA13"/>
      <c r="AB13"/>
      <c r="AC13"/>
      <c r="AD13"/>
      <c r="AE13" s="59"/>
    </row>
    <row r="14" spans="1:31" s="35" customFormat="1" ht="12.75" customHeight="1" x14ac:dyDescent="0.2">
      <c r="A14" s="388">
        <v>2024</v>
      </c>
      <c r="B14" s="322">
        <v>41429</v>
      </c>
      <c r="C14" s="593"/>
      <c r="D14" s="322">
        <v>533780</v>
      </c>
      <c r="E14" s="593"/>
      <c r="F14" s="322">
        <v>28223</v>
      </c>
      <c r="G14" s="718"/>
      <c r="H14" s="322">
        <v>89</v>
      </c>
      <c r="I14" s="593"/>
      <c r="J14" s="322">
        <v>641</v>
      </c>
      <c r="K14" s="591"/>
      <c r="L14" s="322">
        <v>6785</v>
      </c>
      <c r="M14" s="593"/>
      <c r="N14" s="322">
        <v>7281</v>
      </c>
      <c r="O14" s="593"/>
      <c r="P14" s="386">
        <v>46</v>
      </c>
      <c r="Q14" s="593"/>
      <c r="R14" s="387">
        <v>618274</v>
      </c>
      <c r="W14"/>
      <c r="X14"/>
      <c r="Y14"/>
      <c r="Z14"/>
      <c r="AA14"/>
      <c r="AB14"/>
      <c r="AC14"/>
      <c r="AD14"/>
      <c r="AE14" s="59"/>
    </row>
    <row r="15" spans="1:31" s="35" customFormat="1" ht="12.75" customHeight="1" x14ac:dyDescent="0.2">
      <c r="A15" s="389">
        <v>2025</v>
      </c>
      <c r="B15" s="390">
        <v>41056</v>
      </c>
      <c r="C15" s="614"/>
      <c r="D15" s="592">
        <v>534868</v>
      </c>
      <c r="E15" s="614"/>
      <c r="F15" s="390">
        <v>35569</v>
      </c>
      <c r="G15" s="719"/>
      <c r="H15" s="592">
        <v>153</v>
      </c>
      <c r="I15" s="614"/>
      <c r="J15" s="391">
        <v>2240</v>
      </c>
      <c r="K15" s="614"/>
      <c r="L15" s="390">
        <v>7554</v>
      </c>
      <c r="M15" s="614"/>
      <c r="N15" s="592">
        <v>6418</v>
      </c>
      <c r="O15" s="614"/>
      <c r="P15" s="390">
        <v>52</v>
      </c>
      <c r="Q15" s="614"/>
      <c r="R15" s="614">
        <v>627910</v>
      </c>
      <c r="W15"/>
      <c r="X15"/>
      <c r="Y15"/>
      <c r="Z15"/>
      <c r="AA15"/>
      <c r="AB15"/>
      <c r="AC15"/>
      <c r="AD15"/>
    </row>
    <row r="16" spans="1:31" ht="12.75" customHeight="1" x14ac:dyDescent="0.2">
      <c r="A16" s="55" t="s">
        <v>302</v>
      </c>
      <c r="W16"/>
      <c r="X16"/>
      <c r="Y16"/>
      <c r="Z16"/>
      <c r="AA16"/>
      <c r="AB16"/>
      <c r="AC16"/>
      <c r="AD16"/>
    </row>
    <row r="17" spans="1:30" ht="15.6" customHeight="1" x14ac:dyDescent="0.2">
      <c r="B17" s="9"/>
      <c r="C17" s="9"/>
      <c r="D17" s="9"/>
      <c r="E17" s="9"/>
      <c r="F17" s="9"/>
      <c r="G17" s="9"/>
      <c r="H17" s="9"/>
      <c r="I17" s="9"/>
      <c r="J17" s="9"/>
      <c r="K17" s="9"/>
      <c r="L17" s="9"/>
      <c r="M17" s="9"/>
      <c r="N17" s="9"/>
      <c r="O17" s="9"/>
      <c r="P17" s="9"/>
      <c r="Q17" s="9"/>
      <c r="R17" s="9"/>
    </row>
    <row r="19" spans="1:30" ht="12.75" customHeight="1" x14ac:dyDescent="0.2">
      <c r="B19" s="9"/>
      <c r="C19" s="9"/>
      <c r="D19" s="9"/>
      <c r="E19" s="9"/>
      <c r="F19" s="9"/>
      <c r="G19" s="9"/>
      <c r="H19" s="9"/>
      <c r="I19" s="9"/>
      <c r="J19" s="9"/>
      <c r="K19" s="9"/>
      <c r="L19" s="9"/>
      <c r="M19" s="9"/>
      <c r="N19" s="9"/>
      <c r="O19" s="9"/>
      <c r="P19" s="9"/>
      <c r="Q19" s="9"/>
      <c r="R19" s="9"/>
      <c r="S19" s="9"/>
      <c r="T19" s="9"/>
      <c r="U19" s="9"/>
    </row>
    <row r="20" spans="1:30" ht="12.75" customHeight="1" x14ac:dyDescent="0.2">
      <c r="A20" s="11" t="s">
        <v>570</v>
      </c>
      <c r="B20" s="35"/>
      <c r="C20" s="35"/>
      <c r="D20" s="35"/>
      <c r="E20" s="35"/>
      <c r="F20" s="35"/>
      <c r="G20" s="35"/>
      <c r="H20" s="35"/>
      <c r="I20" s="35"/>
      <c r="J20" s="35"/>
      <c r="K20" s="35"/>
      <c r="L20" s="35"/>
      <c r="M20" s="35"/>
      <c r="N20" s="35"/>
      <c r="O20" s="35"/>
      <c r="P20" s="35"/>
      <c r="Q20" s="35"/>
      <c r="R20" s="35"/>
      <c r="S20" s="35"/>
      <c r="U20" s="35"/>
    </row>
    <row r="21" spans="1:30" ht="12.75" customHeight="1" x14ac:dyDescent="0.2">
      <c r="A21" s="28" t="s">
        <v>571</v>
      </c>
      <c r="B21" s="35"/>
      <c r="C21" s="35"/>
      <c r="D21" s="35"/>
      <c r="E21" s="35"/>
      <c r="F21" s="35"/>
      <c r="G21" s="35"/>
      <c r="H21" s="35"/>
      <c r="I21" s="35"/>
      <c r="J21" s="35"/>
      <c r="K21" s="35"/>
      <c r="L21" s="35"/>
      <c r="M21" s="35"/>
      <c r="N21" s="35"/>
      <c r="O21" s="35"/>
      <c r="P21" s="35"/>
      <c r="Q21" s="35"/>
      <c r="R21" s="35"/>
      <c r="S21" s="35"/>
      <c r="U21" s="35"/>
    </row>
    <row r="22" spans="1:30" ht="12.75" customHeight="1" x14ac:dyDescent="0.2">
      <c r="A22" s="35"/>
      <c r="B22" s="73"/>
      <c r="C22" s="73"/>
      <c r="D22" s="73"/>
      <c r="E22" s="73"/>
      <c r="F22" s="73"/>
      <c r="G22" s="60"/>
      <c r="H22" s="73"/>
      <c r="I22" s="73"/>
      <c r="J22" s="73"/>
      <c r="K22" s="73"/>
      <c r="L22" s="73"/>
      <c r="M22" s="73"/>
      <c r="N22" s="73"/>
      <c r="O22" s="73"/>
      <c r="P22" s="73"/>
      <c r="Q22" s="73"/>
      <c r="R22" s="73"/>
      <c r="S22" s="73"/>
      <c r="T22" s="15"/>
      <c r="U22" s="35"/>
    </row>
    <row r="23" spans="1:30" s="35" customFormat="1" ht="11.25" x14ac:dyDescent="0.2">
      <c r="A23" s="384" t="s">
        <v>48</v>
      </c>
      <c r="B23" s="97" t="s">
        <v>34</v>
      </c>
      <c r="C23" s="97"/>
      <c r="D23" s="97" t="s">
        <v>36</v>
      </c>
      <c r="E23" s="97"/>
      <c r="F23" s="769" t="s">
        <v>31</v>
      </c>
      <c r="G23" s="769"/>
      <c r="H23" s="769"/>
      <c r="I23" s="97"/>
      <c r="J23" s="36" t="s">
        <v>244</v>
      </c>
      <c r="K23" s="36"/>
      <c r="L23" s="97" t="s">
        <v>35</v>
      </c>
      <c r="M23" s="97"/>
      <c r="N23" s="690" t="s">
        <v>213</v>
      </c>
      <c r="O23" s="690"/>
      <c r="P23" s="690" t="s">
        <v>213</v>
      </c>
      <c r="Q23" s="97"/>
      <c r="R23" s="97" t="s">
        <v>67</v>
      </c>
      <c r="S23" s="97"/>
      <c r="T23" s="97" t="s">
        <v>13</v>
      </c>
      <c r="X23" s="97"/>
    </row>
    <row r="24" spans="1:30" s="35" customFormat="1" ht="12.75" customHeight="1" x14ac:dyDescent="0.2">
      <c r="A24" s="35" t="s">
        <v>49</v>
      </c>
      <c r="F24" s="57" t="s">
        <v>64</v>
      </c>
      <c r="G24" s="57"/>
      <c r="H24" s="209"/>
      <c r="I24" s="209"/>
      <c r="J24" s="36" t="s">
        <v>243</v>
      </c>
      <c r="K24" s="36"/>
      <c r="L24" s="36"/>
      <c r="M24" s="36"/>
      <c r="N24" s="720" t="s">
        <v>515</v>
      </c>
      <c r="O24" s="720"/>
      <c r="P24" s="720" t="s">
        <v>516</v>
      </c>
      <c r="Q24" s="36"/>
      <c r="S24" s="36"/>
    </row>
    <row r="25" spans="1:30" s="35" customFormat="1" ht="12.75" customHeight="1" x14ac:dyDescent="0.2">
      <c r="A25" s="73"/>
      <c r="B25" s="73"/>
      <c r="C25" s="73"/>
      <c r="D25" s="73"/>
      <c r="E25" s="73"/>
      <c r="F25" s="42" t="s">
        <v>520</v>
      </c>
      <c r="G25" s="42"/>
      <c r="H25" s="43" t="s">
        <v>517</v>
      </c>
      <c r="I25" s="43"/>
      <c r="J25" s="40"/>
      <c r="K25" s="40"/>
      <c r="L25" s="40"/>
      <c r="M25" s="40"/>
      <c r="N25" s="691"/>
      <c r="O25" s="691"/>
      <c r="P25" s="691"/>
      <c r="Q25" s="40"/>
      <c r="R25" s="73"/>
      <c r="S25" s="40"/>
      <c r="T25" s="73"/>
    </row>
    <row r="26" spans="1:30" s="35" customFormat="1" ht="12.75" customHeight="1" x14ac:dyDescent="0.2">
      <c r="A26" s="524">
        <v>2016</v>
      </c>
      <c r="B26" s="721">
        <v>1064</v>
      </c>
      <c r="C26" s="721"/>
      <c r="D26" s="721">
        <v>79435</v>
      </c>
      <c r="E26" s="722"/>
      <c r="F26" s="721" t="s">
        <v>315</v>
      </c>
      <c r="G26" s="721"/>
      <c r="H26" s="721" t="s">
        <v>315</v>
      </c>
      <c r="I26" s="721"/>
      <c r="J26" s="721">
        <v>24</v>
      </c>
      <c r="K26" s="722"/>
      <c r="L26" s="721">
        <v>57</v>
      </c>
      <c r="M26" s="721"/>
      <c r="N26" s="723">
        <v>821</v>
      </c>
      <c r="O26" s="723"/>
      <c r="P26" s="723" t="s">
        <v>315</v>
      </c>
      <c r="Q26" s="721"/>
      <c r="R26" s="721">
        <v>29</v>
      </c>
      <c r="S26" s="721"/>
      <c r="T26" s="721">
        <v>81430</v>
      </c>
      <c r="X26" s="573"/>
      <c r="Y26" s="59"/>
      <c r="AA26" s="59"/>
      <c r="AB26" s="59"/>
      <c r="AC26" s="59"/>
      <c r="AD26" s="59"/>
    </row>
    <row r="27" spans="1:30" s="35" customFormat="1" ht="12.75" customHeight="1" x14ac:dyDescent="0.2">
      <c r="A27" s="385">
        <v>2017</v>
      </c>
      <c r="B27" s="386">
        <v>1009</v>
      </c>
      <c r="C27" s="589"/>
      <c r="D27" s="386">
        <v>81050</v>
      </c>
      <c r="E27" s="593"/>
      <c r="F27" s="386" t="s">
        <v>315</v>
      </c>
      <c r="G27" s="716"/>
      <c r="H27" s="716">
        <v>1</v>
      </c>
      <c r="I27" s="716"/>
      <c r="J27" s="386">
        <v>27</v>
      </c>
      <c r="K27" s="593"/>
      <c r="L27" s="386">
        <v>57</v>
      </c>
      <c r="M27" s="589"/>
      <c r="N27" s="692">
        <v>855</v>
      </c>
      <c r="O27" s="692"/>
      <c r="P27" s="692" t="s">
        <v>315</v>
      </c>
      <c r="Q27" s="589"/>
      <c r="R27" s="386">
        <v>26</v>
      </c>
      <c r="S27" s="589"/>
      <c r="T27" s="386">
        <v>83025</v>
      </c>
      <c r="X27" s="573"/>
      <c r="Y27" s="59"/>
      <c r="AA27" s="59"/>
      <c r="AB27" s="59"/>
      <c r="AC27" s="59"/>
      <c r="AD27" s="59"/>
    </row>
    <row r="28" spans="1:30" s="35" customFormat="1" ht="12.75" customHeight="1" x14ac:dyDescent="0.2">
      <c r="A28" s="388">
        <v>2018</v>
      </c>
      <c r="B28" s="387">
        <v>1019</v>
      </c>
      <c r="C28" s="590"/>
      <c r="D28" s="387">
        <v>81917</v>
      </c>
      <c r="E28" s="593"/>
      <c r="F28" s="387" t="s">
        <v>315</v>
      </c>
      <c r="G28" s="717"/>
      <c r="H28" s="717">
        <v>4</v>
      </c>
      <c r="I28" s="717"/>
      <c r="J28" s="387">
        <v>28</v>
      </c>
      <c r="K28" s="593"/>
      <c r="L28" s="387">
        <v>66</v>
      </c>
      <c r="M28" s="590"/>
      <c r="N28" s="693">
        <v>920</v>
      </c>
      <c r="O28" s="693"/>
      <c r="P28" s="692" t="s">
        <v>315</v>
      </c>
      <c r="Q28" s="590"/>
      <c r="R28" s="387">
        <v>23</v>
      </c>
      <c r="S28" s="590"/>
      <c r="T28" s="386">
        <v>83977</v>
      </c>
      <c r="X28" s="573"/>
      <c r="Y28" s="59"/>
      <c r="AA28" s="59"/>
      <c r="AB28" s="59"/>
      <c r="AC28" s="59"/>
      <c r="AD28" s="59"/>
    </row>
    <row r="29" spans="1:30" s="35" customFormat="1" ht="12.75" customHeight="1" x14ac:dyDescent="0.25">
      <c r="A29" s="388">
        <v>2019</v>
      </c>
      <c r="B29" s="387">
        <v>993</v>
      </c>
      <c r="C29" s="590"/>
      <c r="D29" s="387">
        <v>81993</v>
      </c>
      <c r="E29" s="590"/>
      <c r="F29" s="387" t="s">
        <v>315</v>
      </c>
      <c r="G29" s="717"/>
      <c r="H29" s="717">
        <v>11</v>
      </c>
      <c r="I29" s="717"/>
      <c r="J29" s="387">
        <v>28</v>
      </c>
      <c r="K29" s="590"/>
      <c r="L29" s="387">
        <v>73</v>
      </c>
      <c r="M29" s="590"/>
      <c r="N29" s="693">
        <v>1029</v>
      </c>
      <c r="O29" s="693"/>
      <c r="P29" s="692">
        <v>5</v>
      </c>
      <c r="Q29" s="590"/>
      <c r="R29" s="387">
        <v>21</v>
      </c>
      <c r="S29" s="590"/>
      <c r="T29" s="386">
        <v>84153</v>
      </c>
      <c r="W29" s="615"/>
      <c r="X29" s="615"/>
      <c r="Y29" s="59"/>
      <c r="Z29" s="59"/>
      <c r="AA29" s="59"/>
      <c r="AB29" s="59"/>
      <c r="AC29" s="59"/>
      <c r="AD29" s="59"/>
    </row>
    <row r="30" spans="1:30" s="35" customFormat="1" ht="12.75" customHeight="1" x14ac:dyDescent="0.25">
      <c r="A30" s="388">
        <v>2020</v>
      </c>
      <c r="B30" s="387">
        <v>970</v>
      </c>
      <c r="C30" s="590"/>
      <c r="D30" s="387">
        <v>82029</v>
      </c>
      <c r="E30" s="590"/>
      <c r="F30" s="387" t="s">
        <v>315</v>
      </c>
      <c r="G30" s="717"/>
      <c r="H30" s="717">
        <v>29</v>
      </c>
      <c r="I30" s="717"/>
      <c r="J30" s="387">
        <v>25</v>
      </c>
      <c r="K30" s="590"/>
      <c r="L30" s="387">
        <v>81</v>
      </c>
      <c r="M30" s="590"/>
      <c r="N30" s="693">
        <v>1076</v>
      </c>
      <c r="O30" s="693"/>
      <c r="P30" s="692">
        <v>105</v>
      </c>
      <c r="Q30" s="590"/>
      <c r="R30" s="387">
        <v>18</v>
      </c>
      <c r="S30" s="590"/>
      <c r="T30" s="386">
        <v>84333</v>
      </c>
      <c r="W30" s="615"/>
      <c r="X30" s="615"/>
      <c r="Y30" s="59"/>
      <c r="Z30" s="59"/>
      <c r="AA30" s="59"/>
      <c r="AB30" s="59"/>
      <c r="AC30" s="59"/>
      <c r="AD30" s="59"/>
    </row>
    <row r="31" spans="1:30" s="35" customFormat="1" ht="12.75" customHeight="1" x14ac:dyDescent="0.25">
      <c r="A31" s="388">
        <v>2021</v>
      </c>
      <c r="B31" s="387">
        <v>945</v>
      </c>
      <c r="C31" s="590"/>
      <c r="D31" s="322">
        <v>82974</v>
      </c>
      <c r="E31" s="593"/>
      <c r="F31" s="322" t="s">
        <v>315</v>
      </c>
      <c r="G31" s="718"/>
      <c r="H31" s="718">
        <v>72</v>
      </c>
      <c r="I31" s="718"/>
      <c r="J31" s="322">
        <v>33</v>
      </c>
      <c r="K31" s="593"/>
      <c r="L31" s="322">
        <v>87</v>
      </c>
      <c r="M31" s="591"/>
      <c r="N31" s="694">
        <v>1142</v>
      </c>
      <c r="O31" s="694"/>
      <c r="P31" s="694">
        <v>284</v>
      </c>
      <c r="Q31" s="590"/>
      <c r="R31" s="387">
        <v>17</v>
      </c>
      <c r="S31" s="590"/>
      <c r="T31" s="386">
        <v>85554</v>
      </c>
      <c r="W31" s="615"/>
      <c r="X31" s="615"/>
      <c r="Y31" s="59"/>
      <c r="Z31" s="59"/>
      <c r="AA31" s="59"/>
      <c r="AB31" s="59"/>
      <c r="AC31" s="59"/>
      <c r="AD31" s="59"/>
    </row>
    <row r="32" spans="1:30" s="35" customFormat="1" ht="12.75" customHeight="1" x14ac:dyDescent="0.25">
      <c r="A32" s="388">
        <v>2022</v>
      </c>
      <c r="B32" s="387">
        <v>900</v>
      </c>
      <c r="C32" s="590"/>
      <c r="D32" s="322">
        <v>82931</v>
      </c>
      <c r="E32" s="593"/>
      <c r="F32" s="322">
        <v>7</v>
      </c>
      <c r="G32" s="718"/>
      <c r="H32" s="718">
        <v>224</v>
      </c>
      <c r="I32" s="718"/>
      <c r="J32" s="322">
        <v>37</v>
      </c>
      <c r="K32" s="593"/>
      <c r="L32" s="322">
        <v>81</v>
      </c>
      <c r="M32" s="591"/>
      <c r="N32" s="694">
        <v>1305</v>
      </c>
      <c r="O32" s="694"/>
      <c r="P32" s="694">
        <v>558</v>
      </c>
      <c r="Q32" s="590"/>
      <c r="R32" s="387">
        <v>17</v>
      </c>
      <c r="S32" s="590"/>
      <c r="T32" s="386">
        <v>86060</v>
      </c>
      <c r="W32" s="615"/>
      <c r="X32" s="615"/>
      <c r="Y32" s="59"/>
      <c r="Z32" s="59"/>
      <c r="AA32" s="59"/>
      <c r="AB32" s="59"/>
      <c r="AC32" s="59"/>
      <c r="AD32" s="59"/>
    </row>
    <row r="33" spans="1:33" s="35" customFormat="1" ht="12.75" customHeight="1" x14ac:dyDescent="0.2">
      <c r="A33" s="388">
        <v>2023</v>
      </c>
      <c r="B33" s="387">
        <v>870</v>
      </c>
      <c r="C33" s="590"/>
      <c r="D33" s="322">
        <v>81395</v>
      </c>
      <c r="E33" s="593"/>
      <c r="F33" s="322">
        <v>11</v>
      </c>
      <c r="G33" s="718"/>
      <c r="H33" s="718">
        <v>471</v>
      </c>
      <c r="I33" s="718"/>
      <c r="J33" s="322">
        <v>35</v>
      </c>
      <c r="K33" s="593"/>
      <c r="L33" s="322">
        <v>63</v>
      </c>
      <c r="M33" s="591"/>
      <c r="N33" s="694">
        <v>1615</v>
      </c>
      <c r="O33" s="694"/>
      <c r="P33" s="694">
        <v>953</v>
      </c>
      <c r="Q33" s="590"/>
      <c r="R33" s="387">
        <v>18</v>
      </c>
      <c r="S33" s="593"/>
      <c r="T33" s="386">
        <v>85431</v>
      </c>
      <c r="W33"/>
      <c r="X33"/>
      <c r="Y33"/>
      <c r="Z33"/>
      <c r="AA33"/>
      <c r="AB33"/>
      <c r="AC33"/>
      <c r="AD33"/>
    </row>
    <row r="34" spans="1:33" s="35" customFormat="1" ht="12.75" customHeight="1" x14ac:dyDescent="0.2">
      <c r="A34" s="388">
        <v>2024</v>
      </c>
      <c r="B34" s="387">
        <v>851</v>
      </c>
      <c r="C34" s="590"/>
      <c r="D34" s="322">
        <v>80124</v>
      </c>
      <c r="E34" s="593"/>
      <c r="F34" s="322">
        <v>108</v>
      </c>
      <c r="G34" s="718"/>
      <c r="H34" s="718">
        <v>789</v>
      </c>
      <c r="I34" s="718"/>
      <c r="J34" s="322">
        <v>34</v>
      </c>
      <c r="K34" s="593"/>
      <c r="L34" s="322">
        <v>42</v>
      </c>
      <c r="M34" s="591"/>
      <c r="N34" s="694">
        <v>1842</v>
      </c>
      <c r="O34" s="694"/>
      <c r="P34" s="694">
        <v>1226</v>
      </c>
      <c r="Q34" s="590"/>
      <c r="R34" s="387">
        <v>18</v>
      </c>
      <c r="S34" s="593"/>
      <c r="T34" s="386">
        <v>85034</v>
      </c>
      <c r="W34"/>
      <c r="X34"/>
      <c r="Y34"/>
      <c r="Z34"/>
      <c r="AA34"/>
      <c r="AB34"/>
      <c r="AC34"/>
      <c r="AD34"/>
    </row>
    <row r="35" spans="1:33" s="35" customFormat="1" ht="12.75" customHeight="1" x14ac:dyDescent="0.25">
      <c r="A35" s="389">
        <v>2025</v>
      </c>
      <c r="B35" s="390">
        <v>844</v>
      </c>
      <c r="C35" s="614"/>
      <c r="D35" s="592">
        <v>79843</v>
      </c>
      <c r="E35" s="614"/>
      <c r="F35" s="390">
        <v>714</v>
      </c>
      <c r="G35" s="719"/>
      <c r="H35" s="719">
        <v>1129</v>
      </c>
      <c r="I35" s="719"/>
      <c r="J35" s="592">
        <v>36</v>
      </c>
      <c r="K35" s="614"/>
      <c r="L35" s="391">
        <v>20</v>
      </c>
      <c r="M35" s="614"/>
      <c r="N35" s="390">
        <v>2068</v>
      </c>
      <c r="O35" s="614"/>
      <c r="P35" s="592">
        <v>1454</v>
      </c>
      <c r="Q35" s="614"/>
      <c r="R35" s="390">
        <v>17</v>
      </c>
      <c r="S35" s="614"/>
      <c r="T35" s="614">
        <v>86125</v>
      </c>
      <c r="W35"/>
      <c r="X35"/>
      <c r="Y35"/>
      <c r="Z35"/>
      <c r="AA35"/>
      <c r="AB35"/>
      <c r="AC35"/>
      <c r="AD35"/>
      <c r="AE35" s="615"/>
      <c r="AF35" s="59"/>
      <c r="AG35" s="59"/>
    </row>
    <row r="36" spans="1:33" s="35" customFormat="1" ht="12.75" customHeight="1" x14ac:dyDescent="0.2">
      <c r="A36" s="55" t="s">
        <v>301</v>
      </c>
      <c r="B36" s="54"/>
      <c r="C36" s="54"/>
      <c r="D36" s="54"/>
      <c r="E36" s="54"/>
      <c r="F36" s="54"/>
      <c r="G36" s="54"/>
      <c r="H36" s="54"/>
      <c r="I36" s="54"/>
      <c r="J36" s="54"/>
      <c r="K36" s="54"/>
      <c r="L36" s="54"/>
      <c r="M36" s="54"/>
      <c r="N36" s="54"/>
      <c r="O36" s="54"/>
      <c r="P36" s="54"/>
      <c r="Q36" s="54"/>
      <c r="R36" s="54"/>
      <c r="S36" s="54"/>
      <c r="T36" s="54"/>
      <c r="U36" s="54"/>
      <c r="V36" s="54"/>
      <c r="W36"/>
      <c r="X36"/>
      <c r="Y36"/>
      <c r="Z36"/>
      <c r="AA36"/>
      <c r="AB36"/>
      <c r="AC36"/>
      <c r="AD36"/>
    </row>
    <row r="37" spans="1:33" s="35" customFormat="1" ht="12.75" customHeight="1" x14ac:dyDescent="0.2">
      <c r="A37" s="55" t="s">
        <v>518</v>
      </c>
      <c r="B37" s="54"/>
      <c r="C37" s="54"/>
      <c r="D37" s="54"/>
      <c r="E37" s="54"/>
      <c r="F37" s="54"/>
      <c r="G37" s="54"/>
      <c r="H37" s="54"/>
      <c r="I37" s="54"/>
      <c r="J37" s="54"/>
      <c r="K37" s="54"/>
      <c r="L37" s="54"/>
      <c r="M37" s="54"/>
      <c r="N37" s="54"/>
      <c r="O37" s="54"/>
      <c r="P37" s="54"/>
      <c r="Q37" s="54"/>
      <c r="R37" s="54"/>
      <c r="S37" s="54"/>
      <c r="T37" s="54"/>
      <c r="U37" s="54"/>
      <c r="V37" s="54"/>
      <c r="W37"/>
      <c r="X37"/>
      <c r="Y37"/>
      <c r="Z37"/>
      <c r="AA37"/>
      <c r="AB37"/>
      <c r="AC37"/>
      <c r="AD37"/>
    </row>
    <row r="39" spans="1:33" ht="12.75" customHeight="1" x14ac:dyDescent="0.2">
      <c r="N39" s="9"/>
      <c r="O39" s="9"/>
      <c r="P39" s="9"/>
      <c r="Q39" s="9"/>
      <c r="R39" s="9"/>
      <c r="S39" s="9"/>
      <c r="T39" s="9"/>
      <c r="U39" s="9"/>
      <c r="V39" s="9"/>
    </row>
    <row r="40" spans="1:33" customFormat="1" ht="12.75" customHeight="1" x14ac:dyDescent="0.2"/>
    <row r="41" spans="1:33" customFormat="1" ht="12.75" customHeight="1" x14ac:dyDescent="0.2"/>
    <row r="42" spans="1:33" customFormat="1" ht="12.75" customHeight="1" x14ac:dyDescent="0.2"/>
    <row r="43" spans="1:33" customFormat="1" ht="12.75" customHeight="1" x14ac:dyDescent="0.2"/>
    <row r="44" spans="1:33" customFormat="1" ht="12.75" customHeight="1" x14ac:dyDescent="0.2"/>
    <row r="45" spans="1:33" customFormat="1" ht="12.75" customHeight="1" x14ac:dyDescent="0.2"/>
    <row r="46" spans="1:33" customFormat="1" ht="12.75" customHeight="1" x14ac:dyDescent="0.2"/>
    <row r="47" spans="1:33" customFormat="1" ht="12.75" customHeight="1" x14ac:dyDescent="0.2"/>
    <row r="48" spans="1:33"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sheetData>
  <mergeCells count="1">
    <mergeCell ref="F23:H23"/>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pageSetUpPr fitToPage="1"/>
  </sheetPr>
  <dimension ref="A1:Y71"/>
  <sheetViews>
    <sheetView showGridLines="0" topLeftCell="A35" zoomScaleNormal="100" workbookViewId="0">
      <selection activeCell="E30" sqref="E30"/>
    </sheetView>
  </sheetViews>
  <sheetFormatPr defaultColWidth="9.42578125" defaultRowHeight="12.75" customHeight="1" x14ac:dyDescent="0.2"/>
  <cols>
    <col min="1" max="1" width="17.42578125" style="7" customWidth="1"/>
    <col min="2" max="2" width="7.5703125" style="138" customWidth="1"/>
    <col min="3" max="3" width="1.42578125" style="138" customWidth="1"/>
    <col min="4" max="4" width="9.42578125" style="138" customWidth="1"/>
    <col min="5" max="5" width="8.5703125" style="138" customWidth="1"/>
    <col min="6" max="6" width="10.42578125" style="7" customWidth="1"/>
    <col min="7" max="8" width="8.42578125" style="7" customWidth="1"/>
    <col min="9" max="9" width="9" style="232" customWidth="1"/>
    <col min="10" max="10" width="10.42578125" style="232" customWidth="1"/>
    <col min="11" max="11" width="11.42578125" style="7" customWidth="1"/>
    <col min="12" max="13" width="8.42578125" style="7" customWidth="1"/>
    <col min="14" max="14" width="12.42578125" style="7" customWidth="1"/>
    <col min="15" max="15" width="6.5703125" style="7" customWidth="1"/>
    <col min="16" max="16" width="6.5703125" style="138" customWidth="1"/>
    <col min="17" max="17" width="6" style="8" customWidth="1"/>
    <col min="18" max="18" width="8.42578125" style="193" customWidth="1"/>
    <col min="19" max="19" width="6" style="8" customWidth="1"/>
    <col min="20" max="20" width="5" style="8" customWidth="1"/>
    <col min="21" max="21" width="4" style="8" customWidth="1"/>
    <col min="22" max="22" width="7" style="8" customWidth="1"/>
    <col min="23" max="23" width="8.42578125" style="8" customWidth="1"/>
    <col min="24" max="24" width="7.5703125" style="8" customWidth="1"/>
    <col min="25" max="30" width="6.5703125" style="8" customWidth="1"/>
    <col min="31" max="16384" width="9.42578125" style="8"/>
  </cols>
  <sheetData>
    <row r="1" spans="1:25" s="58" customFormat="1" ht="12.75" customHeight="1" x14ac:dyDescent="0.2">
      <c r="A1" s="10" t="s">
        <v>572</v>
      </c>
      <c r="B1" s="360"/>
      <c r="C1" s="360"/>
      <c r="D1" s="360"/>
      <c r="E1" s="360"/>
      <c r="F1" s="360"/>
      <c r="G1" s="360"/>
      <c r="H1" s="360"/>
      <c r="I1" s="360"/>
      <c r="J1" s="360"/>
      <c r="K1" s="360"/>
      <c r="L1" s="52"/>
      <c r="M1" s="52"/>
      <c r="N1" s="52"/>
      <c r="R1" s="8"/>
      <c r="S1" s="8"/>
      <c r="X1" s="8"/>
      <c r="Y1" s="8"/>
    </row>
    <row r="2" spans="1:25" ht="12.75" customHeight="1" x14ac:dyDescent="0.2">
      <c r="A2" s="361" t="s">
        <v>573</v>
      </c>
      <c r="B2" s="213"/>
      <c r="C2" s="213"/>
      <c r="D2" s="213"/>
      <c r="E2" s="213"/>
      <c r="F2" s="213"/>
      <c r="G2" s="213"/>
      <c r="H2" s="213"/>
      <c r="I2" s="213"/>
      <c r="J2" s="213"/>
      <c r="K2" s="213"/>
      <c r="L2"/>
      <c r="M2" s="9"/>
      <c r="N2" s="8"/>
      <c r="O2" s="8"/>
      <c r="P2" s="8"/>
      <c r="R2" s="8"/>
    </row>
    <row r="3" spans="1:25" ht="12.75" customHeight="1" x14ac:dyDescent="0.2">
      <c r="A3" s="362"/>
      <c r="B3" s="215"/>
      <c r="C3" s="204"/>
      <c r="D3" s="215"/>
      <c r="E3" s="215"/>
      <c r="F3" s="215"/>
      <c r="G3" s="215"/>
      <c r="H3" s="215"/>
      <c r="I3" s="215"/>
      <c r="J3" s="215"/>
      <c r="K3" s="215"/>
      <c r="L3"/>
      <c r="M3" s="9"/>
      <c r="N3" s="8"/>
      <c r="O3" s="8"/>
      <c r="P3" s="8"/>
      <c r="R3" s="8"/>
    </row>
    <row r="4" spans="1:25" s="7" customFormat="1" ht="12.75" customHeight="1" x14ac:dyDescent="0.2">
      <c r="A4" s="229"/>
      <c r="B4" s="363" t="s">
        <v>50</v>
      </c>
      <c r="C4" s="363"/>
      <c r="D4" s="364" t="s">
        <v>51</v>
      </c>
      <c r="E4" s="365"/>
      <c r="F4" s="363" t="s">
        <v>271</v>
      </c>
      <c r="G4" s="363" t="s">
        <v>52</v>
      </c>
      <c r="H4" s="363" t="s">
        <v>180</v>
      </c>
      <c r="I4" s="363" t="s">
        <v>54</v>
      </c>
      <c r="J4" s="363" t="s">
        <v>67</v>
      </c>
      <c r="K4" s="363" t="s">
        <v>13</v>
      </c>
      <c r="L4"/>
    </row>
    <row r="5" spans="1:25" s="7" customFormat="1" ht="12.75" customHeight="1" x14ac:dyDescent="0.2">
      <c r="A5" s="229"/>
      <c r="B5" s="363"/>
      <c r="C5" s="363"/>
      <c r="D5" s="363"/>
      <c r="E5" s="363" t="s">
        <v>374</v>
      </c>
      <c r="F5" s="363" t="s">
        <v>55</v>
      </c>
      <c r="G5" s="363"/>
      <c r="H5" s="366"/>
      <c r="I5" s="363" t="s">
        <v>56</v>
      </c>
      <c r="J5" s="363" t="s">
        <v>56</v>
      </c>
      <c r="K5" s="363"/>
      <c r="L5"/>
    </row>
    <row r="6" spans="1:25" s="7" customFormat="1" ht="12.75" customHeight="1" x14ac:dyDescent="0.2">
      <c r="A6" s="229" t="s">
        <v>61</v>
      </c>
      <c r="B6" s="363"/>
      <c r="C6" s="363"/>
      <c r="D6" s="363"/>
      <c r="E6" s="363" t="s">
        <v>57</v>
      </c>
      <c r="F6" s="363"/>
      <c r="G6" s="363"/>
      <c r="H6" s="366"/>
      <c r="I6" s="363" t="s">
        <v>58</v>
      </c>
      <c r="J6" s="363"/>
      <c r="K6" s="363"/>
      <c r="L6"/>
      <c r="M6"/>
    </row>
    <row r="7" spans="1:25" s="7" customFormat="1" ht="12.75" customHeight="1" x14ac:dyDescent="0.2">
      <c r="A7" s="362" t="s">
        <v>62</v>
      </c>
      <c r="B7" s="367"/>
      <c r="C7" s="368"/>
      <c r="D7" s="367"/>
      <c r="E7" s="369"/>
      <c r="F7" s="367"/>
      <c r="G7" s="367"/>
      <c r="H7" s="367"/>
      <c r="I7" s="369" t="s">
        <v>59</v>
      </c>
      <c r="J7" s="367"/>
      <c r="K7" s="367"/>
      <c r="L7"/>
      <c r="M7"/>
    </row>
    <row r="8" spans="1:25" ht="12.75" customHeight="1" x14ac:dyDescent="0.2">
      <c r="A8" s="130" t="s">
        <v>378</v>
      </c>
      <c r="B8" s="20"/>
      <c r="C8" s="370"/>
      <c r="D8" s="205"/>
      <c r="E8" s="358"/>
      <c r="F8" s="20"/>
      <c r="G8" s="20"/>
      <c r="H8" s="20"/>
      <c r="I8" s="20"/>
      <c r="J8" s="20"/>
      <c r="K8" s="20"/>
      <c r="L8"/>
      <c r="M8"/>
      <c r="N8" s="9"/>
      <c r="O8" s="138"/>
      <c r="P8" s="7"/>
      <c r="Q8" s="138"/>
      <c r="R8" s="8"/>
      <c r="S8" s="193"/>
    </row>
    <row r="9" spans="1:25" ht="12.75" customHeight="1" x14ac:dyDescent="0.2">
      <c r="A9" s="371" t="s">
        <v>474</v>
      </c>
      <c r="B9" s="358">
        <v>7569</v>
      </c>
      <c r="C9" s="370"/>
      <c r="D9" s="358">
        <v>43672</v>
      </c>
      <c r="E9" s="358">
        <v>128</v>
      </c>
      <c r="F9" s="358">
        <v>2</v>
      </c>
      <c r="G9" s="358" t="s">
        <v>315</v>
      </c>
      <c r="H9" s="358">
        <v>9</v>
      </c>
      <c r="I9" s="358">
        <v>2</v>
      </c>
      <c r="J9" s="358">
        <v>4202</v>
      </c>
      <c r="K9" s="358">
        <v>55456</v>
      </c>
      <c r="L9"/>
      <c r="M9"/>
      <c r="N9" s="9"/>
      <c r="O9" s="138"/>
      <c r="P9" s="7"/>
      <c r="Q9" s="138"/>
      <c r="R9" s="8"/>
      <c r="S9" s="193"/>
    </row>
    <row r="10" spans="1:25" ht="12.75" customHeight="1" x14ac:dyDescent="0.2">
      <c r="A10" s="239" t="s">
        <v>473</v>
      </c>
      <c r="B10" s="358">
        <v>31059</v>
      </c>
      <c r="C10" s="370"/>
      <c r="D10" s="358">
        <v>357913</v>
      </c>
      <c r="E10" s="358">
        <v>2832</v>
      </c>
      <c r="F10" s="358">
        <v>1</v>
      </c>
      <c r="G10" s="358">
        <v>5</v>
      </c>
      <c r="H10" s="358">
        <v>81</v>
      </c>
      <c r="I10" s="358">
        <v>15</v>
      </c>
      <c r="J10" s="358">
        <v>76785</v>
      </c>
      <c r="K10" s="358">
        <v>465859</v>
      </c>
      <c r="L10"/>
      <c r="M10"/>
      <c r="N10" s="9"/>
      <c r="O10" s="138"/>
      <c r="P10" s="7"/>
      <c r="Q10" s="138"/>
      <c r="R10" s="8"/>
      <c r="S10" s="193"/>
    </row>
    <row r="11" spans="1:25" ht="12.75" customHeight="1" x14ac:dyDescent="0.2">
      <c r="A11" s="239" t="s">
        <v>392</v>
      </c>
      <c r="B11" s="358">
        <v>11882</v>
      </c>
      <c r="C11" s="370"/>
      <c r="D11" s="358">
        <v>81033</v>
      </c>
      <c r="E11" s="358">
        <v>529</v>
      </c>
      <c r="F11" s="358" t="s">
        <v>315</v>
      </c>
      <c r="G11" s="358">
        <v>2</v>
      </c>
      <c r="H11" s="358">
        <v>119</v>
      </c>
      <c r="I11" s="358">
        <v>53</v>
      </c>
      <c r="J11" s="358">
        <v>11984</v>
      </c>
      <c r="K11" s="358">
        <v>105073</v>
      </c>
      <c r="L11"/>
      <c r="M11"/>
      <c r="N11" s="9"/>
      <c r="O11" s="138"/>
      <c r="P11" s="7"/>
      <c r="Q11" s="138"/>
      <c r="R11" s="8"/>
      <c r="S11" s="193"/>
    </row>
    <row r="12" spans="1:25" ht="12.75" customHeight="1" x14ac:dyDescent="0.2">
      <c r="A12" s="239" t="s">
        <v>471</v>
      </c>
      <c r="B12" s="358">
        <v>332</v>
      </c>
      <c r="C12" s="370"/>
      <c r="D12" s="358">
        <v>804</v>
      </c>
      <c r="E12" s="358">
        <v>2</v>
      </c>
      <c r="F12" s="358" t="s">
        <v>315</v>
      </c>
      <c r="G12" s="358" t="s">
        <v>315</v>
      </c>
      <c r="H12" s="358">
        <v>3</v>
      </c>
      <c r="I12" s="358">
        <v>4</v>
      </c>
      <c r="J12" s="358">
        <v>330</v>
      </c>
      <c r="K12" s="358">
        <v>1473</v>
      </c>
      <c r="L12"/>
      <c r="M12"/>
      <c r="N12" s="9"/>
      <c r="O12" s="138"/>
      <c r="P12" s="7"/>
      <c r="Q12" s="138"/>
      <c r="R12" s="8"/>
      <c r="S12" s="193"/>
    </row>
    <row r="13" spans="1:25" ht="12.75" customHeight="1" x14ac:dyDescent="0.2">
      <c r="A13" s="239" t="s">
        <v>32</v>
      </c>
      <c r="B13" s="358">
        <v>4</v>
      </c>
      <c r="C13" s="370"/>
      <c r="D13" s="358">
        <v>20</v>
      </c>
      <c r="E13" s="358" t="s">
        <v>315</v>
      </c>
      <c r="F13" s="358" t="s">
        <v>315</v>
      </c>
      <c r="G13" s="358" t="s">
        <v>315</v>
      </c>
      <c r="H13" s="358" t="s">
        <v>315</v>
      </c>
      <c r="I13" s="358" t="s">
        <v>315</v>
      </c>
      <c r="J13" s="358">
        <v>25</v>
      </c>
      <c r="K13" s="358">
        <v>49</v>
      </c>
      <c r="L13"/>
      <c r="M13"/>
      <c r="N13" s="9"/>
      <c r="O13" s="138"/>
      <c r="P13" s="7"/>
      <c r="Q13" s="138"/>
      <c r="R13" s="8"/>
      <c r="S13" s="193"/>
    </row>
    <row r="14" spans="1:25" s="58" customFormat="1" ht="12.75" customHeight="1" x14ac:dyDescent="0.2">
      <c r="A14" s="372" t="s">
        <v>37</v>
      </c>
      <c r="B14" s="750">
        <v>50846</v>
      </c>
      <c r="C14" s="750"/>
      <c r="D14" s="750">
        <v>483442</v>
      </c>
      <c r="E14" s="750">
        <v>3491</v>
      </c>
      <c r="F14" s="750">
        <v>3</v>
      </c>
      <c r="G14" s="750">
        <v>7</v>
      </c>
      <c r="H14" s="750">
        <v>212</v>
      </c>
      <c r="I14" s="750">
        <v>74</v>
      </c>
      <c r="J14" s="750">
        <v>93326</v>
      </c>
      <c r="K14" s="750">
        <v>627910</v>
      </c>
      <c r="L14" s="373"/>
      <c r="M14" s="373"/>
      <c r="N14" s="52"/>
      <c r="O14" s="374"/>
      <c r="P14" s="158"/>
      <c r="Q14" s="374"/>
      <c r="S14" s="191"/>
    </row>
    <row r="15" spans="1:25" ht="12.75" customHeight="1" x14ac:dyDescent="0.2">
      <c r="A15" s="371"/>
      <c r="B15" s="139"/>
      <c r="C15" s="139"/>
      <c r="D15" s="139"/>
      <c r="E15" s="139"/>
      <c r="F15" s="139"/>
      <c r="G15" s="139"/>
      <c r="H15" s="139"/>
      <c r="I15" s="139"/>
      <c r="J15" s="139"/>
      <c r="K15" s="139"/>
      <c r="L15"/>
      <c r="M15"/>
      <c r="N15" s="9"/>
      <c r="O15" s="138"/>
      <c r="P15" s="7"/>
      <c r="Q15" s="138"/>
      <c r="R15" s="8"/>
      <c r="S15" s="193"/>
    </row>
    <row r="16" spans="1:25" ht="12.75" customHeight="1" x14ac:dyDescent="0.2">
      <c r="A16" s="375" t="s">
        <v>379</v>
      </c>
      <c r="B16" s="20"/>
      <c r="C16" s="370"/>
      <c r="D16" s="205"/>
      <c r="E16" s="358"/>
      <c r="F16" s="20"/>
      <c r="G16" s="20"/>
      <c r="H16" s="20"/>
      <c r="I16" s="20"/>
      <c r="J16" s="20"/>
      <c r="K16" s="20"/>
      <c r="L16"/>
      <c r="M16"/>
      <c r="N16" s="9"/>
      <c r="O16" s="138"/>
      <c r="P16" s="7"/>
      <c r="Q16" s="138"/>
      <c r="R16" s="8"/>
      <c r="S16" s="193"/>
    </row>
    <row r="17" spans="1:24" ht="12.75" customHeight="1" x14ac:dyDescent="0.2">
      <c r="A17" s="376" t="s">
        <v>472</v>
      </c>
      <c r="B17" s="358">
        <v>1368</v>
      </c>
      <c r="C17" s="370"/>
      <c r="D17" s="358">
        <v>2575</v>
      </c>
      <c r="E17" s="358">
        <v>113</v>
      </c>
      <c r="F17" s="358" t="s">
        <v>315</v>
      </c>
      <c r="G17" s="358">
        <v>10</v>
      </c>
      <c r="H17" s="358">
        <v>36</v>
      </c>
      <c r="I17" s="358">
        <v>7</v>
      </c>
      <c r="J17" s="358">
        <v>1084</v>
      </c>
      <c r="K17" s="358">
        <v>5080</v>
      </c>
      <c r="L17"/>
      <c r="M17"/>
      <c r="N17" s="9"/>
      <c r="O17" s="138"/>
      <c r="P17" s="7"/>
      <c r="Q17" s="138"/>
      <c r="R17" s="8"/>
      <c r="S17" s="193"/>
    </row>
    <row r="18" spans="1:24" ht="12.75" customHeight="1" x14ac:dyDescent="0.2">
      <c r="A18" s="239" t="s">
        <v>380</v>
      </c>
      <c r="B18" s="358">
        <v>1095</v>
      </c>
      <c r="C18" s="370"/>
      <c r="D18" s="358">
        <v>2310</v>
      </c>
      <c r="E18" s="358">
        <v>180</v>
      </c>
      <c r="F18" s="358" t="s">
        <v>315</v>
      </c>
      <c r="G18" s="358">
        <v>16</v>
      </c>
      <c r="H18" s="358">
        <v>10</v>
      </c>
      <c r="I18" s="358">
        <v>72</v>
      </c>
      <c r="J18" s="358">
        <v>1389</v>
      </c>
      <c r="K18" s="358">
        <v>4892</v>
      </c>
      <c r="L18"/>
      <c r="M18"/>
      <c r="N18" s="9"/>
      <c r="O18" s="138"/>
      <c r="P18" s="7"/>
      <c r="Q18" s="138"/>
      <c r="R18" s="8"/>
      <c r="S18" s="193"/>
    </row>
    <row r="19" spans="1:24" ht="12.75" customHeight="1" x14ac:dyDescent="0.2">
      <c r="A19" s="239" t="s">
        <v>381</v>
      </c>
      <c r="B19" s="358">
        <v>1117</v>
      </c>
      <c r="C19" s="370"/>
      <c r="D19" s="358">
        <v>1460</v>
      </c>
      <c r="E19" s="358">
        <v>131</v>
      </c>
      <c r="F19" s="358">
        <v>1</v>
      </c>
      <c r="G19" s="358">
        <v>52</v>
      </c>
      <c r="H19" s="358">
        <v>12</v>
      </c>
      <c r="I19" s="358">
        <v>35</v>
      </c>
      <c r="J19" s="358">
        <v>1357</v>
      </c>
      <c r="K19" s="358">
        <v>4034</v>
      </c>
      <c r="L19"/>
      <c r="M19"/>
      <c r="N19" s="9"/>
      <c r="O19" s="138"/>
      <c r="P19"/>
      <c r="Q19" s="138"/>
      <c r="R19" s="8"/>
      <c r="S19" s="193"/>
    </row>
    <row r="20" spans="1:24" ht="12.75" customHeight="1" x14ac:dyDescent="0.2">
      <c r="A20" s="239" t="s">
        <v>382</v>
      </c>
      <c r="B20" s="358">
        <v>1128</v>
      </c>
      <c r="C20" s="370"/>
      <c r="D20" s="358">
        <v>2842</v>
      </c>
      <c r="E20" s="358">
        <v>844</v>
      </c>
      <c r="F20" s="358">
        <v>1</v>
      </c>
      <c r="G20" s="358">
        <v>77</v>
      </c>
      <c r="H20" s="358">
        <v>22</v>
      </c>
      <c r="I20" s="358">
        <v>112</v>
      </c>
      <c r="J20" s="358">
        <v>2010</v>
      </c>
      <c r="K20" s="358">
        <v>6192</v>
      </c>
      <c r="L20"/>
      <c r="M20"/>
      <c r="N20" s="9"/>
      <c r="O20" s="138"/>
      <c r="P20"/>
      <c r="Q20" s="138"/>
      <c r="R20" s="8"/>
      <c r="S20" s="193"/>
    </row>
    <row r="21" spans="1:24" ht="12.75" customHeight="1" x14ac:dyDescent="0.2">
      <c r="A21" s="239" t="s">
        <v>383</v>
      </c>
      <c r="B21" s="358">
        <v>1066</v>
      </c>
      <c r="C21" s="370"/>
      <c r="D21" s="358">
        <v>3137</v>
      </c>
      <c r="E21" s="358">
        <v>736</v>
      </c>
      <c r="F21" s="358">
        <v>5</v>
      </c>
      <c r="G21" s="358">
        <v>161</v>
      </c>
      <c r="H21" s="358">
        <v>361</v>
      </c>
      <c r="I21" s="358">
        <v>116</v>
      </c>
      <c r="J21" s="358">
        <v>2513</v>
      </c>
      <c r="K21" s="358">
        <v>7359</v>
      </c>
      <c r="L21"/>
      <c r="M21"/>
      <c r="N21" s="9"/>
      <c r="O21" s="138"/>
      <c r="P21"/>
      <c r="Q21" s="138"/>
      <c r="R21" s="8"/>
      <c r="S21" s="193"/>
    </row>
    <row r="22" spans="1:24" ht="12.75" customHeight="1" x14ac:dyDescent="0.2">
      <c r="A22" s="239" t="s">
        <v>232</v>
      </c>
      <c r="B22" s="358">
        <v>960</v>
      </c>
      <c r="C22" s="370"/>
      <c r="D22" s="358">
        <v>798</v>
      </c>
      <c r="E22" s="358">
        <v>283</v>
      </c>
      <c r="F22" s="358">
        <v>16</v>
      </c>
      <c r="G22" s="358">
        <v>322</v>
      </c>
      <c r="H22" s="358">
        <v>1020</v>
      </c>
      <c r="I22" s="358">
        <v>187</v>
      </c>
      <c r="J22" s="358">
        <v>2365</v>
      </c>
      <c r="K22" s="358">
        <v>5668</v>
      </c>
      <c r="L22"/>
      <c r="M22"/>
      <c r="N22" s="9"/>
      <c r="O22" s="138"/>
      <c r="P22" s="7"/>
      <c r="Q22" s="138"/>
      <c r="R22" s="8"/>
      <c r="S22" s="193"/>
    </row>
    <row r="23" spans="1:24" ht="12.75" customHeight="1" x14ac:dyDescent="0.2">
      <c r="A23" s="239" t="s">
        <v>384</v>
      </c>
      <c r="B23" s="358">
        <v>1649</v>
      </c>
      <c r="C23" s="370"/>
      <c r="D23" s="358">
        <v>4236</v>
      </c>
      <c r="E23" s="358">
        <v>2821</v>
      </c>
      <c r="F23" s="358">
        <v>217</v>
      </c>
      <c r="G23" s="358">
        <v>567</v>
      </c>
      <c r="H23" s="358">
        <v>620</v>
      </c>
      <c r="I23" s="358">
        <v>272</v>
      </c>
      <c r="J23" s="358">
        <v>2649</v>
      </c>
      <c r="K23" s="358">
        <v>10210</v>
      </c>
      <c r="L23"/>
      <c r="M23"/>
      <c r="N23" s="9"/>
      <c r="O23" s="138"/>
      <c r="P23" s="7"/>
      <c r="Q23" s="138"/>
      <c r="R23" s="8"/>
      <c r="S23" s="193"/>
    </row>
    <row r="24" spans="1:24" ht="12.75" customHeight="1" x14ac:dyDescent="0.2">
      <c r="A24" s="239" t="s">
        <v>385</v>
      </c>
      <c r="B24" s="358">
        <v>1153</v>
      </c>
      <c r="C24" s="370"/>
      <c r="D24" s="358">
        <v>6869</v>
      </c>
      <c r="E24" s="358">
        <v>2664</v>
      </c>
      <c r="F24" s="358">
        <v>363</v>
      </c>
      <c r="G24" s="358">
        <v>807</v>
      </c>
      <c r="H24" s="358">
        <v>321</v>
      </c>
      <c r="I24" s="358">
        <v>774</v>
      </c>
      <c r="J24" s="358">
        <v>5865</v>
      </c>
      <c r="K24" s="358">
        <v>16152</v>
      </c>
      <c r="L24"/>
      <c r="M24"/>
      <c r="N24" s="9"/>
      <c r="O24" s="138"/>
      <c r="P24" s="7"/>
      <c r="Q24" s="138"/>
      <c r="R24" s="8"/>
      <c r="S24" s="193"/>
    </row>
    <row r="25" spans="1:24" ht="12.75" customHeight="1" x14ac:dyDescent="0.2">
      <c r="A25" s="239" t="s">
        <v>386</v>
      </c>
      <c r="B25" s="358">
        <v>407</v>
      </c>
      <c r="C25" s="370"/>
      <c r="D25" s="358">
        <v>666</v>
      </c>
      <c r="E25" s="358">
        <v>128</v>
      </c>
      <c r="F25" s="358">
        <v>857</v>
      </c>
      <c r="G25" s="358">
        <v>361</v>
      </c>
      <c r="H25" s="358">
        <v>4149</v>
      </c>
      <c r="I25" s="358">
        <v>1669</v>
      </c>
      <c r="J25" s="358">
        <v>4808</v>
      </c>
      <c r="K25" s="358">
        <v>12917</v>
      </c>
      <c r="L25"/>
      <c r="M25"/>
      <c r="N25" s="9"/>
      <c r="O25" s="138"/>
      <c r="P25" s="7"/>
      <c r="Q25" s="138"/>
      <c r="R25" s="8"/>
      <c r="S25" s="193"/>
    </row>
    <row r="26" spans="1:24" ht="12.75" customHeight="1" x14ac:dyDescent="0.2">
      <c r="A26" s="239" t="s">
        <v>387</v>
      </c>
      <c r="B26" s="358">
        <v>100</v>
      </c>
      <c r="C26" s="370"/>
      <c r="D26" s="358">
        <v>45</v>
      </c>
      <c r="E26" s="358">
        <v>12</v>
      </c>
      <c r="F26" s="358">
        <v>381</v>
      </c>
      <c r="G26" s="358">
        <v>114</v>
      </c>
      <c r="H26" s="358">
        <v>2189</v>
      </c>
      <c r="I26" s="358">
        <v>825</v>
      </c>
      <c r="J26" s="358">
        <v>3159</v>
      </c>
      <c r="K26" s="358">
        <v>6813</v>
      </c>
      <c r="L26"/>
      <c r="M26"/>
      <c r="N26" s="9"/>
      <c r="O26" s="138"/>
      <c r="P26" s="7"/>
      <c r="Q26" s="138"/>
      <c r="R26" s="8"/>
      <c r="S26" s="193"/>
    </row>
    <row r="27" spans="1:24" ht="12.75" customHeight="1" x14ac:dyDescent="0.2">
      <c r="A27" s="239" t="s">
        <v>388</v>
      </c>
      <c r="B27" s="358">
        <v>165</v>
      </c>
      <c r="C27" s="370"/>
      <c r="D27" s="358">
        <v>48</v>
      </c>
      <c r="E27" s="358">
        <v>10</v>
      </c>
      <c r="F27" s="358">
        <v>369</v>
      </c>
      <c r="G27" s="358">
        <v>144</v>
      </c>
      <c r="H27" s="358">
        <v>470</v>
      </c>
      <c r="I27" s="358">
        <v>624</v>
      </c>
      <c r="J27" s="358">
        <v>3155</v>
      </c>
      <c r="K27" s="358">
        <v>4975</v>
      </c>
      <c r="L27"/>
      <c r="M27"/>
      <c r="N27" s="9"/>
      <c r="O27" s="138"/>
      <c r="P27" s="7"/>
      <c r="Q27" s="138"/>
      <c r="R27" s="8"/>
      <c r="S27" s="193"/>
    </row>
    <row r="28" spans="1:24" ht="12.75" customHeight="1" x14ac:dyDescent="0.2">
      <c r="A28" s="239" t="s">
        <v>389</v>
      </c>
      <c r="B28" s="358">
        <v>13</v>
      </c>
      <c r="C28" s="370"/>
      <c r="D28" s="358">
        <v>10</v>
      </c>
      <c r="E28" s="358">
        <v>3</v>
      </c>
      <c r="F28" s="358">
        <v>33</v>
      </c>
      <c r="G28" s="358">
        <v>9</v>
      </c>
      <c r="H28" s="358">
        <v>82</v>
      </c>
      <c r="I28" s="358">
        <v>90</v>
      </c>
      <c r="J28" s="358">
        <v>849</v>
      </c>
      <c r="K28" s="358">
        <v>1086</v>
      </c>
      <c r="L28"/>
      <c r="M28"/>
      <c r="N28" s="9"/>
      <c r="O28" s="138"/>
      <c r="P28" s="7"/>
      <c r="Q28" s="138"/>
      <c r="R28" s="8"/>
      <c r="S28" s="193"/>
    </row>
    <row r="29" spans="1:24" ht="12.75" customHeight="1" x14ac:dyDescent="0.2">
      <c r="A29" s="239" t="s">
        <v>390</v>
      </c>
      <c r="B29" s="358">
        <v>8</v>
      </c>
      <c r="C29" s="370"/>
      <c r="D29" s="358">
        <v>1</v>
      </c>
      <c r="E29" s="358">
        <v>1</v>
      </c>
      <c r="F29" s="358" t="s">
        <v>315</v>
      </c>
      <c r="G29" s="358" t="s">
        <v>315</v>
      </c>
      <c r="H29" s="358">
        <v>287</v>
      </c>
      <c r="I29" s="358">
        <v>15</v>
      </c>
      <c r="J29" s="358">
        <v>57</v>
      </c>
      <c r="K29" s="358">
        <v>368</v>
      </c>
      <c r="L29"/>
      <c r="M29"/>
      <c r="N29" s="9"/>
      <c r="O29" s="138"/>
      <c r="P29" s="7"/>
      <c r="Q29" s="138"/>
      <c r="R29" s="8"/>
      <c r="S29" s="193"/>
    </row>
    <row r="30" spans="1:24" s="246" customFormat="1" ht="12.75" customHeight="1" x14ac:dyDescent="0.2">
      <c r="A30" s="239" t="s">
        <v>32</v>
      </c>
      <c r="B30" s="358">
        <v>2</v>
      </c>
      <c r="C30" s="370"/>
      <c r="D30" s="358">
        <v>16</v>
      </c>
      <c r="E30" s="358" t="s">
        <v>315</v>
      </c>
      <c r="F30" s="358" t="s">
        <v>315</v>
      </c>
      <c r="G30" s="358" t="s">
        <v>315</v>
      </c>
      <c r="H30" s="358" t="s">
        <v>315</v>
      </c>
      <c r="I30" s="358" t="s">
        <v>315</v>
      </c>
      <c r="J30" s="358">
        <v>361</v>
      </c>
      <c r="K30" s="358">
        <v>379</v>
      </c>
      <c r="L30" s="54"/>
      <c r="M30"/>
      <c r="N30" s="138"/>
      <c r="P30" s="377"/>
    </row>
    <row r="31" spans="1:24" ht="12.75" customHeight="1" x14ac:dyDescent="0.2">
      <c r="A31" s="576" t="s">
        <v>37</v>
      </c>
      <c r="B31" s="577">
        <v>10231</v>
      </c>
      <c r="C31" s="577">
        <v>0</v>
      </c>
      <c r="D31" s="577">
        <v>25013</v>
      </c>
      <c r="E31" s="577">
        <v>7926</v>
      </c>
      <c r="F31" s="577">
        <v>2243</v>
      </c>
      <c r="G31" s="577">
        <v>2640</v>
      </c>
      <c r="H31" s="577">
        <v>9579</v>
      </c>
      <c r="I31" s="577">
        <v>4798</v>
      </c>
      <c r="J31" s="577">
        <v>31621</v>
      </c>
      <c r="K31" s="577">
        <v>86125</v>
      </c>
      <c r="L31"/>
      <c r="M31" s="8"/>
      <c r="N31" s="193"/>
      <c r="O31" s="8"/>
      <c r="P31" s="8"/>
      <c r="R31" s="8"/>
    </row>
    <row r="32" spans="1:24" s="58" customFormat="1" ht="12.75" customHeight="1" x14ac:dyDescent="0.2">
      <c r="A32" s="229"/>
      <c r="B32" s="378"/>
      <c r="C32" s="378"/>
      <c r="D32" s="378"/>
      <c r="E32" s="378"/>
      <c r="F32" s="378"/>
      <c r="G32" s="378"/>
      <c r="H32" s="378"/>
      <c r="I32" s="378"/>
      <c r="J32" s="378"/>
      <c r="K32" s="378"/>
      <c r="L32"/>
      <c r="M32" s="158"/>
      <c r="N32" s="158"/>
      <c r="O32" s="374"/>
      <c r="Q32" s="191"/>
      <c r="W32" s="8"/>
      <c r="X32" s="8"/>
    </row>
    <row r="33" spans="1:24" s="58" customFormat="1" ht="12.75" customHeight="1" x14ac:dyDescent="0.2">
      <c r="A33" s="229"/>
      <c r="B33" s="379"/>
      <c r="C33" s="379"/>
      <c r="D33" s="379"/>
      <c r="E33" s="379"/>
      <c r="F33" s="379"/>
      <c r="G33" s="379"/>
      <c r="H33" s="379"/>
      <c r="I33" s="379"/>
      <c r="J33" s="379"/>
      <c r="K33" s="379"/>
      <c r="L33"/>
      <c r="M33" s="158"/>
      <c r="N33" s="158"/>
      <c r="O33" s="374"/>
      <c r="Q33" s="191"/>
      <c r="W33" s="8"/>
      <c r="X33" s="8"/>
    </row>
    <row r="34" spans="1:24" s="58" customFormat="1" ht="12.75" customHeight="1" x14ac:dyDescent="0.2">
      <c r="A34" s="229"/>
      <c r="B34" s="379"/>
      <c r="C34" s="379"/>
      <c r="D34" s="379"/>
      <c r="E34" s="379"/>
      <c r="F34" s="379"/>
      <c r="G34" s="379"/>
      <c r="H34" s="379"/>
      <c r="I34" s="379"/>
      <c r="J34" s="379"/>
      <c r="K34" s="379"/>
      <c r="L34"/>
      <c r="M34" s="158"/>
      <c r="N34" s="158"/>
      <c r="O34" s="374"/>
      <c r="Q34" s="191"/>
      <c r="W34" s="8"/>
      <c r="X34" s="8"/>
    </row>
    <row r="35" spans="1:24" s="58" customFormat="1" ht="12.75" customHeight="1" x14ac:dyDescent="0.2">
      <c r="A35" s="158"/>
      <c r="B35"/>
      <c r="C35"/>
      <c r="D35"/>
      <c r="E35"/>
      <c r="F35"/>
      <c r="G35"/>
      <c r="H35"/>
      <c r="I35"/>
      <c r="J35"/>
      <c r="K35"/>
      <c r="L35"/>
      <c r="M35" s="158"/>
      <c r="N35" s="158"/>
      <c r="O35" s="374"/>
      <c r="Q35" s="191"/>
      <c r="W35" s="8"/>
      <c r="X35" s="8"/>
    </row>
    <row r="36" spans="1:24" ht="12.75" customHeight="1" x14ac:dyDescent="0.2">
      <c r="A36" s="329" t="s">
        <v>574</v>
      </c>
      <c r="B36" s="58"/>
      <c r="C36" s="58"/>
      <c r="D36" s="58"/>
      <c r="E36" s="58"/>
      <c r="F36" s="52"/>
      <c r="G36" s="52"/>
      <c r="H36" s="52"/>
      <c r="I36" s="52"/>
      <c r="J36" s="52"/>
      <c r="K36" s="52"/>
      <c r="L36" s="52"/>
      <c r="M36" s="58"/>
      <c r="N36" s="8"/>
      <c r="O36" s="8"/>
      <c r="P36" s="8"/>
      <c r="R36" s="8"/>
    </row>
    <row r="37" spans="1:24" ht="12.75" customHeight="1" x14ac:dyDescent="0.2">
      <c r="A37" s="207" t="s">
        <v>575</v>
      </c>
      <c r="B37" s="8"/>
      <c r="C37" s="8"/>
      <c r="D37" s="8"/>
      <c r="E37" s="8"/>
      <c r="F37" s="9"/>
      <c r="G37" s="9"/>
      <c r="H37" s="9"/>
      <c r="I37" s="9"/>
      <c r="J37" s="9"/>
      <c r="K37" s="9"/>
      <c r="L37" s="9"/>
      <c r="M37" s="8"/>
      <c r="N37" s="8"/>
      <c r="O37" s="8"/>
      <c r="P37" s="8"/>
      <c r="R37" s="8"/>
    </row>
    <row r="38" spans="1:24" ht="12.75" customHeight="1" x14ac:dyDescent="0.2">
      <c r="A38" s="14"/>
      <c r="B38" s="15"/>
      <c r="C38" s="15"/>
      <c r="D38" s="15"/>
      <c r="E38" s="15"/>
      <c r="F38" s="144"/>
      <c r="G38" s="144"/>
      <c r="H38" s="144"/>
      <c r="I38" s="144"/>
      <c r="J38" s="144"/>
      <c r="K38" s="144"/>
      <c r="L38" s="58"/>
      <c r="M38" s="8"/>
      <c r="N38" s="8"/>
      <c r="O38" s="8"/>
      <c r="P38" s="8"/>
      <c r="R38" s="8"/>
    </row>
    <row r="39" spans="1:24" s="7" customFormat="1" ht="12.75" customHeight="1" x14ac:dyDescent="0.2">
      <c r="B39" s="25" t="s">
        <v>50</v>
      </c>
      <c r="C39" s="25"/>
      <c r="D39" s="770" t="s">
        <v>51</v>
      </c>
      <c r="E39" s="770"/>
      <c r="F39" s="36" t="s">
        <v>271</v>
      </c>
      <c r="G39" s="25" t="s">
        <v>52</v>
      </c>
      <c r="H39" s="25" t="s">
        <v>53</v>
      </c>
      <c r="I39" s="25" t="s">
        <v>54</v>
      </c>
      <c r="J39" s="25" t="s">
        <v>67</v>
      </c>
      <c r="K39" s="380" t="s">
        <v>13</v>
      </c>
    </row>
    <row r="40" spans="1:24" s="7" customFormat="1" ht="12.75" customHeight="1" x14ac:dyDescent="0.2">
      <c r="E40" s="36" t="s">
        <v>374</v>
      </c>
      <c r="F40" s="25" t="s">
        <v>55</v>
      </c>
      <c r="G40" s="25"/>
      <c r="H40" s="162"/>
      <c r="I40" s="25" t="s">
        <v>56</v>
      </c>
      <c r="J40" s="25" t="s">
        <v>56</v>
      </c>
      <c r="K40" s="25"/>
    </row>
    <row r="41" spans="1:24" s="7" customFormat="1" ht="12.75" customHeight="1" x14ac:dyDescent="0.2">
      <c r="A41" s="161"/>
      <c r="E41" s="25" t="s">
        <v>57</v>
      </c>
      <c r="F41" s="25"/>
      <c r="G41" s="25"/>
      <c r="H41" s="162"/>
      <c r="I41" s="25" t="s">
        <v>58</v>
      </c>
      <c r="J41" s="25"/>
      <c r="K41" s="380"/>
      <c r="M41" s="138"/>
    </row>
    <row r="42" spans="1:24" s="7" customFormat="1" ht="12.75" customHeight="1" x14ac:dyDescent="0.2">
      <c r="A42" s="14" t="s">
        <v>63</v>
      </c>
      <c r="B42" s="100"/>
      <c r="C42" s="100"/>
      <c r="D42" s="100"/>
      <c r="E42" s="14"/>
      <c r="F42" s="100"/>
      <c r="G42" s="100"/>
      <c r="H42" s="100"/>
      <c r="I42" s="45" t="s">
        <v>59</v>
      </c>
      <c r="J42" s="100"/>
      <c r="K42" s="381"/>
      <c r="L42"/>
      <c r="M42"/>
    </row>
    <row r="43" spans="1:24" ht="12.75" customHeight="1" x14ac:dyDescent="0.2">
      <c r="A43" s="247" t="s">
        <v>475</v>
      </c>
      <c r="B43" s="358">
        <v>3067</v>
      </c>
      <c r="C43" s="358"/>
      <c r="D43" s="358">
        <v>1164</v>
      </c>
      <c r="E43" s="358">
        <v>1</v>
      </c>
      <c r="F43" s="358" t="s">
        <v>315</v>
      </c>
      <c r="G43" s="358" t="s">
        <v>315</v>
      </c>
      <c r="H43" s="358" t="s">
        <v>315</v>
      </c>
      <c r="I43" s="358">
        <v>2</v>
      </c>
      <c r="J43" s="358">
        <v>122</v>
      </c>
      <c r="K43" s="358">
        <v>4355</v>
      </c>
      <c r="L43"/>
      <c r="M43"/>
      <c r="N43" s="138"/>
    </row>
    <row r="44" spans="1:24" ht="12.75" customHeight="1" x14ac:dyDescent="0.2">
      <c r="A44" s="239" t="s">
        <v>230</v>
      </c>
      <c r="B44" s="358">
        <v>3137</v>
      </c>
      <c r="C44" s="358"/>
      <c r="D44" s="358">
        <v>41006</v>
      </c>
      <c r="E44" s="358">
        <v>14</v>
      </c>
      <c r="F44" s="358" t="s">
        <v>315</v>
      </c>
      <c r="G44" s="358" t="s">
        <v>315</v>
      </c>
      <c r="H44" s="358">
        <v>1</v>
      </c>
      <c r="I44" s="358" t="s">
        <v>315</v>
      </c>
      <c r="J44" s="358">
        <v>599</v>
      </c>
      <c r="K44" s="358">
        <v>44743</v>
      </c>
      <c r="L44"/>
      <c r="M44"/>
      <c r="N44" s="138"/>
    </row>
    <row r="45" spans="1:24" ht="12.75" customHeight="1" x14ac:dyDescent="0.2">
      <c r="A45" s="239" t="s">
        <v>227</v>
      </c>
      <c r="B45" s="358">
        <v>4710</v>
      </c>
      <c r="C45" s="358"/>
      <c r="D45" s="358">
        <v>198048</v>
      </c>
      <c r="E45" s="358">
        <v>93</v>
      </c>
      <c r="F45" s="358">
        <v>1</v>
      </c>
      <c r="G45" s="358" t="s">
        <v>315</v>
      </c>
      <c r="H45" s="358">
        <v>2</v>
      </c>
      <c r="I45" s="358">
        <v>2</v>
      </c>
      <c r="J45" s="358">
        <v>2545</v>
      </c>
      <c r="K45" s="358">
        <v>205308</v>
      </c>
      <c r="L45"/>
      <c r="M45"/>
      <c r="N45" s="138"/>
    </row>
    <row r="46" spans="1:24" ht="12.75" customHeight="1" x14ac:dyDescent="0.2">
      <c r="A46" s="239" t="s">
        <v>228</v>
      </c>
      <c r="B46" s="358">
        <v>23665</v>
      </c>
      <c r="C46" s="358"/>
      <c r="D46" s="358">
        <v>97820</v>
      </c>
      <c r="E46" s="358">
        <v>105</v>
      </c>
      <c r="F46" s="358" t="s">
        <v>315</v>
      </c>
      <c r="G46" s="358">
        <v>2</v>
      </c>
      <c r="H46" s="358">
        <v>2</v>
      </c>
      <c r="I46" s="358">
        <v>4</v>
      </c>
      <c r="J46" s="358">
        <v>29265</v>
      </c>
      <c r="K46" s="358">
        <v>150758</v>
      </c>
      <c r="L46"/>
      <c r="M46"/>
      <c r="N46" s="138"/>
    </row>
    <row r="47" spans="1:24" ht="12.75" customHeight="1" x14ac:dyDescent="0.2">
      <c r="A47" s="239" t="s">
        <v>229</v>
      </c>
      <c r="B47" s="358">
        <v>16267</v>
      </c>
      <c r="C47" s="358"/>
      <c r="D47" s="358">
        <v>145404</v>
      </c>
      <c r="E47" s="358">
        <v>3278</v>
      </c>
      <c r="F47" s="358">
        <v>2</v>
      </c>
      <c r="G47" s="358">
        <v>5</v>
      </c>
      <c r="H47" s="358">
        <v>207</v>
      </c>
      <c r="I47" s="358">
        <v>66</v>
      </c>
      <c r="J47" s="358">
        <v>60795</v>
      </c>
      <c r="K47" s="358">
        <v>222746</v>
      </c>
      <c r="L47"/>
      <c r="M47"/>
      <c r="N47" s="138"/>
    </row>
    <row r="48" spans="1:24" ht="12.75" customHeight="1" x14ac:dyDescent="0.2">
      <c r="A48" s="239" t="s">
        <v>513</v>
      </c>
      <c r="B48" s="358">
        <v>512</v>
      </c>
      <c r="C48" s="358"/>
      <c r="D48" s="358">
        <v>1039</v>
      </c>
      <c r="E48" s="358">
        <v>49</v>
      </c>
      <c r="F48" s="358" t="s">
        <v>315</v>
      </c>
      <c r="G48" s="358">
        <v>3</v>
      </c>
      <c r="H48" s="358">
        <v>11</v>
      </c>
      <c r="I48" s="358">
        <v>2</v>
      </c>
      <c r="J48" s="358">
        <v>188</v>
      </c>
      <c r="K48" s="358">
        <v>1755</v>
      </c>
      <c r="L48"/>
      <c r="M48"/>
      <c r="N48" s="138"/>
    </row>
    <row r="49" spans="1:14" ht="12.75" customHeight="1" x14ac:dyDescent="0.2">
      <c r="A49" s="239" t="s">
        <v>514</v>
      </c>
      <c r="B49" s="358">
        <v>1142</v>
      </c>
      <c r="C49" s="358"/>
      <c r="D49" s="358">
        <v>1982</v>
      </c>
      <c r="E49" s="358">
        <v>81</v>
      </c>
      <c r="F49" s="358" t="s">
        <v>315</v>
      </c>
      <c r="G49" s="358">
        <v>5</v>
      </c>
      <c r="H49" s="358">
        <v>21</v>
      </c>
      <c r="I49" s="358">
        <v>52</v>
      </c>
      <c r="J49" s="358">
        <v>702</v>
      </c>
      <c r="K49" s="358">
        <v>3904</v>
      </c>
      <c r="L49"/>
      <c r="M49"/>
      <c r="N49" s="138"/>
    </row>
    <row r="50" spans="1:14" ht="12.75" customHeight="1" x14ac:dyDescent="0.2">
      <c r="A50" s="239" t="s">
        <v>231</v>
      </c>
      <c r="B50" s="358">
        <v>941</v>
      </c>
      <c r="C50" s="358"/>
      <c r="D50" s="358">
        <v>1186</v>
      </c>
      <c r="E50" s="358">
        <v>102</v>
      </c>
      <c r="F50" s="358">
        <v>1</v>
      </c>
      <c r="G50" s="358">
        <v>9</v>
      </c>
      <c r="H50" s="358">
        <v>16</v>
      </c>
      <c r="I50" s="358">
        <v>31</v>
      </c>
      <c r="J50" s="358">
        <v>842</v>
      </c>
      <c r="K50" s="358">
        <v>3026</v>
      </c>
      <c r="L50"/>
      <c r="M50"/>
      <c r="N50" s="138"/>
    </row>
    <row r="51" spans="1:14" ht="12.75" customHeight="1" x14ac:dyDescent="0.2">
      <c r="A51" s="239" t="s">
        <v>232</v>
      </c>
      <c r="B51" s="358">
        <v>801</v>
      </c>
      <c r="C51" s="358"/>
      <c r="D51" s="358">
        <v>1546</v>
      </c>
      <c r="E51" s="358">
        <v>119</v>
      </c>
      <c r="F51" s="358" t="s">
        <v>315</v>
      </c>
      <c r="G51" s="358">
        <v>12</v>
      </c>
      <c r="H51" s="358">
        <v>9</v>
      </c>
      <c r="I51" s="358">
        <v>40</v>
      </c>
      <c r="J51" s="358">
        <v>864</v>
      </c>
      <c r="K51" s="358">
        <v>3272</v>
      </c>
      <c r="L51"/>
      <c r="M51"/>
      <c r="N51" s="138"/>
    </row>
    <row r="52" spans="1:14" ht="12.75" customHeight="1" x14ac:dyDescent="0.2">
      <c r="A52" s="239" t="s">
        <v>233</v>
      </c>
      <c r="B52" s="358">
        <v>981</v>
      </c>
      <c r="C52" s="358"/>
      <c r="D52" s="358">
        <v>2297</v>
      </c>
      <c r="E52" s="358">
        <v>458</v>
      </c>
      <c r="F52" s="358">
        <v>1</v>
      </c>
      <c r="G52" s="358">
        <v>59</v>
      </c>
      <c r="H52" s="358">
        <v>29</v>
      </c>
      <c r="I52" s="358">
        <v>38</v>
      </c>
      <c r="J52" s="358">
        <v>959</v>
      </c>
      <c r="K52" s="358">
        <v>4364</v>
      </c>
      <c r="L52"/>
      <c r="M52"/>
      <c r="N52" s="138"/>
    </row>
    <row r="53" spans="1:14" ht="12.75" customHeight="1" x14ac:dyDescent="0.2">
      <c r="A53" s="239" t="s">
        <v>234</v>
      </c>
      <c r="B53" s="358">
        <v>1050</v>
      </c>
      <c r="C53" s="358"/>
      <c r="D53" s="358">
        <v>3695</v>
      </c>
      <c r="E53" s="358">
        <v>994</v>
      </c>
      <c r="F53" s="358">
        <v>4</v>
      </c>
      <c r="G53" s="358">
        <v>62</v>
      </c>
      <c r="H53" s="358">
        <v>1255</v>
      </c>
      <c r="I53" s="358">
        <v>243</v>
      </c>
      <c r="J53" s="358">
        <v>2633</v>
      </c>
      <c r="K53" s="358">
        <v>8942</v>
      </c>
      <c r="L53"/>
      <c r="M53"/>
      <c r="N53" s="138"/>
    </row>
    <row r="54" spans="1:14" ht="12.75" customHeight="1" x14ac:dyDescent="0.2">
      <c r="A54" s="239" t="s">
        <v>235</v>
      </c>
      <c r="B54" s="358">
        <v>489</v>
      </c>
      <c r="C54" s="358"/>
      <c r="D54" s="358">
        <v>984</v>
      </c>
      <c r="E54" s="358">
        <v>300</v>
      </c>
      <c r="F54" s="358">
        <v>5</v>
      </c>
      <c r="G54" s="358">
        <v>21</v>
      </c>
      <c r="H54" s="358">
        <v>609</v>
      </c>
      <c r="I54" s="358">
        <v>103</v>
      </c>
      <c r="J54" s="358">
        <v>705</v>
      </c>
      <c r="K54" s="358">
        <v>2916</v>
      </c>
      <c r="L54"/>
      <c r="M54"/>
      <c r="N54" s="138"/>
    </row>
    <row r="55" spans="1:14" ht="12.75" customHeight="1" x14ac:dyDescent="0.2">
      <c r="A55" s="239" t="s">
        <v>236</v>
      </c>
      <c r="B55" s="358">
        <v>250</v>
      </c>
      <c r="C55" s="358"/>
      <c r="D55" s="358">
        <v>19</v>
      </c>
      <c r="E55" s="358">
        <v>2</v>
      </c>
      <c r="F55" s="358">
        <v>6</v>
      </c>
      <c r="G55" s="358">
        <v>10</v>
      </c>
      <c r="H55" s="358">
        <v>87</v>
      </c>
      <c r="I55" s="358">
        <v>19</v>
      </c>
      <c r="J55" s="358">
        <v>156</v>
      </c>
      <c r="K55" s="358">
        <v>547</v>
      </c>
      <c r="L55"/>
      <c r="M55"/>
      <c r="N55" s="138"/>
    </row>
    <row r="56" spans="1:14" ht="12.75" customHeight="1" x14ac:dyDescent="0.2">
      <c r="A56" s="239" t="s">
        <v>237</v>
      </c>
      <c r="B56" s="358">
        <v>374</v>
      </c>
      <c r="C56" s="358"/>
      <c r="D56" s="358">
        <v>259</v>
      </c>
      <c r="E56" s="358">
        <v>56</v>
      </c>
      <c r="F56" s="358">
        <v>10</v>
      </c>
      <c r="G56" s="358">
        <v>42</v>
      </c>
      <c r="H56" s="358">
        <v>383</v>
      </c>
      <c r="I56" s="358">
        <v>114</v>
      </c>
      <c r="J56" s="358">
        <v>1176</v>
      </c>
      <c r="K56" s="358">
        <v>2358</v>
      </c>
      <c r="L56"/>
      <c r="M56"/>
      <c r="N56" s="138"/>
    </row>
    <row r="57" spans="1:14" ht="12.75" customHeight="1" x14ac:dyDescent="0.2">
      <c r="A57" s="239" t="s">
        <v>238</v>
      </c>
      <c r="B57" s="358">
        <v>1788</v>
      </c>
      <c r="C57" s="358"/>
      <c r="D57" s="358">
        <v>10589</v>
      </c>
      <c r="E57" s="358">
        <v>5270</v>
      </c>
      <c r="F57" s="358">
        <v>136</v>
      </c>
      <c r="G57" s="358">
        <v>1362</v>
      </c>
      <c r="H57" s="358">
        <v>5211</v>
      </c>
      <c r="I57" s="358">
        <v>2019</v>
      </c>
      <c r="J57" s="358">
        <v>9323</v>
      </c>
      <c r="K57" s="358">
        <v>30428</v>
      </c>
      <c r="L57"/>
      <c r="M57"/>
      <c r="N57" s="138"/>
    </row>
    <row r="58" spans="1:14" ht="12.75" customHeight="1" x14ac:dyDescent="0.2">
      <c r="A58" s="239" t="s">
        <v>239</v>
      </c>
      <c r="B58" s="358">
        <v>543</v>
      </c>
      <c r="C58" s="358"/>
      <c r="D58" s="358">
        <v>1222</v>
      </c>
      <c r="E58" s="358">
        <v>429</v>
      </c>
      <c r="F58" s="358">
        <v>1192</v>
      </c>
      <c r="G58" s="358">
        <v>456</v>
      </c>
      <c r="H58" s="358">
        <v>1044</v>
      </c>
      <c r="I58" s="358">
        <v>446</v>
      </c>
      <c r="J58" s="358">
        <v>3234</v>
      </c>
      <c r="K58" s="358">
        <v>8137</v>
      </c>
      <c r="L58"/>
      <c r="M58"/>
      <c r="N58" s="138"/>
    </row>
    <row r="59" spans="1:14" ht="12.75" customHeight="1" x14ac:dyDescent="0.2">
      <c r="A59" s="239" t="s">
        <v>393</v>
      </c>
      <c r="B59" s="358">
        <v>153</v>
      </c>
      <c r="C59" s="358"/>
      <c r="D59" s="358">
        <v>87</v>
      </c>
      <c r="E59" s="358">
        <v>22</v>
      </c>
      <c r="F59" s="358">
        <v>271</v>
      </c>
      <c r="G59" s="358">
        <v>117</v>
      </c>
      <c r="H59" s="358">
        <v>147</v>
      </c>
      <c r="I59" s="358">
        <v>427</v>
      </c>
      <c r="J59" s="358">
        <v>1414</v>
      </c>
      <c r="K59" s="358">
        <v>2616</v>
      </c>
      <c r="L59"/>
      <c r="M59"/>
      <c r="N59" s="138"/>
    </row>
    <row r="60" spans="1:14" ht="12.75" customHeight="1" x14ac:dyDescent="0.2">
      <c r="A60" s="239" t="s">
        <v>394</v>
      </c>
      <c r="B60" s="358">
        <v>212</v>
      </c>
      <c r="C60" s="358"/>
      <c r="D60" s="358">
        <v>28</v>
      </c>
      <c r="E60" s="358">
        <v>18</v>
      </c>
      <c r="F60" s="358">
        <v>291</v>
      </c>
      <c r="G60" s="358">
        <v>154</v>
      </c>
      <c r="H60" s="358">
        <v>102</v>
      </c>
      <c r="I60" s="358">
        <v>636</v>
      </c>
      <c r="J60" s="358">
        <v>3650</v>
      </c>
      <c r="K60" s="358">
        <v>5073</v>
      </c>
      <c r="L60"/>
      <c r="M60"/>
      <c r="N60" s="138"/>
    </row>
    <row r="61" spans="1:14" ht="12.75" customHeight="1" x14ac:dyDescent="0.2">
      <c r="A61" s="239" t="s">
        <v>395</v>
      </c>
      <c r="B61" s="358">
        <v>187</v>
      </c>
      <c r="C61" s="358"/>
      <c r="D61" s="358">
        <v>46</v>
      </c>
      <c r="E61" s="358">
        <v>12</v>
      </c>
      <c r="F61" s="358">
        <v>254</v>
      </c>
      <c r="G61" s="358">
        <v>212</v>
      </c>
      <c r="H61" s="358">
        <v>210</v>
      </c>
      <c r="I61" s="358">
        <v>410</v>
      </c>
      <c r="J61" s="358">
        <v>2753</v>
      </c>
      <c r="K61" s="358">
        <v>4072</v>
      </c>
      <c r="L61"/>
      <c r="M61"/>
      <c r="N61" s="138"/>
    </row>
    <row r="62" spans="1:14" ht="12.75" customHeight="1" x14ac:dyDescent="0.2">
      <c r="A62" s="239" t="s">
        <v>396</v>
      </c>
      <c r="B62" s="358">
        <v>363</v>
      </c>
      <c r="C62" s="358"/>
      <c r="D62" s="358">
        <v>14</v>
      </c>
      <c r="E62" s="358">
        <v>5</v>
      </c>
      <c r="F62" s="358">
        <v>34</v>
      </c>
      <c r="G62" s="358">
        <v>64</v>
      </c>
      <c r="H62" s="358">
        <v>67</v>
      </c>
      <c r="I62" s="358">
        <v>122</v>
      </c>
      <c r="J62" s="358">
        <v>1439</v>
      </c>
      <c r="K62" s="358">
        <v>2103</v>
      </c>
      <c r="L62"/>
      <c r="M62"/>
      <c r="N62" s="138"/>
    </row>
    <row r="63" spans="1:14" ht="12.75" customHeight="1" x14ac:dyDescent="0.2">
      <c r="A63" s="239" t="s">
        <v>397</v>
      </c>
      <c r="B63" s="358">
        <v>316</v>
      </c>
      <c r="C63" s="358"/>
      <c r="D63" s="358">
        <v>9</v>
      </c>
      <c r="E63" s="358">
        <v>4</v>
      </c>
      <c r="F63" s="358">
        <v>3</v>
      </c>
      <c r="G63" s="358">
        <v>11</v>
      </c>
      <c r="H63" s="358">
        <v>15</v>
      </c>
      <c r="I63" s="358">
        <v>11</v>
      </c>
      <c r="J63" s="358">
        <v>230</v>
      </c>
      <c r="K63" s="358">
        <v>595</v>
      </c>
      <c r="L63"/>
      <c r="M63"/>
      <c r="N63" s="138"/>
    </row>
    <row r="64" spans="1:14" ht="12.75" customHeight="1" x14ac:dyDescent="0.2">
      <c r="A64" s="239" t="s">
        <v>398</v>
      </c>
      <c r="B64" s="358">
        <v>129</v>
      </c>
      <c r="C64" s="358"/>
      <c r="D64" s="358">
        <v>11</v>
      </c>
      <c r="E64" s="358">
        <v>5</v>
      </c>
      <c r="F64" s="358">
        <v>35</v>
      </c>
      <c r="G64" s="358">
        <v>41</v>
      </c>
      <c r="H64" s="358">
        <v>363</v>
      </c>
      <c r="I64" s="358">
        <v>85</v>
      </c>
      <c r="J64" s="358">
        <v>1353</v>
      </c>
      <c r="K64" s="358">
        <v>2017</v>
      </c>
      <c r="L64"/>
      <c r="M64"/>
      <c r="N64" s="138"/>
    </row>
    <row r="65" spans="1:18" s="58" customFormat="1" ht="12.75" customHeight="1" x14ac:dyDescent="0.2">
      <c r="A65" s="159" t="s">
        <v>13</v>
      </c>
      <c r="B65" s="160">
        <v>61077</v>
      </c>
      <c r="C65" s="160"/>
      <c r="D65" s="160">
        <v>508455</v>
      </c>
      <c r="E65" s="160">
        <v>11417</v>
      </c>
      <c r="F65" s="160">
        <v>2246</v>
      </c>
      <c r="G65" s="160">
        <v>2647</v>
      </c>
      <c r="H65" s="160">
        <v>9791</v>
      </c>
      <c r="I65" s="160">
        <v>4872</v>
      </c>
      <c r="J65" s="160">
        <v>124947</v>
      </c>
      <c r="K65" s="160">
        <v>714035</v>
      </c>
      <c r="L65"/>
      <c r="M65"/>
      <c r="N65" s="138"/>
      <c r="O65" s="52"/>
    </row>
    <row r="66" spans="1:18" ht="12.75" customHeight="1" x14ac:dyDescent="0.2">
      <c r="A66" s="382" t="s">
        <v>466</v>
      </c>
      <c r="B66" s="237">
        <v>50846</v>
      </c>
      <c r="C66" s="383"/>
      <c r="D66" s="237">
        <v>483442</v>
      </c>
      <c r="E66" s="237">
        <v>3491</v>
      </c>
      <c r="F66" s="237">
        <v>3</v>
      </c>
      <c r="G66" s="237">
        <v>7</v>
      </c>
      <c r="H66" s="237">
        <v>212</v>
      </c>
      <c r="I66" s="237">
        <v>74</v>
      </c>
      <c r="J66" s="237">
        <v>93326</v>
      </c>
      <c r="K66" s="751">
        <v>627910</v>
      </c>
      <c r="L66" s="8"/>
      <c r="M66" s="138"/>
      <c r="N66" s="9"/>
      <c r="O66" s="8"/>
      <c r="P66" s="8"/>
      <c r="R66" s="8"/>
    </row>
    <row r="67" spans="1:18" ht="12.75" customHeight="1" x14ac:dyDescent="0.2">
      <c r="A67" s="190" t="s">
        <v>470</v>
      </c>
      <c r="B67" s="208">
        <v>10231</v>
      </c>
      <c r="C67" s="26"/>
      <c r="D67" s="208">
        <v>25013</v>
      </c>
      <c r="E67" s="208">
        <v>7926</v>
      </c>
      <c r="F67" s="208">
        <v>2243</v>
      </c>
      <c r="G67" s="208">
        <v>2640</v>
      </c>
      <c r="H67" s="208">
        <v>9579</v>
      </c>
      <c r="I67" s="208">
        <v>4798</v>
      </c>
      <c r="J67" s="208">
        <v>31621</v>
      </c>
      <c r="K67" s="737">
        <v>86125</v>
      </c>
      <c r="L67" s="8"/>
      <c r="M67" s="138"/>
      <c r="N67" s="9"/>
      <c r="O67" s="8"/>
      <c r="P67" s="8"/>
      <c r="R67" s="8"/>
    </row>
    <row r="68" spans="1:18" ht="12.75" customHeight="1" x14ac:dyDescent="0.2">
      <c r="B68" s="111"/>
      <c r="C68" s="111"/>
      <c r="D68" s="111"/>
      <c r="E68" s="111"/>
      <c r="F68" s="111"/>
      <c r="G68" s="111"/>
      <c r="H68" s="111"/>
      <c r="I68" s="111"/>
      <c r="J68" s="111"/>
      <c r="K68" s="111"/>
    </row>
    <row r="69" spans="1:18" ht="12.75" customHeight="1" x14ac:dyDescent="0.2">
      <c r="A69"/>
      <c r="B69"/>
      <c r="C69"/>
      <c r="D69"/>
      <c r="E69"/>
      <c r="F69"/>
      <c r="G69"/>
      <c r="H69"/>
      <c r="I69"/>
      <c r="J69"/>
      <c r="K69"/>
      <c r="L69"/>
      <c r="M69"/>
      <c r="N69"/>
      <c r="O69"/>
      <c r="P69"/>
    </row>
    <row r="70" spans="1:18" ht="12.75" customHeight="1" x14ac:dyDescent="0.2">
      <c r="A70"/>
      <c r="B70"/>
      <c r="C70"/>
      <c r="D70"/>
      <c r="E70"/>
      <c r="F70"/>
      <c r="G70"/>
      <c r="H70"/>
      <c r="I70"/>
      <c r="J70"/>
      <c r="K70"/>
      <c r="L70"/>
      <c r="M70"/>
      <c r="N70"/>
      <c r="O70"/>
      <c r="P70"/>
    </row>
    <row r="71" spans="1:18" ht="12.75" customHeight="1" x14ac:dyDescent="0.2">
      <c r="A71"/>
      <c r="B71"/>
      <c r="C71"/>
      <c r="D71"/>
      <c r="E71"/>
      <c r="F71"/>
      <c r="G71"/>
      <c r="H71"/>
      <c r="I71"/>
      <c r="J71"/>
      <c r="K71"/>
      <c r="L71"/>
      <c r="M71"/>
      <c r="N71"/>
      <c r="O71"/>
      <c r="P71"/>
    </row>
  </sheetData>
  <mergeCells count="1">
    <mergeCell ref="D39:E39"/>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&amp;R&amp;"Arial,Fet"LASTABILAR</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C9C9-9922-478F-A1E7-C25BE211A45B}">
  <sheetPr codeName="Blad2"/>
  <dimension ref="A1:C81"/>
  <sheetViews>
    <sheetView showGridLines="0" zoomScaleNormal="100" zoomScaleSheetLayoutView="93" workbookViewId="0">
      <pane ySplit="1" topLeftCell="A2" activePane="bottomLeft" state="frozen"/>
      <selection activeCell="E30" sqref="E30"/>
      <selection pane="bottomLeft" activeCell="E30" sqref="E30"/>
    </sheetView>
  </sheetViews>
  <sheetFormatPr defaultColWidth="9.140625" defaultRowHeight="12.75" x14ac:dyDescent="0.2"/>
  <cols>
    <col min="1" max="1" width="90.5703125" style="557" customWidth="1"/>
    <col min="2" max="2" width="7.42578125" style="557" customWidth="1"/>
    <col min="3" max="3" width="90.5703125" style="557" customWidth="1"/>
    <col min="4" max="16384" width="9.140625" style="557"/>
  </cols>
  <sheetData>
    <row r="1" spans="1:3" ht="36" customHeight="1" x14ac:dyDescent="0.2">
      <c r="A1" s="758" t="s">
        <v>333</v>
      </c>
      <c r="B1" s="758"/>
      <c r="C1" s="758"/>
    </row>
    <row r="2" spans="1:3" x14ac:dyDescent="0.2">
      <c r="C2" s="558"/>
    </row>
    <row r="3" spans="1:3" x14ac:dyDescent="0.2">
      <c r="A3" s="559" t="s">
        <v>96</v>
      </c>
      <c r="B3" s="559"/>
      <c r="C3" s="560" t="s">
        <v>290</v>
      </c>
    </row>
    <row r="4" spans="1:3" ht="25.5" x14ac:dyDescent="0.2">
      <c r="A4" s="561" t="str">
        <f>'Tabell PB 1-2'!A1</f>
        <v>Tabell PB1. Personbilar, nyregistreringar samt avregistreringar efter avregistreringsorsak. År 2016–2025.</v>
      </c>
      <c r="B4" s="562"/>
      <c r="C4" s="561" t="str">
        <f>'Tabell PB 1-2'!A2</f>
        <v>Table PB1. Passenger cars, new registrations and deregistrations by cause of deregistration. Year 2016–2025.</v>
      </c>
    </row>
    <row r="5" spans="1:3" x14ac:dyDescent="0.2">
      <c r="A5" s="561" t="str">
        <f>'Tabell PB 1-2'!A22</f>
        <v>Tabell PB2. Personbilar i trafik efter ägare. År 2016–2025.</v>
      </c>
      <c r="B5" s="562"/>
      <c r="C5" s="561" t="str">
        <f>'Tabell PB 1-2'!A23</f>
        <v>Table PB2. Passenger cars in use by owner. Year 2016–2025.</v>
      </c>
    </row>
    <row r="6" spans="1:3" x14ac:dyDescent="0.2">
      <c r="A6" s="561" t="str">
        <f>'Tabell PB 3-4'!A1</f>
        <v>Tabell PB3. Personbilar, avställda efter ägare. År 2016–2025.</v>
      </c>
      <c r="B6" s="562"/>
      <c r="C6" s="561" t="str">
        <f>'Tabell PB 3-4'!A2</f>
        <v>Table PB3. Passenger cars not in use by owner. Year 2016–2025.</v>
      </c>
    </row>
    <row r="7" spans="1:3" x14ac:dyDescent="0.2">
      <c r="A7" s="561" t="str">
        <f>'Tabell PB 3-4'!A22</f>
        <v>Tabell PB4. Leasade personbilar (uthyrda minst ett år) efter ägare. År 2016–2025.</v>
      </c>
      <c r="B7" s="562"/>
      <c r="C7" s="561" t="str">
        <f>'Tabell PB 3-4'!A23</f>
        <v>Table PB4. Leased passenger cars (leased for at least one year) by owner. Year 2016–2025.</v>
      </c>
    </row>
    <row r="8" spans="1:3" x14ac:dyDescent="0.2">
      <c r="A8" s="561" t="str">
        <f>'Tabell PB 5'!A1</f>
        <v>Tabell PB5. Personbilar i trafik efter drivmedel. År 2016–2025.</v>
      </c>
      <c r="B8" s="562"/>
      <c r="C8" s="561" t="str">
        <f>'Tabell PB 5'!A2</f>
        <v>Table PB5. Passenger cars in use by fuel. Year 2016–2025.</v>
      </c>
    </row>
    <row r="9" spans="1:3" x14ac:dyDescent="0.2">
      <c r="A9" s="561" t="str">
        <f>'Tabell PB 6-7'!A1</f>
        <v>Tabell PB6. Personbilar i trafik efter årsmodell/tillverkningsår och ägare vid slutet av år 2025.</v>
      </c>
      <c r="B9" s="562"/>
      <c r="C9" s="561" t="str">
        <f>'Tabell PB 6-7'!A2</f>
        <v>Table PB6. Passenger cars in use by year of model/construction and owner at the end of year 2025.</v>
      </c>
    </row>
    <row r="10" spans="1:3" x14ac:dyDescent="0.2">
      <c r="A10" s="561" t="str">
        <f>'Tabell PB 6-7'!A34</f>
        <v>Tabell PB7. Personbilar i trafik, genomsnittlig tjänstevikt efter drivmedel. År 2016–2025</v>
      </c>
      <c r="B10" s="562"/>
      <c r="C10" s="561" t="str">
        <f>'Tabell PB 6-7'!A35</f>
        <v>Table PB7. Passenger cars in use, average kerb weight by fuel. Year 2016–2025</v>
      </c>
    </row>
    <row r="11" spans="1:3" ht="25.5" x14ac:dyDescent="0.2">
      <c r="A11" s="561" t="str">
        <f>'Tabell PB 8'!A1</f>
        <v>Tabell PB8. Personbilar efter ägarens näringsgrenstillhörighet och status vid slutet av år 2025.</v>
      </c>
      <c r="B11" s="562"/>
      <c r="C11" s="561" t="str">
        <f>'Tabell PB 8'!A2</f>
        <v>Table PB8. Passenger cars by type of economic acitivity of ownership and status at the end of year 2025.</v>
      </c>
    </row>
    <row r="12" spans="1:3" x14ac:dyDescent="0.2">
      <c r="A12" s="561" t="str">
        <f>'Tabell PB 9'!A1</f>
        <v>Tabell PB9. Husbilar, bestånd efter status, nyregistreringar samt avregistreringar. År 2016–2025.</v>
      </c>
      <c r="B12" s="562"/>
      <c r="C12" s="561" t="str">
        <f>'Tabell PB 9'!A2</f>
        <v>Table PB9. Mobilehomes, stock by status, new registrations and deregistrations. Year 2016–2025.</v>
      </c>
    </row>
    <row r="13" spans="1:3" x14ac:dyDescent="0.2">
      <c r="A13" s="558"/>
      <c r="C13" s="558"/>
    </row>
    <row r="14" spans="1:3" x14ac:dyDescent="0.2">
      <c r="A14" s="654" t="s">
        <v>143</v>
      </c>
      <c r="B14" s="559"/>
      <c r="C14" s="560" t="s">
        <v>291</v>
      </c>
    </row>
    <row r="15" spans="1:3" x14ac:dyDescent="0.2">
      <c r="A15" s="561" t="str">
        <f>'Tabell LB 1-2'!A1</f>
        <v>Tabell LB1. Lätta lastbilar, bestånd efter status, nyregistreringar samt avregistreringar. År 2016–2025.</v>
      </c>
      <c r="B15" s="562"/>
      <c r="C15" s="561" t="str">
        <f>'Tabell LB 1-2'!A2</f>
        <v>Table LB1. Light goods vehicles, stock by status, new registrations and deregistrations. Year 2016–2025.</v>
      </c>
    </row>
    <row r="16" spans="1:3" s="558" customFormat="1" ht="25.5" x14ac:dyDescent="0.2">
      <c r="A16" s="655" t="str">
        <f>'Tabell LB 1-2'!A22</f>
        <v>Tabell LB2. Tunga lastbilar, bestånd efter status och totalvikt, nyregistreringar efter totalvikt samt avregistreringar. År 2016–2025.</v>
      </c>
      <c r="B16" s="564"/>
      <c r="C16" s="561" t="str">
        <f>'Tabell LB 1-2'!A23</f>
        <v>Table LB2. Heavy goods vehicles, stock by status and new registrations by permissible maximum weight and deregistrations. Year 2016–2025.</v>
      </c>
    </row>
    <row r="17" spans="1:3" x14ac:dyDescent="0.2">
      <c r="A17" s="561" t="str">
        <f>'Tabell LB 3-4'!A1</f>
        <v>Tabell LB3. Lätta lastbilar i trafik efter karosseri. År 2016–2025.</v>
      </c>
      <c r="B17" s="562"/>
      <c r="C17" s="561" t="str">
        <f>'Tabell LB 3-4'!A2</f>
        <v>Table LB3. Light goods vehicles in use by type of body. Year 2016–2025.</v>
      </c>
    </row>
    <row r="18" spans="1:3" x14ac:dyDescent="0.2">
      <c r="A18" s="561" t="str">
        <f>'Tabell LB 3-4'!A20</f>
        <v>Tabell LB4. Tunga lastbilar i trafik efter karosseri. År 2016–2025.</v>
      </c>
      <c r="B18" s="562"/>
      <c r="C18" s="561" t="str">
        <f>'Tabell LB 3-4'!A21</f>
        <v>Table LB4. Heavy goods vehicles in use by type of body. Year 2016–2025.</v>
      </c>
    </row>
    <row r="19" spans="1:3" x14ac:dyDescent="0.2">
      <c r="A19" s="561" t="str">
        <f>'Tabell LB 5-6'!A1</f>
        <v>Tabell LB5. Lätta lastbilar, nyregistreringar efter karosseri. År 2016–2025.</v>
      </c>
      <c r="B19" s="562"/>
      <c r="C19" s="561" t="str">
        <f>'Tabell LB 5-6'!A2</f>
        <v>Table LB5. Light goods vehicles, new registrations by type of body. Year 2016–2025.</v>
      </c>
    </row>
    <row r="20" spans="1:3" x14ac:dyDescent="0.2">
      <c r="A20" s="561" t="str">
        <f>'Tabell LB 5-6'!A21</f>
        <v>Tabell LB6. Tunga lastbilar, nyregistreringar efter karosseri. År 2016–2025.</v>
      </c>
      <c r="B20" s="562"/>
      <c r="C20" s="561" t="str">
        <f>'Tabell LB 5-6'!A22</f>
        <v>Table LB6. Heavy goods vehicles, new registrations by type of body. Year 2016–2025.</v>
      </c>
    </row>
    <row r="21" spans="1:3" x14ac:dyDescent="0.2">
      <c r="A21" s="561" t="str">
        <f>'Tabell LB 7-8'!A1</f>
        <v>Tabell LB7. Lätta lastbilar, avställda efter karosseri. År 2016–2025.</v>
      </c>
      <c r="B21" s="562"/>
      <c r="C21" s="561" t="str">
        <f>'Tabell LB 7-8'!A2</f>
        <v>Table LB7. Light goods vehicles not in use by type of body. Year 2016–2025.</v>
      </c>
    </row>
    <row r="22" spans="1:3" x14ac:dyDescent="0.2">
      <c r="A22" s="561" t="str">
        <f>'Tabell LB 7-8'!A21</f>
        <v>Tabell LB8. Tunga lastbilar, avställda efter karosseri. År 2016–2025.</v>
      </c>
      <c r="B22" s="562"/>
      <c r="C22" s="561" t="str">
        <f>'Tabell LB 7-8'!A22</f>
        <v>Table LB8. Heavy goods vehicles not in use by type of body. Year 2016–2025.</v>
      </c>
    </row>
    <row r="23" spans="1:3" ht="25.5" x14ac:dyDescent="0.2">
      <c r="A23" s="561" t="str">
        <f>'Tabell LB 9-10'!A1</f>
        <v>Tabell LB9. Lätta lastbilar i trafik efter ägande, yrkesmässig trafik, firmabilstrafik och leasing. År 2016–2025.</v>
      </c>
      <c r="B23" s="562"/>
      <c r="C23" s="561" t="str">
        <f>'Tabell LB 9-10'!A2</f>
        <v>Table LB9. Light goods vehicles in use, used in transport for hire or reward or transport on own account by type of owner and leasing. Year 2016–2025.</v>
      </c>
    </row>
    <row r="24" spans="1:3" ht="25.5" x14ac:dyDescent="0.2">
      <c r="A24" s="561" t="str">
        <f>'Tabell LB 9-10'!A21</f>
        <v>Tabell LB10. Tunga lastbilar i trafik efter ägande, yrkesmässig trafik, firmabilstrafik och leasing. År 2016–2025.</v>
      </c>
      <c r="B24" s="562"/>
      <c r="C24" s="561" t="str">
        <f>'Tabell LB 9-10'!A22</f>
        <v>Table LB10. Heavy goods vehicles in use, used in transport for hire or reward or transport on own account by type of owner and leasing. Year 2016–2025.</v>
      </c>
    </row>
    <row r="25" spans="1:3" ht="25.5" x14ac:dyDescent="0.2">
      <c r="A25" s="561" t="str">
        <f>'Tabell LB 11'!A1</f>
        <v>Tabell LB11. Lastbilar i trafik efter ägarens näringsgrenstillhörighet och totalvikt vid slutet av år 2025.</v>
      </c>
      <c r="B25" s="562"/>
      <c r="C25" s="561" t="str">
        <f>'Tabell LB 11'!A2</f>
        <v>Table LB11. Lorries in use by type of economic acitivity of ownership and permissible maximum weight at the end of year 2025.</v>
      </c>
    </row>
    <row r="26" spans="1:3" x14ac:dyDescent="0.2">
      <c r="A26" s="561" t="str">
        <f>'Tabell LB 12-13'!A1</f>
        <v>Tabell LB12. Lätta lastbilar i trafik efter drivmedel. År 2016–2025.</v>
      </c>
      <c r="B26" s="562"/>
      <c r="C26" s="561" t="str">
        <f>'Tabell LB 12-13'!A2</f>
        <v>Table LB12. Light goods vehicles in use by fuel. Years 2016–2025.</v>
      </c>
    </row>
    <row r="27" spans="1:3" x14ac:dyDescent="0.2">
      <c r="A27" s="561" t="str">
        <f>'Tabell LB 12-13'!A20</f>
        <v>Tabell LB13. Tunga lastbilar i trafik efter drivmedel. År 2016–2025.</v>
      </c>
      <c r="B27" s="562"/>
      <c r="C27" s="561" t="str">
        <f>'Tabell LB 12-13'!A21</f>
        <v>Table LB13. Heavy goods vehicles in use by fuel. Year 2016–2025.</v>
      </c>
    </row>
    <row r="28" spans="1:3" x14ac:dyDescent="0.2">
      <c r="A28" s="561" t="str">
        <f>'Tabell LB 14-15'!A1</f>
        <v>Tabell LB14. Lastbilar i trafik efter maximilastvikt och karosseri vid slutet av år 2025.</v>
      </c>
      <c r="B28" s="562"/>
      <c r="C28" s="561" t="str">
        <f>'Tabell LB 14-15'!A2</f>
        <v>Table LB14. Lorries in use by load capacity and type of body at the end of year 2025.</v>
      </c>
    </row>
    <row r="29" spans="1:3" x14ac:dyDescent="0.2">
      <c r="A29" s="561" t="str">
        <f>'Tabell LB 14-15'!A36</f>
        <v>Tabell LB15. Lastbilar i trafik efter totalvikt och karosseri vid slutet av år 2025.</v>
      </c>
      <c r="B29" s="562"/>
      <c r="C29" s="561" t="str">
        <f>'Tabell LB 14-15'!A37</f>
        <v>Table LB15. Lorries in use by permissible maximum weight and type of body at the end of year 2025.</v>
      </c>
    </row>
    <row r="30" spans="1:3" x14ac:dyDescent="0.2">
      <c r="A30" s="558"/>
      <c r="C30" s="558"/>
    </row>
    <row r="31" spans="1:3" x14ac:dyDescent="0.2">
      <c r="A31" s="654" t="s">
        <v>97</v>
      </c>
      <c r="B31" s="559"/>
      <c r="C31" s="560" t="s">
        <v>292</v>
      </c>
    </row>
    <row r="32" spans="1:3" x14ac:dyDescent="0.2">
      <c r="A32" s="561" t="str">
        <f>'Tabell BU 1-3'!A1</f>
        <v>Tabell BU1. Bussar, bestånd efter status, nyregistreringar samt avregistreringar. År 2016–2025.</v>
      </c>
      <c r="B32" s="562"/>
      <c r="C32" s="561" t="str">
        <f>'Tabell BU 1-3'!A2</f>
        <v>Table BU1. Buses, stock by status, new registrations and deregistrations. Year 2016–2025.</v>
      </c>
    </row>
    <row r="33" spans="1:3" x14ac:dyDescent="0.2">
      <c r="A33" s="561" t="str">
        <f>'Tabell BU 1-3'!A22</f>
        <v>Tabell BU2. Bussar i trafik efter bussklass. År 2016–2025.</v>
      </c>
      <c r="B33" s="562"/>
      <c r="C33" s="561" t="str">
        <f>'Tabell BU 1-3'!A23</f>
        <v>Table BU2. Buses in use by busclass. Year 2016–2025.</v>
      </c>
    </row>
    <row r="34" spans="1:3" x14ac:dyDescent="0.2">
      <c r="A34" s="561" t="str">
        <f>'Tabell BU 1-3'!A42</f>
        <v>Tabell BU3. Bussar, bestånd efter status och ägare, yrkesmässig trafik och firmabilstrafik. År 2016–2025.</v>
      </c>
      <c r="B34" s="562"/>
      <c r="C34" s="561" t="str">
        <f>'Tabell BU 1-3'!A43</f>
        <v>Table BU3. Buses, stock by status and owner, in public service and on own account. Year 2016–2025.</v>
      </c>
    </row>
    <row r="35" spans="1:3" x14ac:dyDescent="0.2">
      <c r="A35" s="561" t="str">
        <f>'Tabell BU 4-5'!A1</f>
        <v>Tabell BU4. Bussar i trafik efter drivmedel. År 2016–2025.</v>
      </c>
      <c r="B35" s="562"/>
      <c r="C35" s="561" t="str">
        <f>'Tabell BU 4-5'!A2</f>
        <v>Table BU4. Buses in use by fuel. Year 2016–2025.</v>
      </c>
    </row>
    <row r="36" spans="1:3" x14ac:dyDescent="0.2">
      <c r="A36" s="561" t="str">
        <f>'Tabell BU 4-5'!A20</f>
        <v>Tabell BU5. Leasade bussar i trafik efter bussklass. År 2016–2025.</v>
      </c>
      <c r="B36" s="562"/>
      <c r="C36" s="561" t="str">
        <f>'Tabell BU 4-5'!A21</f>
        <v>Table BU5. Leased buses in use by class. Year 2016–2025.</v>
      </c>
    </row>
    <row r="37" spans="1:3" x14ac:dyDescent="0.2">
      <c r="A37" s="558"/>
      <c r="C37" s="558"/>
    </row>
    <row r="38" spans="1:3" x14ac:dyDescent="0.2">
      <c r="A38" s="654" t="s">
        <v>98</v>
      </c>
      <c r="B38" s="559"/>
      <c r="C38" s="560" t="s">
        <v>293</v>
      </c>
    </row>
    <row r="39" spans="1:3" x14ac:dyDescent="0.2">
      <c r="A39" s="561" t="str">
        <f>'Tabell MC 1-2'!A1</f>
        <v>Tabell MC1. Motorcyklar, nyregistreringar och avregistreringar efter ägare. År 2016–2025.</v>
      </c>
      <c r="B39" s="562"/>
      <c r="C39" s="561" t="str">
        <f>'Tabell MC 1-2'!A2</f>
        <v>Table MC1. Motorcycles, new registrations and deregistrations by owner. Year 2016–2025.</v>
      </c>
    </row>
    <row r="40" spans="1:3" x14ac:dyDescent="0.2">
      <c r="A40" s="561" t="str">
        <f>'Tabell MC 1-2'!A21</f>
        <v>Tabell MC2. Motorcyklar, nyregistreringar och avregistreringar efter cylindervolym och ägare. År 2025.</v>
      </c>
      <c r="B40" s="562"/>
      <c r="C40" s="561" t="str">
        <f>'Tabell MC 1-2'!A22</f>
        <v>Table MC2. Motorcycles, new registrations and deregistrations by cylinder volume and owner. Year 2025.</v>
      </c>
    </row>
    <row r="41" spans="1:3" x14ac:dyDescent="0.2">
      <c r="A41" s="561" t="str">
        <f>'Tabell MC 3-4'!A1</f>
        <v>Tabell MC3. Motorcyklar, bestånd efter status och ägare. År 2016–2025.</v>
      </c>
      <c r="B41" s="562"/>
      <c r="C41" s="561" t="str">
        <f>'Tabell MC 3-4'!A2</f>
        <v>Table MC3. Motorcycles, stock by status and owner. Year 2016–2025.</v>
      </c>
    </row>
    <row r="42" spans="1:3" ht="15" customHeight="1" x14ac:dyDescent="0.2">
      <c r="A42" s="561" t="str">
        <f>'Tabell MC 3-4'!A22</f>
        <v>Tabell MC4. Motorcyklar i trafik efter årsmodell/tillverkningsår och cylindervolym vid slutet av år 2025.</v>
      </c>
      <c r="B42" s="562"/>
      <c r="C42" s="561" t="str">
        <f>'Tabell MC 3-4'!A23</f>
        <v>Table MC4. Motorcycles in use by year of model/construction and cylinder volume at the end of year 2025.</v>
      </c>
    </row>
    <row r="43" spans="1:3" x14ac:dyDescent="0.2">
      <c r="A43" s="561" t="str">
        <f>'Tabell MC 5'!A1</f>
        <v>Tabell MC5. Motorcyklar efter drivmedel och status. År 2016–2025</v>
      </c>
      <c r="B43" s="562"/>
      <c r="C43" s="561" t="str">
        <f>'Tabell MC 5'!A2</f>
        <v>Table MC5. Motorcycles by fuel and in use/not in use. Year 2016–2025</v>
      </c>
    </row>
    <row r="44" spans="1:3" x14ac:dyDescent="0.2">
      <c r="A44" s="558"/>
      <c r="C44" s="558"/>
    </row>
    <row r="45" spans="1:3" x14ac:dyDescent="0.2">
      <c r="A45" s="654" t="s">
        <v>294</v>
      </c>
      <c r="B45" s="559"/>
      <c r="C45" s="560" t="s">
        <v>295</v>
      </c>
    </row>
    <row r="46" spans="1:3" x14ac:dyDescent="0.2">
      <c r="A46" s="561" t="str">
        <f>'Tabell MP 1-2'!A1</f>
        <v>Tabell MP1. Mopeder klass I, nyregistreringar och avregistreringar efter ägare. År 2016–2025.</v>
      </c>
      <c r="B46" s="562"/>
      <c r="C46" s="561" t="str">
        <f>'Tabell MP 1-2'!A2</f>
        <v>Table MP1. Mopeds class 1, new registrations and deregistrations by owner. Year 2016–2025.</v>
      </c>
    </row>
    <row r="47" spans="1:3" x14ac:dyDescent="0.2">
      <c r="A47" s="561" t="str">
        <f>'Tabell MP 1-2'!A22</f>
        <v>Tabell MP2. Mopeder klass I, bestånd efter status och ägare. År 2016–2025.</v>
      </c>
      <c r="B47" s="562"/>
      <c r="C47" s="561" t="str">
        <f>'Tabell MP 1-2'!A23</f>
        <v>Table MP2. Mopeds class 1, stock by status and owner. Years 2016–2025.</v>
      </c>
    </row>
    <row r="48" spans="1:3" x14ac:dyDescent="0.2">
      <c r="A48" s="561" t="str">
        <f>'Tabell MP 3-4'!A1</f>
        <v>Tabell MP3. Mopeder klass I i trafik efter ägarens ålder och kön vid slutet av år 2025.</v>
      </c>
      <c r="B48" s="562"/>
      <c r="C48" s="561" t="str">
        <f>'Tabell MP 3-4'!A2</f>
        <v>Table MP3. Mopeds class 1 in use by the age and sex of the owner at the end of year 2025.</v>
      </c>
    </row>
    <row r="49" spans="1:3" x14ac:dyDescent="0.2">
      <c r="A49" s="563" t="str">
        <f>'Tabell MP 3-4'!A23</f>
        <v>Tabell MP4. Mopeder klass I efter drivmedel och status. År 2016–2025</v>
      </c>
      <c r="B49" s="562"/>
      <c r="C49" s="563" t="str">
        <f>'Tabell MP 3-4'!A24</f>
        <v>Table MP4. Mopeds class 1 by fuel and in use/not in use. Year 2016–2025</v>
      </c>
    </row>
    <row r="50" spans="1:3" x14ac:dyDescent="0.2">
      <c r="A50" s="564"/>
      <c r="B50" s="562"/>
      <c r="C50" s="564"/>
    </row>
    <row r="51" spans="1:3" x14ac:dyDescent="0.2">
      <c r="A51" s="654" t="s">
        <v>100</v>
      </c>
      <c r="B51" s="559"/>
      <c r="C51" s="560" t="s">
        <v>296</v>
      </c>
    </row>
    <row r="52" spans="1:3" x14ac:dyDescent="0.2">
      <c r="A52" s="561" t="str">
        <f>'Tabell TR 1-2'!A1</f>
        <v>Tabell TR1. Traktorer, bestånd efter status, nyregistreringar och avregistreringar. År 2016–2025.</v>
      </c>
      <c r="B52" s="562"/>
      <c r="C52" s="561" t="str">
        <f>'Tabell TR 1-2'!A2</f>
        <v>Table TR1. Tractors, stock by status, new registrations and deregistrations. Year 2016–2025.</v>
      </c>
    </row>
    <row r="53" spans="1:3" x14ac:dyDescent="0.2">
      <c r="A53" s="561" t="str">
        <f>'Tabell TR 1-2'!A20</f>
        <v>Tabell TR2. Traktorer i trafik efter ägarens näringsgrenstillhörighet. År 2016–2025.</v>
      </c>
      <c r="B53" s="562"/>
      <c r="C53" s="561" t="str">
        <f>'Tabell TR 1-2'!A21</f>
        <v>Table TR2. Tractors in use according to economic activity of ownership. Year 2016–2025.</v>
      </c>
    </row>
    <row r="54" spans="1:3" x14ac:dyDescent="0.2">
      <c r="A54" s="561" t="str">
        <f>'Tabell TR 3-4'!A1</f>
        <v>Tabell TR3. Traktorer i trafik efter årsmodell/tillverkningsår och tjänstevikt vid slutet av år 2025.</v>
      </c>
      <c r="B54" s="562"/>
      <c r="C54" s="565" t="str">
        <f>'Tabell TR 3-4'!A2</f>
        <v>Table TR3. Tractors in use by year of model/construction and kerb weight at the end of year 2025.</v>
      </c>
    </row>
    <row r="55" spans="1:3" x14ac:dyDescent="0.2">
      <c r="A55" s="561" t="str">
        <f>'Tabell TR 3-4'!A32</f>
        <v>Tabell TR4. Traktorer i trafik efter drivmedel . År 2016–2025</v>
      </c>
      <c r="B55" s="562"/>
      <c r="C55" s="561" t="str">
        <f>'Tabell TR 3-4'!A33</f>
        <v>Table TR4. Tractors in use by fuel. Year 2016–2025</v>
      </c>
    </row>
    <row r="56" spans="1:3" x14ac:dyDescent="0.2">
      <c r="A56" s="558"/>
      <c r="C56" s="558"/>
    </row>
    <row r="57" spans="1:3" x14ac:dyDescent="0.2">
      <c r="A57" s="656" t="s">
        <v>144</v>
      </c>
      <c r="B57" s="11"/>
      <c r="C57" s="657" t="s">
        <v>297</v>
      </c>
    </row>
    <row r="58" spans="1:3" x14ac:dyDescent="0.2">
      <c r="A58" s="561" t="str">
        <f>'Tabell TS 1-3'!A1</f>
        <v>Tabell TS1. Terrängskotrar, bestånd efter status, nyregistreringar och avregistreringar. År 2016–2025.</v>
      </c>
      <c r="B58" s="562"/>
      <c r="C58" s="561" t="str">
        <f>'Tabell TS 1-3'!A2</f>
        <v>Table TS1. Terrain vehicles, stock by status, new registrations and deregistrations. Year 2016-2025.</v>
      </c>
    </row>
    <row r="59" spans="1:3" x14ac:dyDescent="0.2">
      <c r="A59" s="561" t="str">
        <f>'Tabell TS 1-3'!A21</f>
        <v>Tabell TS2. Snöskotrar, bestånd efter status, nyregistreringar och avregistreringar. År 2016–2025.</v>
      </c>
      <c r="B59" s="562"/>
      <c r="C59" s="561" t="str">
        <f>'Tabell TS 1-3'!A22</f>
        <v>Table TS2. Snowmobiles, stock by status, new registrations and deregistrations. Year 2016–2025.</v>
      </c>
    </row>
    <row r="60" spans="1:3" x14ac:dyDescent="0.2">
      <c r="A60" s="561" t="str">
        <f>'Tabell TS 1-3'!A40</f>
        <v>Tabell TS3. Terränghjuling, bestånd efter status, nyregistreringar och avregistreringar. År 2016–2025.</v>
      </c>
      <c r="C60" s="561" t="str">
        <f>'Tabell TS 1-3'!A41</f>
        <v>Table TS3. All-terrain vehicles, stock by status, new registrations and deregistrations. Year 2016–2025.</v>
      </c>
    </row>
    <row r="61" spans="1:3" x14ac:dyDescent="0.2">
      <c r="A61" s="564"/>
      <c r="C61" s="558"/>
    </row>
    <row r="62" spans="1:3" x14ac:dyDescent="0.2">
      <c r="A62" s="654" t="s">
        <v>298</v>
      </c>
      <c r="B62" s="559"/>
      <c r="C62" s="560" t="s">
        <v>303</v>
      </c>
    </row>
    <row r="63" spans="1:3" x14ac:dyDescent="0.2">
      <c r="A63" s="561" t="str">
        <f>'Tabell SL 1-2'!A1</f>
        <v>Tabell SL1. Släpvagnar, bestånd efter status, nyregistreringar och avregistreringar. År 2016–2025.</v>
      </c>
      <c r="B63" s="562"/>
      <c r="C63" s="561" t="str">
        <f>'Tabell SL 1-2'!A2</f>
        <v>Table SL1. Trailers, stock by status, new registrations and deregistrations. Year 2016–2025.</v>
      </c>
    </row>
    <row r="64" spans="1:3" x14ac:dyDescent="0.2">
      <c r="A64" s="561" t="str">
        <f>'Tabell SL 1-2'!A20</f>
        <v>Tabell SL2. Släpvagnar, nyregistreringar efter karosseri. År 2016–2025.</v>
      </c>
      <c r="B64" s="562"/>
      <c r="C64" s="561" t="str">
        <f>'Tabell SL 1-2'!A21</f>
        <v>Table SL2. Trailers, new registrations by type of body. Year 2016–2025.</v>
      </c>
    </row>
    <row r="65" spans="1:3" x14ac:dyDescent="0.2">
      <c r="A65" s="561" t="str">
        <f>'Tabell SL 3-4'!A1</f>
        <v>Tabell SL3. Släpvagnar i trafik efter karosseri. År 2016–2025.</v>
      </c>
      <c r="B65" s="562"/>
      <c r="C65" s="561" t="str">
        <f>'Tabell SL 3-4'!A2</f>
        <v>Table SL3. Trailers in use by type of body. Year 2016–2025.</v>
      </c>
    </row>
    <row r="66" spans="1:3" x14ac:dyDescent="0.2">
      <c r="A66" s="561" t="str">
        <f>'Tabell SL 3-4'!A19</f>
        <v>Tabell SL4. Släpvagnar i trafik efter totalvikt och karosseri vid slutet av år 2025.</v>
      </c>
      <c r="B66" s="562"/>
      <c r="C66" s="561" t="str">
        <f>'Tabell SL 3-4'!A20</f>
        <v>Table SL4. Trailers in use by permissible maximum weight and type of body at the end of year 2025.</v>
      </c>
    </row>
    <row r="67" spans="1:3" x14ac:dyDescent="0.2">
      <c r="A67" s="558"/>
      <c r="C67" s="558"/>
    </row>
    <row r="68" spans="1:3" x14ac:dyDescent="0.2">
      <c r="A68" s="654" t="s">
        <v>304</v>
      </c>
      <c r="B68" s="559"/>
      <c r="C68" s="560" t="s">
        <v>305</v>
      </c>
    </row>
    <row r="69" spans="1:3" x14ac:dyDescent="0.2">
      <c r="A69" s="561" t="str">
        <f>'Tabell RS 1'!A$1</f>
        <v>Tabell RS1. Nyregistreringar av fordon efter län och fordonsslag år 2025.</v>
      </c>
      <c r="B69" s="562"/>
      <c r="C69" s="561" t="str">
        <f>'Tabell RS 1'!A$2</f>
        <v>Table RS1. New registrations of vehicles by county and kind of vehicle year 2025.</v>
      </c>
    </row>
    <row r="70" spans="1:3" x14ac:dyDescent="0.2">
      <c r="A70" s="561" t="str">
        <f>'Tabell RS 2'!A$1</f>
        <v>Tabell RS2. Fordon i trafik efter län och fordonsslag vid slutet av år 2025.</v>
      </c>
      <c r="B70" s="562"/>
      <c r="C70" s="561" t="str">
        <f>'Tabell RS 2'!A$2</f>
        <v>Table RS2. Vehicles in use by county and kind of vehicle at the end of year 2025.</v>
      </c>
    </row>
    <row r="71" spans="1:3" x14ac:dyDescent="0.2">
      <c r="A71" s="561" t="str">
        <f>'Tabell RS 3'!A$1</f>
        <v>Tabell RS3. Avställda fordon efter län och fordonsslag vid slutet av år 2025.</v>
      </c>
      <c r="B71" s="562"/>
      <c r="C71" s="561" t="str">
        <f>'Tabell RS 3'!A$2</f>
        <v>Table RS3. Vehicles not in use by county and kind of vehicle at the end of year 2025.</v>
      </c>
    </row>
    <row r="72" spans="1:3" x14ac:dyDescent="0.2">
      <c r="A72" s="561" t="str">
        <f>'Tabell RS 4'!A$1</f>
        <v>Tabell RS4. Personbilar i trafik efter län, ägare, taxi och leasing vid slutet av år 2025.</v>
      </c>
      <c r="B72" s="562"/>
      <c r="C72" s="561" t="str">
        <f>'Tabell RS 4'!A$2</f>
        <v>Table RS4. Passenger cars in use by county, owner, taxi and leased, at the end of year 2025.</v>
      </c>
    </row>
    <row r="73" spans="1:3" x14ac:dyDescent="0.2">
      <c r="A73" s="561" t="str">
        <f>'Tabell RS 5'!A$1</f>
        <v>Tabell RS5. Personbilar i trafik efter län och drivmedel vid slutet av år 2025.</v>
      </c>
      <c r="B73" s="562"/>
      <c r="C73" s="561" t="str">
        <f>'Tabell RS 5'!A$2</f>
        <v>Table RS5. Passenger cars in use by county and fuel at the end of year 2025.</v>
      </c>
    </row>
    <row r="74" spans="1:3" x14ac:dyDescent="0.2">
      <c r="A74" s="561" t="str">
        <f>'Tabell RS 6'!A$1</f>
        <v>Tabell RS6. Nyregistreringar av personbilar efter län och drivmedel år 2025.</v>
      </c>
      <c r="B74" s="562"/>
      <c r="C74" s="561" t="str">
        <f>'Tabell RS 6'!A$2</f>
        <v>Table RS6. New registrations of passenger cars by county and fuel year 2025.</v>
      </c>
    </row>
    <row r="75" spans="1:3" x14ac:dyDescent="0.2">
      <c r="A75" s="558"/>
      <c r="C75" s="558"/>
    </row>
    <row r="76" spans="1:3" x14ac:dyDescent="0.2">
      <c r="A76" s="654" t="s">
        <v>299</v>
      </c>
      <c r="B76" s="559"/>
      <c r="C76" s="560" t="s">
        <v>300</v>
      </c>
    </row>
    <row r="77" spans="1:3" ht="25.5" x14ac:dyDescent="0.2">
      <c r="A77" s="561" t="str">
        <f>'Tabell KÖ 1'!A1</f>
        <v>Tabell KÖ1. Innehav av körkort klass B (personbil och lätt lastbil) i andel av befolkningen efter län och ålder vid slutet av år 2025. Procent.</v>
      </c>
      <c r="B77" s="562"/>
      <c r="C77" s="561" t="str">
        <f>'Tabell KÖ 1'!A2</f>
        <v>Table KÖ1. Share of the population having driving licence for passenger car by county and age at the end of year 2025. Percent.</v>
      </c>
    </row>
    <row r="78" spans="1:3" ht="25.5" x14ac:dyDescent="0.2">
      <c r="A78" s="561" t="str">
        <f>'Tabell KÖ 2'!A1</f>
        <v>Tabell KÖ2. Innehav av körkort klass A (motorcykel, lätt/mellan/tung) i andel av befolkningen efter län, ålder och kön vid slutet av år 2025. Procent.</v>
      </c>
      <c r="B78" s="562"/>
      <c r="C78" s="561" t="str">
        <f>'Tabell KÖ 2'!A2</f>
        <v>Table KÖ2. Share of the population having driving licence for motorcycle, by county, age and gender at the end of year 2025. Percent.</v>
      </c>
    </row>
    <row r="79" spans="1:3" ht="25.5" x14ac:dyDescent="0.2">
      <c r="A79" s="561" t="str">
        <f>'Tabell KÖ 3-4'!A1</f>
        <v>Tabell KÖ3. Innehav av körkort klass C och D (tung lastbil och buss) efter län och ålder vid slutet av år 2025.</v>
      </c>
      <c r="B79" s="562"/>
      <c r="C79" s="561" t="str">
        <f>'Tabell KÖ 3-4'!A2</f>
        <v>Table KÖ3. Number of the population having driving licence for heavy lorry or bus by county and age at the end of year 2025.</v>
      </c>
    </row>
    <row r="80" spans="1:3" ht="25.5" x14ac:dyDescent="0.2">
      <c r="A80" s="565" t="str">
        <f>'Tabell KÖ 3-4'!A33</f>
        <v>Tabell KÖ4. Körkortsinnehav (antal) för kvinnor och män fördelat på fordonslag och körkortsinnehavarens ålder vid slutet av år 2025.</v>
      </c>
      <c r="B80" s="562"/>
      <c r="C80" s="565" t="str">
        <f>'Tabell KÖ 3-4'!A34</f>
        <v>Table KÖ4. Number of women and men having driving licence for a particular vehicle by age at the end of year 2025.</v>
      </c>
    </row>
    <row r="81" spans="1:1" x14ac:dyDescent="0.2">
      <c r="A81" s="558"/>
    </row>
  </sheetData>
  <mergeCells count="1">
    <mergeCell ref="A1:C1"/>
  </mergeCells>
  <hyperlinks>
    <hyperlink ref="A15:C15" location="'Tabell 1'!A1" display="'Tabell 1'!A1" xr:uid="{29BD51A4-F35F-4CAA-B57E-2903105001BE}"/>
    <hyperlink ref="A32" location="'Tabell BU 1-3'!A1" display="'Tabell BU 1-3'!A1" xr:uid="{7D6A4D16-FB66-499E-A74F-F590F0AC5B07}"/>
    <hyperlink ref="A33" location="'Tabell BU 1-3'!A22" display="'Tabell BU 1-3'!A22" xr:uid="{3642AA4C-683F-4D87-904E-5FC0F8643E86}"/>
    <hyperlink ref="A34" location="'Tabell BU 1-3'!A42" display="'Tabell BU 1-3'!A42" xr:uid="{DB7C2B25-2E3A-44DB-BC0A-1B4B1A67A15C}"/>
    <hyperlink ref="A35" location="'Tabell BU 4-5'!A1" display="'Tabell BU 4-5'!A1" xr:uid="{5036BC3A-80E6-41CC-967A-4F713BC40EDE}"/>
    <hyperlink ref="A36" location="'Tabell BU 4-5'!A20" display="'Tabell BU 4-5'!A20" xr:uid="{BDB060D9-564A-483E-972B-F2DC90D24DDC}"/>
    <hyperlink ref="A39" location="'Tabell MC 1-2'!A1" display="'Tabell MC 1-2'!A1" xr:uid="{1414B2E6-C34B-4972-B954-4E84E4E53A9A}"/>
    <hyperlink ref="A40" location="'Tabell MC 1-2'!A21" display="'Tabell MC 1-2'!A21" xr:uid="{4A305F3B-1564-4678-9CB6-32EA819A54D8}"/>
    <hyperlink ref="A41" location="'Tabell MC 3-4'!A1" display="'Tabell MC 3-4'!A1" xr:uid="{47F690D5-89C6-486E-BF8F-697F07939DB5}"/>
    <hyperlink ref="A42" location="'Tabell MC 3-4'!A22" display="'Tabell MC 3-4'!A22" xr:uid="{33288DF6-DDA4-4E89-AF6A-0119B4D67A2F}"/>
    <hyperlink ref="A46" location="'Tabell MP 1-2'!A1" display="'Tabell MP 1-2'!A1" xr:uid="{43FF09BF-F31B-4BB0-A124-795279D7E981}"/>
    <hyperlink ref="A47" location="'Tabell MP 1-2'!A22" display="'Tabell MP 1-2'!A22" xr:uid="{8C9C73DE-3275-4935-A12B-4E2538C2D938}"/>
    <hyperlink ref="A48" location="'Tabell MP 3-4'!A1" display="'Tabell MP 3-4'!A1" xr:uid="{DD23F16D-3BD7-4A0F-B84F-1BCDC2CF3675}"/>
    <hyperlink ref="A52" location="'Tabell TR 1-2'!A1" display="'Tabell TR 1-2'!A1" xr:uid="{20B502B0-A253-41D8-A4A6-E5D4C62B3A6F}"/>
    <hyperlink ref="A53" location="'Tabell TR 1-2'!A20" display="'Tabell TR 1-2'!A20" xr:uid="{5F021753-D91F-432F-BA90-C3BA65BB17B5}"/>
    <hyperlink ref="A54" location="'Tabell TR 3-4'!A1" display="'Tabell TR 3-4'!A1" xr:uid="{7A075AA5-70D4-46B5-8054-4F950B811CD3}"/>
    <hyperlink ref="A55" location="'Tabell TR 3-4'!A32" display="'Tabell TR 3-4'!A32" xr:uid="{AA581929-9E8E-4276-B9AD-F308809E564D}"/>
    <hyperlink ref="A58" location="'Tabell TS 1-3'!A1" display="'Tabell TS 1-3'!A1" xr:uid="{05C611C3-1419-4A9F-B277-D0099FAFF58D}"/>
    <hyperlink ref="A59" location="'Tabell TS 1-3'!A21" display="'Tabell TS 1-3'!A21" xr:uid="{9FA734AA-3928-4B6F-9283-9ABC5557879D}"/>
    <hyperlink ref="A60" location="'Tabell TS 1-3'!A40" display="'Tabell TS 1-3'!A40" xr:uid="{C9DEA824-5703-4740-A992-4EB1F1AC1FE1}"/>
    <hyperlink ref="A63" location="'Tabell SL 1-2'!A1" display="'Tabell SL 1-2'!A1" xr:uid="{89236CD7-4657-45F6-98F1-A88E9349060D}"/>
    <hyperlink ref="A64" location="'Tabell SL 1-2'!A20" display="'Tabell SL 1-2'!A20" xr:uid="{EC167687-809F-4FDC-A3F7-3A534FD98B93}"/>
    <hyperlink ref="A65" location="'Tabell SL 3-4'!A1" display="'Tabell SL 3-4'!A1" xr:uid="{14C899DD-CE4B-42C2-974C-6855100F796A}"/>
    <hyperlink ref="A66" location="'Tabell SL 3-4'!A19" display="'Tabell SL 3-4'!A19" xr:uid="{76697138-9B22-4EDD-A137-7215ED563232}"/>
    <hyperlink ref="A69" location="'Tabell RS 1'!A1" display="'Tabell RS 1'!A1" xr:uid="{23E01AF6-A0B9-42AF-B0BD-C2616497E4EA}"/>
    <hyperlink ref="A70" location="'Tabell RS 2'!A1" display="'Tabell RS 2'!A1" xr:uid="{2406B534-D785-421A-A6BB-57805ECB7102}"/>
    <hyperlink ref="A71" location="'Tabell RS 3'!A1" display="'Tabell RS 3'!A1" xr:uid="{AFBDC977-9555-49D4-B528-8955828CD1B6}"/>
    <hyperlink ref="A72" location="'Tabell RS 4'!A1" display="'Tabell RS 4'!A1" xr:uid="{431712A0-E881-46BC-B7CE-93206F01BE9F}"/>
    <hyperlink ref="A73" location="'Tabell RS 5'!A1" display="'Tabell RS 5'!A1" xr:uid="{F74B7BE3-559D-44F4-A9A4-150BBA2AA6E2}"/>
    <hyperlink ref="A74" location="'Tabell RS 6'!A1" display="'Tabell RS 6'!A1" xr:uid="{FAB71261-857A-4DAD-A380-17F4EFFD5720}"/>
    <hyperlink ref="A77" location="'Tabell KÖ 1'!A1" display="'Tabell KÖ 1'!A1" xr:uid="{180B2F4C-C35C-456F-9A75-C42D1F7F554F}"/>
    <hyperlink ref="A78" location="'Tabell KÖ 2'!A1" display="'Tabell KÖ 2'!A1" xr:uid="{57093DAD-D273-484E-AEEA-CF50EE77B9B8}"/>
    <hyperlink ref="A79" location="'Tabell KÖ 3-4'!A1" display="'Tabell KÖ 3-4'!A1" xr:uid="{DA056850-4DC1-4514-AE84-C762D6AA8A4B}"/>
    <hyperlink ref="A80" location="'Tabell KÖ 3-4'!A33" display="'Tabell KÖ 3-4'!A33" xr:uid="{B2442261-25EB-4C1A-90AF-C3B44AD7BB6D}"/>
    <hyperlink ref="C80" location="'Tabell KÖ 3-4'!A34" display="'Tabell KÖ 3-4'!A34" xr:uid="{B795855C-5827-429A-869D-3E3129BDF805}"/>
    <hyperlink ref="C79" location="'Tabell KÖ 3-4'!A2" display="'Tabell KÖ 3-4'!A2" xr:uid="{204FA3AE-50D2-419E-BC30-9D2B7BFF614E}"/>
    <hyperlink ref="C78" location="'Tabell KÖ 2'!A2" display="'Tabell KÖ 2'!A2" xr:uid="{B4BD0C66-ED45-42FA-BF26-2FFC3F696EBC}"/>
    <hyperlink ref="C77" location="'Tabell KÖ 1'!A2" display="'Tabell KÖ 1'!A2" xr:uid="{5B8E7A2B-5D27-4F43-88ED-AF85401BCF26}"/>
    <hyperlink ref="C74" location="'Tabell RS 6'!A2" display="'Tabell RS 6'!A2" xr:uid="{CBE281C5-4593-4F4C-AF13-A7B1963696C8}"/>
    <hyperlink ref="C73" location="'Tabell RS 5'!A2" display="'Tabell RS 5'!A2" xr:uid="{AFBD6752-273B-4D15-9212-F1D3EC3ADA76}"/>
    <hyperlink ref="C72" location="'Tabell RS 4'!A2" display="'Tabell RS 4'!A2" xr:uid="{5AC7F42A-1A0C-4576-9443-056CFBBB1963}"/>
    <hyperlink ref="C71" location="'Tabell RS 3'!A2" display="'Tabell RS 3'!A2" xr:uid="{78C6C8BC-BC70-4B88-BBF4-B86203F84880}"/>
    <hyperlink ref="C70" location="'Tabell RS 2'!A2" display="'Tabell RS 2'!A2" xr:uid="{6076E338-35DB-4C1C-AB2A-E947091ED463}"/>
    <hyperlink ref="C69" location="'Tabell RS 1'!A2" display="'Tabell RS 1'!A2" xr:uid="{F71ABD8E-96A3-4B4D-9E64-4AB354F0BD4E}"/>
    <hyperlink ref="C66" location="'Tabell SL 3-4'!A20" display="'Tabell SL 3-4'!A20" xr:uid="{027E8D1C-6470-4DE8-A165-4BDBB8C55E52}"/>
    <hyperlink ref="C65" location="'Tabell SL 3-4'!A2" display="'Tabell SL 3-4'!A2" xr:uid="{79737638-C313-4675-80CA-E76E584914F9}"/>
    <hyperlink ref="C64" location="'Tabell SL 1-2'!A21" display="'Tabell SL 1-2'!A21" xr:uid="{244B978C-BD6E-4357-8931-3F652CCF4503}"/>
    <hyperlink ref="C63" location="'Tabell SL 1-2'!A2" display="'Tabell SL 1-2'!A2" xr:uid="{373262AF-67B3-4CC6-B38F-B0725678DBCB}"/>
    <hyperlink ref="C60" location="'Tabell TS 1-3'!A41" display="'Tabell TS 1-3'!A41" xr:uid="{2BF66D79-4900-4E4D-9963-F96A8EA0592D}"/>
    <hyperlink ref="C59" location="'Tabell TS 1-3'!A22" display="'Tabell TS 1-3'!A22" xr:uid="{CFBFFF87-DEAB-43E4-93F1-F6E9A710DBD2}"/>
    <hyperlink ref="C58" location="'Tabell TS 1-3'!A2" display="'Tabell TS 1-3'!A2" xr:uid="{FAFCFB16-66C0-454D-81B1-2CB2C24F95FC}"/>
    <hyperlink ref="C55" location="'Tabell TR 3-4'!A33" display="'Tabell TR 3-4'!A33" xr:uid="{F9E6326C-32A2-4333-9A59-3C780048D3E1}"/>
    <hyperlink ref="C54" location="'Tabell TR 3-4'!A2" display="'Tabell TR 3-4'!A2" xr:uid="{B4261476-3CEE-4987-8E3A-1A0D611BD154}"/>
    <hyperlink ref="C53" location="'Tabell TR 1-2'!A21" display="'Tabell TR 1-2'!A21" xr:uid="{098F2E0E-B13A-47D0-8CB3-186E42F64EA3}"/>
    <hyperlink ref="C52" location="'Tabell TR 1-2'!A2" display="'Tabell TR 1-2'!A2" xr:uid="{EB2A7335-6162-48CF-AF10-97CD38D90F1B}"/>
    <hyperlink ref="C48" location="'Tabell MP 3-4'!A1" display="'Tabell MP 3-4'!A1" xr:uid="{05BEA19C-C4F2-4378-B778-0E0EADCE86E0}"/>
    <hyperlink ref="C47" location="'Tabell MP 1-2'!A23" display="'Tabell MP 1-2'!A23" xr:uid="{C36E4AA4-F23A-42B1-B680-AB3EB5D85032}"/>
    <hyperlink ref="C46" location="'Tabell MP 1-2'!A2" display="'Tabell MP 1-2'!A2" xr:uid="{7BA275F4-6A68-487B-A269-91E76322C29E}"/>
    <hyperlink ref="C42" location="'Tabell MC 3-4'!A23" display="'Tabell MC 3-4'!A23" xr:uid="{296A6692-2772-4DDA-B0A8-18FE7A369599}"/>
    <hyperlink ref="C41" location="'Tabell MC 3-4'!A2" display="'Tabell MC 3-4'!A2" xr:uid="{86BF99D6-59D2-4B27-9617-A2E889B88388}"/>
    <hyperlink ref="C40" location="'Tabell MC 1-2'!A22" display="'Tabell MC 1-2'!A22" xr:uid="{F24990D7-C1D5-4B55-8FD8-7F43F8A5B3E4}"/>
    <hyperlink ref="C39" location="'Tabell MC 1-2'!A2" display="'Tabell MC 1-2'!A2" xr:uid="{80E366AD-EAAB-4D74-925C-FA39F3CDD99B}"/>
    <hyperlink ref="C36" location="'Tabell BU 4-5'!A21" display="'Tabell BU 4-5'!A21" xr:uid="{09763C84-0747-4E33-8DEB-8FEF9529FA54}"/>
    <hyperlink ref="C35" location="'Tabell BU 4-5'!A2" display="'Tabell BU 4-5'!A2" xr:uid="{8B61D43E-B083-4F1B-A16C-F1BDE1531AD6}"/>
    <hyperlink ref="C34" location="'Tabell BU 1-3'!A43" display="'Tabell BU 1-3'!A43" xr:uid="{0566B1E1-205C-4191-AFF1-83ABABBA3041}"/>
    <hyperlink ref="C33" location="'Tabell BU 1-3'!A23" display="'Tabell BU 1-3'!A23" xr:uid="{0AA25EED-5931-43A0-BA9B-8F8CF462AFFC}"/>
    <hyperlink ref="C32" location="'Tabell BU 1-3'!A2" display="'Tabell BU 1-3'!A2" xr:uid="{A9C511C1-1F59-4193-858E-9E316D39F2E5}"/>
    <hyperlink ref="A43" location="'Tabell MC 5'!A1" display="'Tabell MC 5'!A1" xr:uid="{9CAAA25C-7DBF-4FDF-884C-B84B314B2950}"/>
    <hyperlink ref="C43" location="'Tabell MC 5'!A2" display="'Tabell MC 5'!A2" xr:uid="{FE81F205-D445-4947-B0F6-D2E525147D99}"/>
    <hyperlink ref="A49" location="'Tabell MP 3-4'!A23" display="'Tabell MP 3-4'!A23" xr:uid="{1FB062EF-4FAD-4063-8689-7A9871C26928}"/>
    <hyperlink ref="C49" location="'Tabell MP 3-4'!A24" display="'Tabell MP 3-4'!A24" xr:uid="{87A84B6D-FE25-48FF-B07C-2D8CB41F5994}"/>
    <hyperlink ref="A5" location="'Tabell PB 1-2'!A22" display="'Tabell PB 1-2'!A22" xr:uid="{4F361E6A-EF47-444E-AE2C-CF57890E444F}"/>
    <hyperlink ref="A4" location="'Tabell PB 1-2'!A1" display="'Tabell PB 1-2'!A1" xr:uid="{211BD45F-D0CA-43BF-AC37-ECAB697975C4}"/>
    <hyperlink ref="A10" location="'Tabell PB 6-7'!A34" display="'Tabell PB 6-7'!A34" xr:uid="{36D17EBC-A4AA-4114-BFD9-636807F3F9EE}"/>
    <hyperlink ref="A7" location="'Tabell PB 3-4'!A22" display="'Tabell PB 3-4'!A22" xr:uid="{1DA459D4-5248-4111-8131-90FC4017D384}"/>
    <hyperlink ref="A6" location="'Tabell PB 3-4'!A1" display="'Tabell PB 3-4'!A1" xr:uid="{31ABF592-0DB1-4BA8-BE8D-F35F983FC77C}"/>
    <hyperlink ref="A12" location="'Tabell PB 9'!A1" display="'Tabell PB 9'!A1" xr:uid="{DA8E370E-52D3-4F25-87E2-F592660C752A}"/>
    <hyperlink ref="A11" location="'Tabell PB 8'!A1" display="'Tabell PB 8'!A1" xr:uid="{80AAFE3B-814B-4F75-9C85-24CA5B533D2A}"/>
    <hyperlink ref="A8" location="'Tabell PB 5'!A1" display="'Tabell PB 5'!A1" xr:uid="{3AB35B77-4248-43BE-885B-CC5E042BBE5A}"/>
    <hyperlink ref="A9" location="'Tabell PB 6-7'!A1" display="'Tabell PB 6-7'!A1" xr:uid="{969A0E72-58F5-4E9D-981F-005310FA1DFE}"/>
    <hyperlink ref="A16" location="'Tabell LB 1-2'!A22" display="'Tabell LB 1-2'!A22" xr:uid="{6603F082-F594-4869-A98A-9D2A44F09B41}"/>
    <hyperlink ref="A27" location="'Tabell LB 12-13'!A20" display="'Tabell LB 12-13'!A20" xr:uid="{0BAFC488-3B5C-403D-B31D-EC6F8AA738E6}"/>
    <hyperlink ref="A26" location="'Tabell LB 12-13'!A1" display="'Tabell LB 12-13'!A1" xr:uid="{CE1AAE49-E702-4F16-8F26-7F19065CEDA9}"/>
    <hyperlink ref="A29" location="'Tabell LB 14-15'!A36" display="'Tabell LB 14-15'!A36" xr:uid="{226CB485-B5C6-4233-AF7B-29FFD9CD79B3}"/>
    <hyperlink ref="A28" location="'Tabell LB 14-15'!A1" display="'Tabell LB 14-15'!A1" xr:uid="{CABF0D2D-B1F0-4027-9CA8-650F36C19B71}"/>
    <hyperlink ref="A25" location="'Tabell LB 11'!A1" display="'Tabell LB 11'!A1" xr:uid="{BE8CB3AB-4537-4702-8436-6CFA5E5B8898}"/>
    <hyperlink ref="A24" location="'Tabell LB 9-10'!A21" display="'Tabell LB 9-10'!A21" xr:uid="{E261D82C-BA3A-4AA1-91B9-0FE5741BBCF8}"/>
    <hyperlink ref="A23" location="'Tabell LB 9-10'!A1" display="'Tabell LB 9-10'!A1" xr:uid="{CB9433F3-201B-4725-8A13-169AFB26F4F9}"/>
    <hyperlink ref="A22" location="'Tabell LB 7-8'!A21" display="'Tabell LB 7-8'!A21" xr:uid="{57459B7F-B969-4366-88F9-3F1669D7DE33}"/>
    <hyperlink ref="A21" location="'Tabell LB 7-8'!A1" display="'Tabell LB 7-8'!A1" xr:uid="{9E9A2F23-A323-46C0-B8D6-14D8DCAEB089}"/>
    <hyperlink ref="A20" location="'Tabell LB 5-6'!A21" display="'Tabell LB 5-6'!A21" xr:uid="{1888A757-4154-4F40-A441-E2CE7287C382}"/>
    <hyperlink ref="A19" location="'Tabell LB 5-6'!A1" display="'Tabell LB 5-6'!A1" xr:uid="{632F9047-460E-4F53-9434-FF4329D05BA8}"/>
    <hyperlink ref="A18" location="'Tabell LB 3-4'!A20" display="'Tabell LB 3-4'!A20" xr:uid="{4262D354-3EDF-4F82-B92F-7659F0D245BC}"/>
    <hyperlink ref="A17" location="'Tabell LB 3-4'!A1" display="'Tabell LB 3-4'!A1" xr:uid="{7FC6E3C4-462F-4029-A121-074F9F753226}"/>
    <hyperlink ref="A15" location="'Tabell LB 1-2'!A1" display="'Tabell LB 1-2'!A1" xr:uid="{24227B46-4A1C-45F7-BD8A-1917145C0944}"/>
    <hyperlink ref="C16" location="'Tabell LB 1-2'!A23" display="'Tabell LB 1-2'!A23" xr:uid="{02BE8A2B-8A43-4D4B-ADFF-766B8B83D83B}"/>
    <hyperlink ref="C27" location="'Tabell LB 12-13'!A21" display="'Tabell LB 12-13'!A21" xr:uid="{FD7B276D-2151-4005-A183-44CB7C76005D}"/>
    <hyperlink ref="C26" location="'Tabell LB 12-13'!A2" display="'Tabell LB 12-13'!A2" xr:uid="{313D2AA7-DF48-44D5-87E6-0AD7D5D8156E}"/>
    <hyperlink ref="C29" location="'Tabell LB 14-15'!A37" display="'Tabell LB 14-15'!A37" xr:uid="{0BD616C4-2FCF-46D8-9B7D-B905E166A5B9}"/>
    <hyperlink ref="C28" location="'Tabell LB 14-15'!A2" display="'Tabell LB 14-15'!A2" xr:uid="{067783C2-1078-4D89-8B43-53352908C726}"/>
    <hyperlink ref="C17" location="'Tabell LB 3-4'!A2" display="'Tabell LB 3-4'!A2" xr:uid="{AEA5EF0E-19FA-405B-977B-3DE4CB3B71C0}"/>
    <hyperlink ref="C18" location="'Tabell LB 3-4'!A21" display="'Tabell LB 3-4'!A21" xr:uid="{55B31F36-E093-4418-9CC2-CC3F46D8F113}"/>
    <hyperlink ref="C19" location="'Tabell LB 5-6'!A2" display="'Tabell LB 5-6'!A2" xr:uid="{42CBA0CA-C10A-4C34-9969-06AF3319D4AF}"/>
    <hyperlink ref="C20" location="'Tabell LB 5-6'!A22" display="'Tabell LB 5-6'!A22" xr:uid="{A5A1379A-0138-4E6E-B196-9C15726880AC}"/>
    <hyperlink ref="C21" location="'Tabell LB 7-8'!A2" display="'Tabell LB 7-8'!A2" xr:uid="{C8F2CB7D-FC6E-408C-A7CD-D0DBCBB180E4}"/>
    <hyperlink ref="C22" location="'Tabell LB 7-8'!A22" display="'Tabell LB 7-8'!A22" xr:uid="{25258A17-FFEE-4345-A8F2-45AE62F46657}"/>
    <hyperlink ref="C23" location="'Tabell LB 9-10'!A2" display="'Tabell LB 9-10'!A2" xr:uid="{979C185A-676B-4B9B-B689-DC7A613E03FB}"/>
    <hyperlink ref="C24" location="'Tabell LB 9-10'!A22" display="'Tabell LB 9-10'!A22" xr:uid="{905C880E-D6F9-40CD-AE0B-C12FE4350168}"/>
    <hyperlink ref="C25" location="'Tabell LB 11'!A2" display="'Tabell LB 11'!A2" xr:uid="{BE29F783-9CE5-4273-8BEE-2CD9D5A3B14D}"/>
    <hyperlink ref="C15" location="'Tabell LB 1-2'!A2" display="'Tabell LB 1-2'!A2" xr:uid="{2DC737AB-636C-4A4C-9C07-2DCB884B3887}"/>
    <hyperlink ref="C12" location="'Tabell PB 9'!A2" display="'Tabell PB 9'!A2" xr:uid="{01D7D1BA-771D-40F6-9657-9222360EAA3E}"/>
    <hyperlink ref="C11" location="'Tabell PB 8'!A2" display="'Tabell PB 8'!A2" xr:uid="{6E52A76B-783C-4A07-B775-E65BBC97AC6E}"/>
    <hyperlink ref="C10" location="'Tabell PB 6-7'!A35" display="'Tabell PB 6-7'!A35" xr:uid="{7BC3281D-F1FF-4F7A-B83A-36A984A10A60}"/>
    <hyperlink ref="C9" location="'Tabell PB 6-7'!A2" display="'Tabell PB 6-7'!A2" xr:uid="{CCB3A12C-CCF2-48EB-94E6-29AF4E40603C}"/>
    <hyperlink ref="C8" location="'Tabell PB 5'!A2" display="'Tabell PB 5'!A2" xr:uid="{19B477B3-1615-48A9-A0C3-B42BCAD1A9B1}"/>
    <hyperlink ref="C7" location="'Tabell PB 3-4'!A23" display="'Tabell PB 3-4'!A23" xr:uid="{E5AD4BDA-4261-4632-B834-40DE8E80C9F4}"/>
    <hyperlink ref="C6" location="'Tabell PB 3-4'!A2" display="'Tabell PB 3-4'!A2" xr:uid="{7890835A-04CC-46F2-9764-A28957A69447}"/>
    <hyperlink ref="C5" location="'Tabell PB 1-2'!A23" display="'Tabell PB 1-2'!A23" xr:uid="{AB7B49A0-22AC-4053-A38B-E426D85A841C}"/>
    <hyperlink ref="C4" location="'Tabell PB 1-2'!A2" display="'Tabell PB 1-2'!A2" xr:uid="{6C39466E-74DB-4660-8AEF-B0C1A9C7D5F2}"/>
  </hyperlinks>
  <pageMargins left="0.75" right="0.75" top="1" bottom="1" header="0.5" footer="0.5"/>
  <pageSetup paperSize="9" scale="4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1">
    <pageSetUpPr fitToPage="1"/>
  </sheetPr>
  <dimension ref="A1:BH62"/>
  <sheetViews>
    <sheetView showGridLines="0" topLeftCell="A28" zoomScaleNormal="100" workbookViewId="0">
      <selection activeCell="E30" sqref="E30"/>
    </sheetView>
  </sheetViews>
  <sheetFormatPr defaultColWidth="9.42578125" defaultRowHeight="12.75" customHeight="1" x14ac:dyDescent="0.2"/>
  <cols>
    <col min="1" max="1" width="12" style="7" customWidth="1"/>
    <col min="2" max="2" width="9.5703125" style="8" customWidth="1"/>
    <col min="3" max="3" width="11" style="8" customWidth="1"/>
    <col min="4" max="4" width="3.140625" style="8" customWidth="1"/>
    <col min="5" max="5" width="12" style="8" customWidth="1"/>
    <col min="6" max="6" width="1.5703125" style="8" customWidth="1"/>
    <col min="7" max="7" width="13.42578125" style="8" customWidth="1"/>
    <col min="8" max="8" width="2.5703125" style="8" customWidth="1"/>
    <col min="9" max="9" width="14.5703125" style="8" customWidth="1"/>
    <col min="10" max="10" width="1.5703125" style="8" customWidth="1"/>
    <col min="11" max="11" width="10.5703125" style="8" customWidth="1"/>
    <col min="12" max="12" width="1.5703125" style="8" customWidth="1"/>
    <col min="13" max="13" width="8.5703125" style="8" customWidth="1"/>
    <col min="14" max="14" width="4.85546875" style="8" bestFit="1" customWidth="1"/>
    <col min="15" max="15" width="9.5703125" style="8" customWidth="1"/>
    <col min="16" max="16" width="8" style="8" customWidth="1"/>
    <col min="17" max="17" width="10.5703125" style="8" customWidth="1"/>
    <col min="18" max="18" width="4.85546875" style="8" customWidth="1"/>
    <col min="19" max="19" width="9.42578125" style="8"/>
    <col min="20" max="20" width="4.85546875" style="8" customWidth="1"/>
    <col min="21" max="21" width="9.42578125" style="8"/>
    <col min="22" max="22" width="4.85546875" style="8" customWidth="1"/>
    <col min="23" max="23" width="9.42578125" style="8"/>
    <col min="24" max="24" width="4.85546875" style="8" customWidth="1"/>
    <col min="25" max="25" width="9.42578125" style="8"/>
    <col min="26" max="26" width="4.85546875" style="8" customWidth="1"/>
    <col min="27" max="27" width="9.42578125" style="8"/>
    <col min="28" max="28" width="4.85546875" style="8" customWidth="1"/>
    <col min="29" max="16384" width="9.42578125" style="8"/>
  </cols>
  <sheetData>
    <row r="1" spans="1:29" s="58" customFormat="1" ht="12.75" customHeight="1" x14ac:dyDescent="0.2">
      <c r="A1" s="11" t="s">
        <v>576</v>
      </c>
      <c r="Y1"/>
      <c r="Z1"/>
      <c r="AA1"/>
      <c r="AB1"/>
      <c r="AC1"/>
    </row>
    <row r="2" spans="1:29" ht="12.75" customHeight="1" x14ac:dyDescent="0.2">
      <c r="A2" s="207" t="s">
        <v>577</v>
      </c>
      <c r="M2" s="35"/>
      <c r="N2" s="35"/>
      <c r="O2" s="35"/>
      <c r="Y2"/>
      <c r="Z2"/>
      <c r="AA2"/>
      <c r="AB2"/>
      <c r="AC2"/>
    </row>
    <row r="3" spans="1:29" ht="12.75" customHeight="1" x14ac:dyDescent="0.2">
      <c r="A3" s="14"/>
      <c r="B3" s="15"/>
      <c r="C3" s="15"/>
      <c r="D3" s="15"/>
      <c r="E3" s="15"/>
      <c r="F3" s="15"/>
      <c r="G3" s="15"/>
      <c r="H3" s="15"/>
      <c r="I3" s="15"/>
      <c r="J3" s="15"/>
      <c r="K3" s="15"/>
      <c r="M3" s="35"/>
      <c r="N3" s="35"/>
      <c r="O3" s="35"/>
      <c r="Y3"/>
      <c r="Z3"/>
      <c r="AA3"/>
      <c r="AB3"/>
      <c r="AC3"/>
    </row>
    <row r="4" spans="1:29" ht="12.75" customHeight="1" x14ac:dyDescent="0.2">
      <c r="A4" s="8"/>
      <c r="B4" s="25" t="s">
        <v>38</v>
      </c>
      <c r="C4" s="25" t="s">
        <v>39</v>
      </c>
      <c r="D4" s="25"/>
      <c r="E4" s="337" t="s">
        <v>1</v>
      </c>
      <c r="F4" s="131"/>
      <c r="G4" s="337"/>
      <c r="H4" s="338"/>
      <c r="I4" s="30" t="s">
        <v>2</v>
      </c>
      <c r="J4" s="30"/>
      <c r="K4" s="30"/>
      <c r="Y4"/>
      <c r="Z4"/>
      <c r="AA4"/>
      <c r="AB4"/>
      <c r="AC4"/>
    </row>
    <row r="5" spans="1:29" ht="12.75" customHeight="1" x14ac:dyDescent="0.2">
      <c r="E5" s="7"/>
      <c r="G5" s="36" t="s">
        <v>375</v>
      </c>
      <c r="H5" s="7"/>
      <c r="I5" s="36"/>
      <c r="J5" s="36"/>
      <c r="K5" s="97" t="s">
        <v>372</v>
      </c>
      <c r="Y5"/>
      <c r="Z5"/>
      <c r="AA5"/>
      <c r="AB5"/>
      <c r="AC5"/>
    </row>
    <row r="6" spans="1:29" ht="12.75" customHeight="1" x14ac:dyDescent="0.2">
      <c r="A6" s="7" t="s">
        <v>48</v>
      </c>
      <c r="E6" s="7"/>
      <c r="G6" s="25" t="s">
        <v>7</v>
      </c>
      <c r="H6" s="7"/>
      <c r="I6" s="162"/>
      <c r="J6" s="162"/>
      <c r="K6" s="36" t="s">
        <v>170</v>
      </c>
      <c r="Y6"/>
      <c r="Z6"/>
      <c r="AA6"/>
      <c r="AB6"/>
      <c r="AC6"/>
    </row>
    <row r="7" spans="1:29" ht="12.75" customHeight="1" x14ac:dyDescent="0.2">
      <c r="A7" s="14" t="s">
        <v>49</v>
      </c>
      <c r="B7" s="15"/>
      <c r="C7" s="15"/>
      <c r="D7" s="15"/>
      <c r="E7" s="14"/>
      <c r="F7" s="15"/>
      <c r="G7" s="45" t="s">
        <v>11</v>
      </c>
      <c r="H7" s="14"/>
      <c r="I7" s="174"/>
      <c r="J7" s="174"/>
      <c r="K7" s="40" t="s">
        <v>166</v>
      </c>
      <c r="Y7"/>
      <c r="Z7"/>
      <c r="AA7"/>
      <c r="AB7"/>
      <c r="AC7"/>
    </row>
    <row r="8" spans="1:29" ht="12.75" customHeight="1" x14ac:dyDescent="0.2">
      <c r="A8" s="150">
        <v>2016</v>
      </c>
      <c r="B8" s="151">
        <v>13890</v>
      </c>
      <c r="C8" s="151">
        <v>5923</v>
      </c>
      <c r="D8" s="152"/>
      <c r="E8" s="151">
        <v>1382</v>
      </c>
      <c r="F8" s="152"/>
      <c r="G8" s="20">
        <v>45</v>
      </c>
      <c r="H8" s="152"/>
      <c r="I8" s="176">
        <v>1246</v>
      </c>
      <c r="J8" s="260"/>
      <c r="K8" s="154">
        <v>1093</v>
      </c>
      <c r="L8" s="111"/>
      <c r="Q8" s="111"/>
      <c r="R8" s="111"/>
      <c r="Y8"/>
      <c r="Z8"/>
      <c r="AA8"/>
      <c r="AB8"/>
      <c r="AC8"/>
    </row>
    <row r="9" spans="1:29" ht="12.75" customHeight="1" x14ac:dyDescent="0.2">
      <c r="A9" s="150">
        <v>2017</v>
      </c>
      <c r="B9" s="151">
        <v>14421</v>
      </c>
      <c r="C9" s="151">
        <v>5627</v>
      </c>
      <c r="D9" s="152"/>
      <c r="E9" s="151">
        <v>1373</v>
      </c>
      <c r="F9" s="152"/>
      <c r="G9" s="151">
        <v>47</v>
      </c>
      <c r="H9" s="152"/>
      <c r="I9" s="154">
        <v>1089</v>
      </c>
      <c r="J9" s="339"/>
      <c r="K9" s="340">
        <v>883</v>
      </c>
      <c r="L9" s="9"/>
      <c r="Q9" s="111"/>
      <c r="R9" s="111"/>
      <c r="Y9"/>
      <c r="Z9"/>
      <c r="AA9"/>
      <c r="AB9"/>
      <c r="AC9"/>
    </row>
    <row r="10" spans="1:29" ht="12.75" customHeight="1" x14ac:dyDescent="0.2">
      <c r="A10" s="210">
        <v>2018</v>
      </c>
      <c r="B10" s="211">
        <v>14378</v>
      </c>
      <c r="C10" s="211">
        <v>5536</v>
      </c>
      <c r="D10" s="286"/>
      <c r="E10" s="211">
        <v>1003</v>
      </c>
      <c r="F10" s="286"/>
      <c r="G10" s="211">
        <v>59</v>
      </c>
      <c r="H10" s="286"/>
      <c r="I10" s="340">
        <v>1105</v>
      </c>
      <c r="J10" s="339"/>
      <c r="K10" s="176">
        <v>922</v>
      </c>
      <c r="L10" s="9"/>
      <c r="Q10" s="111"/>
      <c r="R10" s="111"/>
      <c r="Y10"/>
      <c r="Z10"/>
      <c r="AA10"/>
      <c r="AB10"/>
      <c r="AC10"/>
    </row>
    <row r="11" spans="1:29" ht="12.75" customHeight="1" x14ac:dyDescent="0.2">
      <c r="A11" s="210">
        <v>2019</v>
      </c>
      <c r="B11" s="211">
        <v>14914</v>
      </c>
      <c r="C11" s="211">
        <v>5063</v>
      </c>
      <c r="D11" s="286"/>
      <c r="E11" s="211">
        <v>1467</v>
      </c>
      <c r="F11" s="286"/>
      <c r="G11" s="211">
        <v>131</v>
      </c>
      <c r="H11" s="286"/>
      <c r="I11" s="340">
        <v>1367</v>
      </c>
      <c r="J11" s="339"/>
      <c r="K11" s="176">
        <v>947</v>
      </c>
      <c r="L11" s="9"/>
      <c r="Q11" s="111"/>
      <c r="R11" s="111"/>
      <c r="Y11"/>
      <c r="Z11"/>
      <c r="AA11"/>
      <c r="AB11"/>
      <c r="AC11"/>
    </row>
    <row r="12" spans="1:29" ht="12.75" customHeight="1" x14ac:dyDescent="0.2">
      <c r="A12" s="210">
        <v>2020</v>
      </c>
      <c r="B12" s="211">
        <v>13489</v>
      </c>
      <c r="C12" s="211">
        <v>6834</v>
      </c>
      <c r="D12" s="286"/>
      <c r="E12" s="211">
        <v>1839</v>
      </c>
      <c r="F12" s="286"/>
      <c r="G12" s="211">
        <v>140</v>
      </c>
      <c r="H12" s="286"/>
      <c r="I12" s="340">
        <v>1469</v>
      </c>
      <c r="J12" s="339"/>
      <c r="K12" s="176">
        <v>908</v>
      </c>
      <c r="L12" s="9"/>
      <c r="Q12" s="111"/>
      <c r="R12" s="111"/>
      <c r="Y12"/>
      <c r="Z12"/>
      <c r="AA12"/>
      <c r="AB12"/>
      <c r="AC12"/>
    </row>
    <row r="13" spans="1:29" ht="12.75" customHeight="1" x14ac:dyDescent="0.2">
      <c r="A13" s="210">
        <v>2021</v>
      </c>
      <c r="B13" s="211">
        <v>13594</v>
      </c>
      <c r="C13" s="211">
        <v>5948</v>
      </c>
      <c r="D13" s="286"/>
      <c r="E13" s="211">
        <v>832</v>
      </c>
      <c r="F13" s="286"/>
      <c r="G13" s="211">
        <v>81</v>
      </c>
      <c r="H13" s="286"/>
      <c r="I13" s="340">
        <v>1570</v>
      </c>
      <c r="J13" s="341"/>
      <c r="K13" s="184">
        <v>800</v>
      </c>
      <c r="L13" s="9"/>
      <c r="P13" s="163"/>
      <c r="Q13" s="111"/>
      <c r="R13" s="111"/>
      <c r="Y13"/>
      <c r="Z13"/>
      <c r="AA13"/>
      <c r="AB13"/>
      <c r="AC13"/>
    </row>
    <row r="14" spans="1:29" ht="12.75" customHeight="1" x14ac:dyDescent="0.2">
      <c r="A14" s="210">
        <v>2022</v>
      </c>
      <c r="B14" s="211">
        <v>14239</v>
      </c>
      <c r="C14" s="211">
        <v>5376</v>
      </c>
      <c r="D14" s="286"/>
      <c r="E14" s="211">
        <v>1370</v>
      </c>
      <c r="F14" s="286"/>
      <c r="G14" s="211">
        <v>103</v>
      </c>
      <c r="H14" s="286"/>
      <c r="I14" s="340">
        <v>1254</v>
      </c>
      <c r="J14" s="341"/>
      <c r="K14" s="184">
        <v>659</v>
      </c>
      <c r="L14" s="9"/>
      <c r="P14" s="35"/>
      <c r="Q14" s="111"/>
      <c r="R14" s="111"/>
      <c r="Y14"/>
      <c r="Z14"/>
      <c r="AA14"/>
      <c r="AB14"/>
      <c r="AC14"/>
    </row>
    <row r="15" spans="1:29" ht="12.75" customHeight="1" x14ac:dyDescent="0.2">
      <c r="A15" s="301">
        <v>2023</v>
      </c>
      <c r="B15" s="211">
        <v>14322</v>
      </c>
      <c r="C15" s="211">
        <v>5205</v>
      </c>
      <c r="D15" s="286"/>
      <c r="E15" s="211">
        <v>1228</v>
      </c>
      <c r="F15" s="286"/>
      <c r="G15" s="211">
        <v>85</v>
      </c>
      <c r="H15" s="286"/>
      <c r="I15" s="340">
        <v>1238</v>
      </c>
      <c r="J15" s="342"/>
      <c r="K15" s="27">
        <v>810</v>
      </c>
      <c r="L15"/>
      <c r="M15"/>
      <c r="N15"/>
      <c r="O15"/>
      <c r="P15"/>
      <c r="Q15"/>
      <c r="R15"/>
      <c r="S15"/>
      <c r="T15"/>
      <c r="U15"/>
      <c r="V15"/>
      <c r="Y15"/>
      <c r="Z15"/>
      <c r="AA15"/>
      <c r="AB15"/>
      <c r="AC15"/>
    </row>
    <row r="16" spans="1:29" ht="12.75" customHeight="1" x14ac:dyDescent="0.2">
      <c r="A16" s="301">
        <v>2024</v>
      </c>
      <c r="B16" s="211">
        <v>14178</v>
      </c>
      <c r="C16" s="211">
        <v>4759</v>
      </c>
      <c r="D16" s="286"/>
      <c r="E16" s="211">
        <v>913</v>
      </c>
      <c r="F16" s="286"/>
      <c r="G16" s="211">
        <v>97</v>
      </c>
      <c r="H16" s="286"/>
      <c r="I16" s="340">
        <v>1406</v>
      </c>
      <c r="J16" s="342"/>
      <c r="K16" s="27">
        <v>1099</v>
      </c>
      <c r="L16"/>
      <c r="M16"/>
      <c r="N16"/>
      <c r="O16"/>
      <c r="P16"/>
      <c r="Q16"/>
      <c r="R16"/>
      <c r="S16"/>
      <c r="T16"/>
      <c r="U16"/>
      <c r="X16"/>
      <c r="Y16"/>
      <c r="Z16"/>
      <c r="AA16"/>
      <c r="AB16"/>
    </row>
    <row r="17" spans="1:56" ht="12.75" customHeight="1" x14ac:dyDescent="0.2">
      <c r="A17" s="156">
        <v>2025</v>
      </c>
      <c r="B17" s="737">
        <v>14528</v>
      </c>
      <c r="C17" s="737">
        <v>5234</v>
      </c>
      <c r="D17" s="465"/>
      <c r="E17" s="640">
        <v>2087</v>
      </c>
      <c r="F17" s="640"/>
      <c r="G17" s="640">
        <v>119</v>
      </c>
      <c r="H17" s="640"/>
      <c r="I17" s="640">
        <v>1247</v>
      </c>
      <c r="J17" s="465"/>
      <c r="K17" s="738">
        <v>953</v>
      </c>
      <c r="L17" s="9"/>
      <c r="M17"/>
      <c r="N17"/>
      <c r="O17"/>
      <c r="P17"/>
      <c r="Q17"/>
      <c r="R17"/>
      <c r="S17"/>
      <c r="T17"/>
      <c r="U17"/>
      <c r="V17"/>
      <c r="W17" s="9"/>
      <c r="AD17"/>
      <c r="AE17"/>
      <c r="AF17" s="107"/>
      <c r="AG17" s="107"/>
      <c r="AH17"/>
      <c r="AI17"/>
      <c r="AJ17"/>
      <c r="AK17"/>
      <c r="AL17"/>
      <c r="AM17"/>
      <c r="AN17"/>
      <c r="AO17"/>
      <c r="AP17"/>
      <c r="AQ17"/>
      <c r="AR17"/>
      <c r="AS17"/>
      <c r="AT17"/>
      <c r="AU17"/>
      <c r="AV17"/>
      <c r="AW17"/>
      <c r="AX17" s="59"/>
      <c r="AY17" s="9"/>
      <c r="BB17"/>
      <c r="BC17"/>
      <c r="BD17"/>
    </row>
    <row r="19" spans="1:56" ht="12.75" customHeight="1" x14ac:dyDescent="0.2">
      <c r="R19"/>
      <c r="S19"/>
      <c r="T19"/>
      <c r="U19"/>
      <c r="V19"/>
      <c r="W19"/>
      <c r="X19"/>
      <c r="Y19"/>
    </row>
    <row r="20" spans="1:56" ht="12.75" customHeight="1" x14ac:dyDescent="0.2">
      <c r="R20"/>
      <c r="S20"/>
      <c r="T20"/>
      <c r="U20"/>
      <c r="V20"/>
      <c r="W20"/>
      <c r="X20"/>
      <c r="Y20"/>
    </row>
    <row r="21" spans="1:56" ht="12.75" customHeight="1" x14ac:dyDescent="0.2">
      <c r="R21"/>
      <c r="S21"/>
      <c r="T21"/>
      <c r="U21"/>
      <c r="V21"/>
      <c r="W21"/>
      <c r="X21"/>
      <c r="Y21"/>
    </row>
    <row r="22" spans="1:56" ht="12.75" customHeight="1" x14ac:dyDescent="0.2">
      <c r="A22" s="329" t="s">
        <v>578</v>
      </c>
      <c r="B22" s="251"/>
      <c r="C22" s="251"/>
      <c r="D22" s="251"/>
      <c r="E22" s="251"/>
      <c r="F22" s="251"/>
      <c r="G22" s="251"/>
      <c r="H22" s="251"/>
      <c r="I22" s="251"/>
      <c r="J22" s="251"/>
      <c r="K22" s="251"/>
      <c r="L22" s="251"/>
      <c r="M22" s="251"/>
      <c r="N22" s="251"/>
      <c r="O22" s="251"/>
      <c r="P22" s="344"/>
      <c r="Q22" s="344"/>
      <c r="R22"/>
      <c r="S22"/>
      <c r="T22"/>
      <c r="U22"/>
      <c r="V22"/>
      <c r="W22"/>
      <c r="X22"/>
      <c r="Y22"/>
    </row>
    <row r="23" spans="1:56" ht="12.75" customHeight="1" x14ac:dyDescent="0.2">
      <c r="A23" s="207" t="s">
        <v>579</v>
      </c>
      <c r="B23" s="251"/>
      <c r="C23" s="251"/>
      <c r="D23" s="251"/>
      <c r="E23" s="251"/>
      <c r="F23" s="251"/>
      <c r="G23" s="251"/>
      <c r="H23" s="251"/>
      <c r="I23" s="251"/>
      <c r="J23" s="251"/>
      <c r="K23" s="251"/>
      <c r="L23" s="251"/>
      <c r="M23" s="251"/>
      <c r="N23" s="251"/>
      <c r="O23" s="251"/>
      <c r="P23" s="344"/>
      <c r="Q23" s="344"/>
      <c r="R23"/>
      <c r="S23"/>
      <c r="T23"/>
      <c r="U23"/>
      <c r="V23"/>
      <c r="W23"/>
      <c r="X23"/>
      <c r="Y23"/>
    </row>
    <row r="24" spans="1:56" ht="12.75" customHeight="1" x14ac:dyDescent="0.2">
      <c r="A24" s="15"/>
      <c r="B24" s="14"/>
      <c r="C24" s="16"/>
      <c r="D24" s="14"/>
      <c r="E24" s="16"/>
      <c r="F24" s="14"/>
      <c r="G24" s="16"/>
      <c r="H24" s="14"/>
      <c r="I24" s="16"/>
      <c r="J24" s="14"/>
      <c r="K24" s="16"/>
      <c r="L24" s="14"/>
      <c r="M24" s="16"/>
      <c r="N24" s="251"/>
      <c r="O24" s="251"/>
      <c r="P24" s="344"/>
      <c r="Q24" s="344"/>
      <c r="R24"/>
      <c r="S24"/>
      <c r="T24"/>
      <c r="U24"/>
      <c r="V24"/>
      <c r="W24"/>
      <c r="X24"/>
      <c r="Y24"/>
    </row>
    <row r="25" spans="1:56" ht="12.75" customHeight="1" x14ac:dyDescent="0.2">
      <c r="A25" s="145" t="s">
        <v>48</v>
      </c>
      <c r="B25" s="30" t="s">
        <v>209</v>
      </c>
      <c r="C25" s="30"/>
      <c r="D25" s="131"/>
      <c r="E25" s="131"/>
      <c r="F25" s="131"/>
      <c r="G25" s="131"/>
      <c r="H25" s="131"/>
      <c r="I25" s="131"/>
      <c r="J25" s="131"/>
      <c r="K25" s="131"/>
      <c r="L25" s="331"/>
      <c r="M25" s="331"/>
      <c r="N25"/>
      <c r="O25" s="7"/>
      <c r="P25" s="7"/>
      <c r="Q25" s="7"/>
      <c r="R25"/>
      <c r="S25"/>
      <c r="T25"/>
      <c r="U25"/>
      <c r="V25"/>
      <c r="W25"/>
      <c r="X25"/>
      <c r="Y25"/>
    </row>
    <row r="26" spans="1:56" customFormat="1" x14ac:dyDescent="0.2">
      <c r="A26" s="8" t="s">
        <v>49</v>
      </c>
      <c r="B26" s="97" t="s">
        <v>206</v>
      </c>
      <c r="C26" s="97" t="s">
        <v>207</v>
      </c>
      <c r="D26" s="97"/>
      <c r="E26" s="97" t="s">
        <v>208</v>
      </c>
      <c r="F26" s="345"/>
      <c r="G26" s="97" t="s">
        <v>204</v>
      </c>
      <c r="H26" s="345"/>
      <c r="I26" s="97" t="s">
        <v>205</v>
      </c>
      <c r="J26" s="8"/>
      <c r="K26" s="97" t="s">
        <v>32</v>
      </c>
      <c r="L26" s="8"/>
      <c r="M26" s="97" t="s">
        <v>13</v>
      </c>
      <c r="N26" s="8"/>
      <c r="O26" s="8"/>
      <c r="P26" s="8"/>
      <c r="Q26" s="8"/>
      <c r="Z26" s="8"/>
    </row>
    <row r="27" spans="1:56" customFormat="1" ht="12.75" customHeight="1" x14ac:dyDescent="0.2">
      <c r="A27" s="116"/>
      <c r="B27" s="17" t="s">
        <v>273</v>
      </c>
      <c r="C27" s="17" t="s">
        <v>274</v>
      </c>
      <c r="D27" s="17"/>
      <c r="E27" s="17" t="s">
        <v>275</v>
      </c>
      <c r="F27" s="17"/>
      <c r="G27" s="17" t="s">
        <v>276</v>
      </c>
      <c r="H27" s="17"/>
      <c r="I27" s="17" t="s">
        <v>277</v>
      </c>
      <c r="J27" s="116"/>
      <c r="K27" s="17"/>
      <c r="L27" s="256"/>
      <c r="M27" s="256"/>
      <c r="N27" s="8"/>
      <c r="O27" s="8"/>
      <c r="P27" s="8"/>
      <c r="Q27" s="8"/>
      <c r="Z27" s="8"/>
      <c r="AA27" s="8"/>
    </row>
    <row r="28" spans="1:56" customFormat="1" ht="12.75" customHeight="1" x14ac:dyDescent="0.2">
      <c r="A28" s="270">
        <v>2016</v>
      </c>
      <c r="B28" s="271">
        <v>3959</v>
      </c>
      <c r="C28" s="23">
        <v>4745</v>
      </c>
      <c r="D28" s="23"/>
      <c r="E28" s="271">
        <v>1961</v>
      </c>
      <c r="F28" s="271"/>
      <c r="G28" s="271">
        <v>135</v>
      </c>
      <c r="H28" s="271"/>
      <c r="I28" s="271">
        <v>1586</v>
      </c>
      <c r="J28" s="23"/>
      <c r="K28" s="48">
        <v>1504</v>
      </c>
      <c r="L28" s="346"/>
      <c r="M28" s="48">
        <v>13890</v>
      </c>
      <c r="N28" s="8"/>
      <c r="O28" s="54"/>
      <c r="Z28" s="8"/>
      <c r="AA28" s="8"/>
    </row>
    <row r="29" spans="1:56" customFormat="1" ht="12.75" customHeight="1" x14ac:dyDescent="0.2">
      <c r="A29" s="222">
        <v>2017</v>
      </c>
      <c r="B29" s="48">
        <v>4081</v>
      </c>
      <c r="C29" s="275">
        <v>4975</v>
      </c>
      <c r="D29" s="347"/>
      <c r="E29" s="48">
        <v>2121</v>
      </c>
      <c r="F29" s="348"/>
      <c r="G29" s="48">
        <v>150</v>
      </c>
      <c r="H29" s="348"/>
      <c r="I29" s="348">
        <v>1775</v>
      </c>
      <c r="J29" s="347"/>
      <c r="K29" s="48">
        <v>1319</v>
      </c>
      <c r="L29" s="346"/>
      <c r="M29" s="48">
        <v>14421</v>
      </c>
      <c r="N29" s="8"/>
      <c r="O29" s="54"/>
      <c r="Z29" s="8"/>
      <c r="AA29" s="8"/>
    </row>
    <row r="30" spans="1:56" customFormat="1" ht="12.75" customHeight="1" x14ac:dyDescent="0.2">
      <c r="A30" s="222">
        <v>2018</v>
      </c>
      <c r="B30" s="275">
        <v>4183</v>
      </c>
      <c r="C30" s="48">
        <v>4995</v>
      </c>
      <c r="D30" s="348"/>
      <c r="E30" s="275">
        <v>2126</v>
      </c>
      <c r="F30" s="347"/>
      <c r="G30" s="275">
        <v>144</v>
      </c>
      <c r="H30" s="347"/>
      <c r="I30" s="347">
        <v>1751</v>
      </c>
      <c r="J30" s="347"/>
      <c r="K30" s="275">
        <v>1179</v>
      </c>
      <c r="L30" s="349"/>
      <c r="M30" s="275">
        <v>14378</v>
      </c>
      <c r="N30" s="8"/>
      <c r="O30" s="8"/>
      <c r="P30" s="8"/>
      <c r="Q30" s="8"/>
      <c r="Z30" s="8"/>
      <c r="AA30" s="8"/>
      <c r="AB30" s="68"/>
    </row>
    <row r="31" spans="1:56" customFormat="1" ht="12.75" customHeight="1" x14ac:dyDescent="0.2">
      <c r="A31" s="222">
        <v>2019</v>
      </c>
      <c r="B31" s="48">
        <v>4239</v>
      </c>
      <c r="C31" s="48">
        <v>5195</v>
      </c>
      <c r="D31" s="348"/>
      <c r="E31" s="48">
        <v>2246</v>
      </c>
      <c r="F31" s="348"/>
      <c r="G31" s="48">
        <v>144</v>
      </c>
      <c r="H31" s="348"/>
      <c r="I31" s="348">
        <v>1848</v>
      </c>
      <c r="J31" s="348"/>
      <c r="K31" s="48">
        <v>1242</v>
      </c>
      <c r="L31" s="346"/>
      <c r="M31" s="48">
        <v>14914</v>
      </c>
      <c r="N31" s="8"/>
      <c r="O31" s="8"/>
      <c r="P31" s="8"/>
      <c r="Q31" s="8"/>
      <c r="Z31" s="8"/>
      <c r="AA31" s="8"/>
      <c r="AB31" s="68"/>
    </row>
    <row r="32" spans="1:56" customFormat="1" ht="12.75" customHeight="1" x14ac:dyDescent="0.2">
      <c r="A32" s="222">
        <v>2020</v>
      </c>
      <c r="B32" s="48">
        <v>4478</v>
      </c>
      <c r="C32" s="48">
        <v>5110</v>
      </c>
      <c r="D32" s="348"/>
      <c r="E32" s="48">
        <v>1283</v>
      </c>
      <c r="F32" s="348"/>
      <c r="G32" s="48">
        <v>127</v>
      </c>
      <c r="H32" s="348"/>
      <c r="I32" s="348">
        <v>1420</v>
      </c>
      <c r="J32" s="348"/>
      <c r="K32" s="48">
        <v>1071</v>
      </c>
      <c r="L32" s="346"/>
      <c r="M32" s="48">
        <v>13489</v>
      </c>
      <c r="N32" s="8"/>
      <c r="O32" s="8"/>
      <c r="P32" s="8"/>
      <c r="Q32" s="8"/>
      <c r="Z32" s="8"/>
      <c r="AA32" s="8"/>
      <c r="AB32" s="68"/>
    </row>
    <row r="33" spans="1:32" customFormat="1" ht="12.75" customHeight="1" x14ac:dyDescent="0.2">
      <c r="A33" s="332">
        <v>2021</v>
      </c>
      <c r="B33" s="333">
        <v>4250</v>
      </c>
      <c r="C33" s="333">
        <v>5106</v>
      </c>
      <c r="D33" s="335"/>
      <c r="E33" s="333">
        <v>1635</v>
      </c>
      <c r="F33" s="335"/>
      <c r="G33" s="333">
        <v>123</v>
      </c>
      <c r="H33" s="335"/>
      <c r="I33" s="335">
        <v>1528</v>
      </c>
      <c r="J33" s="335"/>
      <c r="K33" s="333">
        <v>952</v>
      </c>
      <c r="L33" s="333"/>
      <c r="M33" s="333">
        <v>13594</v>
      </c>
      <c r="N33" s="8"/>
      <c r="O33" s="8"/>
      <c r="P33" s="8"/>
      <c r="Q33" s="8"/>
      <c r="Z33" s="8"/>
      <c r="AA33" s="8"/>
      <c r="AB33" s="68"/>
    </row>
    <row r="34" spans="1:32" customFormat="1" ht="12.75" customHeight="1" x14ac:dyDescent="0.2">
      <c r="A34" s="334">
        <v>2022</v>
      </c>
      <c r="B34" s="335">
        <v>4174</v>
      </c>
      <c r="C34" s="335">
        <v>5514</v>
      </c>
      <c r="D34" s="335"/>
      <c r="E34" s="335">
        <v>1856</v>
      </c>
      <c r="F34" s="335"/>
      <c r="G34" s="335">
        <v>131</v>
      </c>
      <c r="H34" s="335"/>
      <c r="I34" s="335">
        <v>1647</v>
      </c>
      <c r="J34" s="335"/>
      <c r="K34" s="335">
        <v>917</v>
      </c>
      <c r="L34" s="335"/>
      <c r="M34" s="335">
        <v>14239</v>
      </c>
      <c r="N34" s="8"/>
      <c r="O34" s="8"/>
      <c r="P34" s="8"/>
      <c r="Q34" s="8"/>
      <c r="R34" s="8"/>
      <c r="S34" s="8"/>
      <c r="T34" s="8"/>
      <c r="U34" s="8"/>
      <c r="V34" s="8"/>
      <c r="W34" s="8"/>
      <c r="X34" s="8"/>
      <c r="Y34" s="8"/>
      <c r="Z34" s="8"/>
      <c r="AA34" s="8"/>
      <c r="AB34" s="68"/>
    </row>
    <row r="35" spans="1:32" customFormat="1" ht="12.75" customHeight="1" x14ac:dyDescent="0.2">
      <c r="A35" s="334">
        <v>2023</v>
      </c>
      <c r="B35" s="335">
        <v>4159</v>
      </c>
      <c r="C35" s="335">
        <v>5610</v>
      </c>
      <c r="D35" s="335"/>
      <c r="E35" s="335">
        <v>1860</v>
      </c>
      <c r="F35" s="335"/>
      <c r="G35" s="335">
        <v>99</v>
      </c>
      <c r="H35" s="333"/>
      <c r="I35" s="333">
        <v>1716</v>
      </c>
      <c r="J35" s="333"/>
      <c r="K35" s="333">
        <v>878</v>
      </c>
      <c r="L35" s="333"/>
      <c r="M35" s="333">
        <v>14322</v>
      </c>
      <c r="N35" s="8"/>
      <c r="T35" s="8"/>
      <c r="U35" s="8"/>
      <c r="V35" s="8"/>
      <c r="W35" s="8"/>
      <c r="X35" s="8"/>
      <c r="Y35" s="8"/>
      <c r="Z35" s="8"/>
      <c r="AA35" s="8"/>
      <c r="AB35" s="68"/>
    </row>
    <row r="36" spans="1:32" customFormat="1" ht="12.75" customHeight="1" x14ac:dyDescent="0.2">
      <c r="A36" s="334">
        <v>2024</v>
      </c>
      <c r="B36" s="333">
        <v>4193</v>
      </c>
      <c r="C36" s="333">
        <v>5526</v>
      </c>
      <c r="D36" s="333"/>
      <c r="E36" s="333">
        <v>1801</v>
      </c>
      <c r="F36" s="333"/>
      <c r="G36" s="333">
        <v>96</v>
      </c>
      <c r="H36" s="333"/>
      <c r="I36" s="333">
        <v>1750</v>
      </c>
      <c r="J36" s="333"/>
      <c r="K36" s="333">
        <v>812</v>
      </c>
      <c r="L36" s="333"/>
      <c r="M36" s="333">
        <v>14178</v>
      </c>
      <c r="N36" s="8"/>
      <c r="T36" s="8"/>
      <c r="U36" s="8"/>
      <c r="V36" s="8"/>
      <c r="W36" s="8"/>
      <c r="X36" s="8"/>
      <c r="Y36" s="8"/>
      <c r="Z36" s="8"/>
      <c r="AA36" s="8"/>
      <c r="AB36" s="68"/>
    </row>
    <row r="37" spans="1:32" customFormat="1" ht="12.75" customHeight="1" x14ac:dyDescent="0.2">
      <c r="A37" s="324">
        <v>2025</v>
      </c>
      <c r="B37" s="662">
        <v>3948</v>
      </c>
      <c r="C37" s="662">
        <v>6136</v>
      </c>
      <c r="D37" s="662"/>
      <c r="E37" s="662">
        <v>1829</v>
      </c>
      <c r="F37" s="662"/>
      <c r="G37" s="662">
        <v>99</v>
      </c>
      <c r="H37" s="662"/>
      <c r="I37" s="662">
        <v>1841</v>
      </c>
      <c r="J37" s="662"/>
      <c r="K37" s="662">
        <v>675</v>
      </c>
      <c r="L37" s="662"/>
      <c r="M37" s="614">
        <v>14528</v>
      </c>
      <c r="N37" s="8"/>
      <c r="T37" s="8"/>
      <c r="U37" s="8"/>
      <c r="V37" s="8"/>
      <c r="W37" s="8"/>
      <c r="X37" s="8"/>
      <c r="Y37" s="8"/>
      <c r="Z37" s="8"/>
      <c r="AA37" s="8"/>
      <c r="AB37" s="68"/>
    </row>
    <row r="38" spans="1:32" ht="12.75" customHeight="1" x14ac:dyDescent="0.2">
      <c r="A38" s="336" t="s">
        <v>477</v>
      </c>
      <c r="B38" s="323"/>
      <c r="C38" s="323"/>
      <c r="D38" s="323"/>
      <c r="E38" s="323"/>
      <c r="F38" s="323"/>
      <c r="G38" s="323"/>
      <c r="H38" s="323"/>
      <c r="I38" s="323"/>
      <c r="J38" s="323"/>
      <c r="K38" s="323"/>
      <c r="L38" s="323"/>
      <c r="M38" s="323"/>
      <c r="N38" s="323"/>
      <c r="O38"/>
      <c r="P38"/>
      <c r="Q38"/>
      <c r="R38"/>
      <c r="S38"/>
      <c r="AD38" s="68"/>
    </row>
    <row r="39" spans="1:32" x14ac:dyDescent="0.2">
      <c r="I39" s="350"/>
      <c r="J39" s="350"/>
      <c r="N39"/>
      <c r="O39"/>
      <c r="P39"/>
      <c r="Q39"/>
      <c r="R39"/>
      <c r="S39"/>
      <c r="AD39" s="68"/>
    </row>
    <row r="40" spans="1:32" ht="12.75" customHeight="1" x14ac:dyDescent="0.2">
      <c r="I40" s="351"/>
      <c r="J40" s="351"/>
      <c r="N40"/>
      <c r="O40"/>
    </row>
    <row r="41" spans="1:32" s="58" customFormat="1" ht="12.75" customHeight="1" x14ac:dyDescent="0.2">
      <c r="A41" s="8"/>
      <c r="G41" s="8"/>
      <c r="H41" s="8"/>
      <c r="I41" s="8"/>
      <c r="J41" s="8"/>
      <c r="N41"/>
      <c r="O41"/>
      <c r="P41"/>
      <c r="Q41"/>
      <c r="R41"/>
      <c r="S41"/>
      <c r="T41"/>
      <c r="U41"/>
      <c r="V41"/>
      <c r="W41" s="8"/>
      <c r="X41" s="8"/>
      <c r="Y41" s="8"/>
      <c r="Z41" s="8"/>
      <c r="AA41" s="8"/>
      <c r="AB41" s="8"/>
      <c r="AF41" s="352"/>
    </row>
    <row r="42" spans="1:32" s="251" customFormat="1" ht="12.75" customHeight="1" x14ac:dyDescent="0.2">
      <c r="A42" s="329" t="s">
        <v>580</v>
      </c>
      <c r="N42"/>
      <c r="O42"/>
      <c r="P42"/>
      <c r="Q42"/>
      <c r="R42"/>
      <c r="S42"/>
      <c r="T42"/>
      <c r="U42"/>
      <c r="V42"/>
      <c r="W42"/>
      <c r="X42"/>
      <c r="Y42"/>
      <c r="Z42"/>
      <c r="AF42" s="353"/>
    </row>
    <row r="43" spans="1:32" s="7" customFormat="1" ht="12.75" customHeight="1" x14ac:dyDescent="0.2">
      <c r="A43" s="207" t="s">
        <v>581</v>
      </c>
      <c r="N43"/>
      <c r="O43"/>
      <c r="P43"/>
      <c r="Q43"/>
      <c r="R43"/>
      <c r="S43"/>
      <c r="T43"/>
      <c r="U43"/>
      <c r="V43"/>
      <c r="W43"/>
      <c r="X43"/>
      <c r="Y43"/>
      <c r="Z43"/>
      <c r="AA43"/>
      <c r="AB43"/>
      <c r="AC43"/>
      <c r="AD43"/>
      <c r="AE43"/>
      <c r="AF43" s="351"/>
    </row>
    <row r="44" spans="1:32" s="7" customFormat="1" ht="12.75" customHeight="1" x14ac:dyDescent="0.2">
      <c r="A44" s="14"/>
      <c r="B44" s="14"/>
      <c r="C44" s="14"/>
      <c r="D44" s="14"/>
      <c r="E44" s="14"/>
      <c r="F44" s="14"/>
      <c r="G44" s="14"/>
      <c r="H44" s="14"/>
      <c r="I44" s="14"/>
      <c r="J44" s="14"/>
      <c r="K44" s="14"/>
      <c r="M44"/>
      <c r="N44"/>
      <c r="O44"/>
      <c r="P44"/>
      <c r="Q44"/>
      <c r="R44"/>
      <c r="S44"/>
      <c r="T44"/>
      <c r="U44"/>
      <c r="V44"/>
      <c r="W44"/>
      <c r="X44"/>
      <c r="Y44"/>
      <c r="Z44"/>
      <c r="AA44"/>
      <c r="AB44"/>
      <c r="AC44"/>
      <c r="AD44"/>
      <c r="AE44"/>
      <c r="AF44" s="354"/>
    </row>
    <row r="45" spans="1:32" s="7" customFormat="1" ht="12.75" customHeight="1" x14ac:dyDescent="0.2">
      <c r="B45" s="14" t="s">
        <v>240</v>
      </c>
      <c r="C45" s="14"/>
      <c r="D45" s="14"/>
      <c r="E45" s="14"/>
      <c r="G45" s="14" t="s">
        <v>241</v>
      </c>
      <c r="M45"/>
      <c r="N45"/>
      <c r="O45"/>
      <c r="P45"/>
      <c r="Q45"/>
      <c r="R45"/>
      <c r="S45"/>
      <c r="T45"/>
      <c r="U45"/>
      <c r="V45"/>
      <c r="W45"/>
      <c r="X45"/>
      <c r="Y45"/>
      <c r="Z45"/>
      <c r="AA45"/>
      <c r="AB45"/>
      <c r="AC45"/>
      <c r="AD45"/>
      <c r="AE45"/>
      <c r="AF45" s="354"/>
    </row>
    <row r="46" spans="1:32" s="7" customFormat="1" ht="22.5" customHeight="1" x14ac:dyDescent="0.2">
      <c r="A46" s="57" t="s">
        <v>29</v>
      </c>
      <c r="B46" s="133" t="s">
        <v>28</v>
      </c>
      <c r="C46" s="355"/>
      <c r="D46" s="319"/>
      <c r="E46" s="356" t="s">
        <v>176</v>
      </c>
      <c r="F46" s="97"/>
      <c r="G46" s="133" t="s">
        <v>242</v>
      </c>
      <c r="H46" s="356"/>
      <c r="I46" s="355"/>
      <c r="J46" s="319"/>
      <c r="K46" s="356" t="s">
        <v>176</v>
      </c>
      <c r="O46"/>
      <c r="P46"/>
      <c r="Q46"/>
      <c r="R46"/>
      <c r="S46"/>
      <c r="T46"/>
      <c r="U46"/>
      <c r="V46"/>
      <c r="W46"/>
      <c r="X46"/>
      <c r="Y46"/>
      <c r="Z46"/>
      <c r="AA46"/>
      <c r="AB46"/>
      <c r="AC46"/>
      <c r="AD46"/>
      <c r="AE46" s="354"/>
    </row>
    <row r="47" spans="1:32" s="7" customFormat="1" ht="12.75" customHeight="1" x14ac:dyDescent="0.2">
      <c r="A47" s="7" t="s">
        <v>30</v>
      </c>
      <c r="B47" s="25" t="s">
        <v>131</v>
      </c>
      <c r="C47" s="25" t="s">
        <v>130</v>
      </c>
      <c r="D47" s="25"/>
      <c r="E47" s="25"/>
      <c r="F47" s="25"/>
      <c r="G47" s="25" t="s">
        <v>131</v>
      </c>
      <c r="H47" s="25"/>
      <c r="I47" s="25" t="s">
        <v>130</v>
      </c>
      <c r="J47" s="25"/>
      <c r="K47" s="25"/>
      <c r="O47"/>
      <c r="P47"/>
      <c r="Q47"/>
      <c r="R47"/>
      <c r="S47"/>
      <c r="T47"/>
      <c r="U47"/>
      <c r="V47"/>
      <c r="W47"/>
      <c r="X47"/>
      <c r="Y47"/>
      <c r="Z47"/>
      <c r="AA47"/>
      <c r="AB47"/>
      <c r="AC47"/>
      <c r="AD47"/>
      <c r="AE47" s="354"/>
    </row>
    <row r="48" spans="1:32" s="145" customFormat="1" ht="12.75" customHeight="1" x14ac:dyDescent="0.2">
      <c r="A48" s="14" t="s">
        <v>49</v>
      </c>
      <c r="B48" s="45" t="s">
        <v>129</v>
      </c>
      <c r="C48" s="45" t="s">
        <v>129</v>
      </c>
      <c r="D48" s="45"/>
      <c r="E48" s="45"/>
      <c r="F48" s="45"/>
      <c r="G48" s="45" t="s">
        <v>129</v>
      </c>
      <c r="H48" s="45"/>
      <c r="I48" s="45" t="s">
        <v>129</v>
      </c>
      <c r="J48" s="45"/>
      <c r="K48" s="45"/>
      <c r="O48"/>
      <c r="P48"/>
      <c r="Q48"/>
      <c r="R48"/>
      <c r="S48"/>
      <c r="T48"/>
      <c r="U48"/>
      <c r="V48"/>
      <c r="W48"/>
      <c r="X48"/>
      <c r="Y48"/>
      <c r="Z48"/>
      <c r="AA48"/>
      <c r="AB48"/>
      <c r="AC48"/>
      <c r="AD48"/>
      <c r="AE48" s="357"/>
    </row>
    <row r="49" spans="1:60" ht="12.75" customHeight="1" x14ac:dyDescent="0.2">
      <c r="A49" s="150">
        <v>2016</v>
      </c>
      <c r="B49" s="20">
        <v>12982</v>
      </c>
      <c r="C49" s="20">
        <v>849</v>
      </c>
      <c r="D49" s="358"/>
      <c r="E49" s="20">
        <v>59</v>
      </c>
      <c r="F49" s="4"/>
      <c r="G49" s="20">
        <v>1481</v>
      </c>
      <c r="H49" s="4"/>
      <c r="I49" s="20">
        <v>3496</v>
      </c>
      <c r="J49" s="358"/>
      <c r="K49" s="20">
        <v>946</v>
      </c>
      <c r="M49" s="9"/>
      <c r="N49" s="9"/>
      <c r="P49"/>
      <c r="Q49"/>
      <c r="R49"/>
      <c r="S49"/>
      <c r="T49"/>
      <c r="U49"/>
      <c r="V49"/>
      <c r="W49"/>
      <c r="X49"/>
      <c r="Y49"/>
      <c r="Z49"/>
      <c r="AA49"/>
      <c r="AB49"/>
      <c r="AC49"/>
      <c r="AD49"/>
      <c r="AE49" s="164"/>
      <c r="AF49" s="9"/>
      <c r="AG49" s="9"/>
      <c r="AH49" s="9"/>
    </row>
    <row r="50" spans="1:60" ht="12.75" customHeight="1" x14ac:dyDescent="0.2">
      <c r="A50" s="150">
        <v>2017</v>
      </c>
      <c r="B50" s="20">
        <v>13554</v>
      </c>
      <c r="C50" s="20">
        <v>810</v>
      </c>
      <c r="D50" s="358"/>
      <c r="E50" s="20">
        <v>57</v>
      </c>
      <c r="F50" s="4"/>
      <c r="G50" s="20">
        <v>1191</v>
      </c>
      <c r="H50" s="4"/>
      <c r="I50" s="20">
        <v>3500</v>
      </c>
      <c r="J50" s="358"/>
      <c r="K50" s="20">
        <v>936</v>
      </c>
      <c r="M50" s="9"/>
      <c r="N50" s="9"/>
      <c r="P50"/>
      <c r="Q50"/>
      <c r="R50"/>
      <c r="S50"/>
      <c r="T50"/>
      <c r="U50"/>
      <c r="V50"/>
      <c r="W50"/>
      <c r="X50"/>
      <c r="Y50"/>
      <c r="Z50"/>
      <c r="AA50"/>
      <c r="AB50"/>
      <c r="AC50"/>
      <c r="AD50"/>
      <c r="AE50" s="164"/>
      <c r="AF50" s="9"/>
      <c r="AG50" s="9"/>
      <c r="AH50" s="9"/>
    </row>
    <row r="51" spans="1:60" ht="12.75" customHeight="1" x14ac:dyDescent="0.2">
      <c r="A51" s="210">
        <v>2018</v>
      </c>
      <c r="B51" s="258">
        <v>13455</v>
      </c>
      <c r="C51" s="258">
        <v>868</v>
      </c>
      <c r="D51" s="359"/>
      <c r="E51" s="20">
        <v>55</v>
      </c>
      <c r="F51" s="5"/>
      <c r="G51" s="258">
        <v>1273</v>
      </c>
      <c r="H51" s="5"/>
      <c r="I51" s="258">
        <v>3318</v>
      </c>
      <c r="J51" s="359"/>
      <c r="K51" s="258">
        <v>945</v>
      </c>
      <c r="M51" s="9"/>
      <c r="N51" s="9"/>
      <c r="P51"/>
      <c r="Q51"/>
      <c r="R51"/>
      <c r="S51"/>
      <c r="T51"/>
      <c r="U51"/>
      <c r="V51"/>
      <c r="W51"/>
      <c r="X51"/>
      <c r="Y51"/>
      <c r="Z51"/>
      <c r="AA51"/>
      <c r="AB51"/>
      <c r="AC51"/>
      <c r="AD51"/>
      <c r="AE51" s="164"/>
      <c r="AF51" s="9"/>
      <c r="AG51" s="9"/>
      <c r="AH51" s="9"/>
    </row>
    <row r="52" spans="1:60" ht="12.75" customHeight="1" x14ac:dyDescent="0.2">
      <c r="A52" s="210">
        <v>2019</v>
      </c>
      <c r="B52" s="258">
        <v>14078</v>
      </c>
      <c r="C52" s="258">
        <v>781</v>
      </c>
      <c r="D52" s="359"/>
      <c r="E52" s="20">
        <v>55</v>
      </c>
      <c r="F52" s="5"/>
      <c r="G52" s="258">
        <v>1006</v>
      </c>
      <c r="H52" s="5"/>
      <c r="I52" s="258">
        <v>3124</v>
      </c>
      <c r="J52" s="359"/>
      <c r="K52" s="258">
        <v>933</v>
      </c>
      <c r="M52" s="9"/>
      <c r="N52" s="9"/>
      <c r="P52"/>
      <c r="Q52"/>
      <c r="R52"/>
      <c r="S52"/>
      <c r="T52"/>
      <c r="U52"/>
      <c r="V52"/>
      <c r="W52"/>
      <c r="X52"/>
      <c r="Y52"/>
      <c r="Z52"/>
      <c r="AA52"/>
      <c r="AB52"/>
      <c r="AC52"/>
      <c r="AD52"/>
      <c r="AE52" s="164"/>
      <c r="AF52" s="9"/>
      <c r="AG52" s="9"/>
      <c r="AH52" s="9"/>
    </row>
    <row r="53" spans="1:60" ht="12.75" customHeight="1" x14ac:dyDescent="0.2">
      <c r="A53" s="150">
        <v>2020</v>
      </c>
      <c r="B53" s="20">
        <v>12637</v>
      </c>
      <c r="C53" s="20">
        <v>791</v>
      </c>
      <c r="D53" s="358"/>
      <c r="E53" s="20">
        <v>61</v>
      </c>
      <c r="F53" s="4"/>
      <c r="G53" s="20">
        <v>2598</v>
      </c>
      <c r="H53" s="4"/>
      <c r="I53" s="20">
        <v>3284</v>
      </c>
      <c r="J53" s="358"/>
      <c r="K53" s="20">
        <v>952</v>
      </c>
      <c r="M53" s="9"/>
      <c r="N53" s="9"/>
      <c r="P53"/>
      <c r="Q53"/>
      <c r="R53"/>
      <c r="S53"/>
      <c r="T53"/>
      <c r="U53"/>
      <c r="V53"/>
      <c r="W53"/>
      <c r="X53"/>
      <c r="Y53"/>
      <c r="Z53"/>
      <c r="AA53"/>
      <c r="AB53"/>
      <c r="AC53"/>
      <c r="AD53"/>
      <c r="AE53" s="164"/>
      <c r="AF53" s="9"/>
      <c r="AG53" s="9"/>
      <c r="AH53" s="9"/>
    </row>
    <row r="54" spans="1:60" ht="12.75" customHeight="1" x14ac:dyDescent="0.2">
      <c r="A54" s="150">
        <v>2021</v>
      </c>
      <c r="B54" s="20">
        <v>12833</v>
      </c>
      <c r="C54" s="20">
        <v>702</v>
      </c>
      <c r="D54" s="358"/>
      <c r="E54" s="20">
        <v>59</v>
      </c>
      <c r="F54" s="4"/>
      <c r="G54" s="20">
        <v>1942</v>
      </c>
      <c r="H54" s="4"/>
      <c r="I54" s="20">
        <v>3058</v>
      </c>
      <c r="J54" s="358"/>
      <c r="K54" s="20">
        <v>948</v>
      </c>
      <c r="M54" s="9"/>
      <c r="N54" s="9"/>
      <c r="P54"/>
      <c r="Q54"/>
      <c r="R54"/>
      <c r="S54"/>
      <c r="T54"/>
      <c r="U54"/>
      <c r="V54"/>
      <c r="W54"/>
      <c r="X54"/>
      <c r="Y54"/>
      <c r="Z54"/>
      <c r="AA54"/>
      <c r="AB54"/>
      <c r="AC54"/>
      <c r="AD54"/>
      <c r="AE54" s="164"/>
      <c r="AF54" s="9"/>
      <c r="AG54" s="9"/>
      <c r="AH54" s="9"/>
    </row>
    <row r="55" spans="1:60" ht="12.75" customHeight="1" x14ac:dyDescent="0.2">
      <c r="A55" s="210">
        <v>2022</v>
      </c>
      <c r="B55" s="258">
        <v>13487</v>
      </c>
      <c r="C55" s="258">
        <v>703</v>
      </c>
      <c r="D55" s="359"/>
      <c r="E55" s="20">
        <v>49</v>
      </c>
      <c r="F55" s="5"/>
      <c r="G55" s="258">
        <v>1558</v>
      </c>
      <c r="H55" s="5"/>
      <c r="I55" s="258">
        <v>2880</v>
      </c>
      <c r="J55" s="359"/>
      <c r="K55" s="258">
        <v>938</v>
      </c>
      <c r="M55" s="9"/>
      <c r="N55" s="9"/>
      <c r="P55"/>
      <c r="Q55"/>
      <c r="R55"/>
      <c r="S55"/>
      <c r="T55"/>
      <c r="U55"/>
      <c r="V55"/>
      <c r="W55"/>
      <c r="X55"/>
      <c r="Y55"/>
      <c r="Z55"/>
      <c r="AA55"/>
      <c r="AB55"/>
      <c r="AC55"/>
      <c r="AD55"/>
      <c r="AE55" s="164"/>
      <c r="AF55" s="9"/>
      <c r="AG55" s="9"/>
      <c r="AH55" s="9"/>
    </row>
    <row r="56" spans="1:60" ht="12.75" customHeight="1" x14ac:dyDescent="0.2">
      <c r="A56" s="150">
        <v>2023</v>
      </c>
      <c r="B56" s="20">
        <v>13527</v>
      </c>
      <c r="C56" s="20">
        <v>738</v>
      </c>
      <c r="D56" s="358"/>
      <c r="E56" s="20">
        <v>57</v>
      </c>
      <c r="F56" s="4"/>
      <c r="G56" s="20">
        <v>1341</v>
      </c>
      <c r="H56" s="4"/>
      <c r="I56" s="20">
        <v>2924</v>
      </c>
      <c r="J56" s="358"/>
      <c r="K56" s="20">
        <v>940</v>
      </c>
      <c r="M56"/>
      <c r="N56"/>
      <c r="O56"/>
      <c r="P56"/>
      <c r="Q56"/>
      <c r="R56"/>
      <c r="S56"/>
      <c r="T56"/>
      <c r="U56"/>
      <c r="V56"/>
      <c r="W56"/>
      <c r="X56"/>
      <c r="Y56"/>
      <c r="Z56"/>
      <c r="AA56"/>
      <c r="AB56"/>
      <c r="AC56"/>
      <c r="AD56"/>
      <c r="AE56" s="164"/>
      <c r="AF56" s="9"/>
      <c r="AG56" s="9"/>
      <c r="AH56" s="9"/>
    </row>
    <row r="57" spans="1:60" ht="12.75" customHeight="1" x14ac:dyDescent="0.2">
      <c r="A57" s="150">
        <v>2024</v>
      </c>
      <c r="B57" s="20">
        <v>13424</v>
      </c>
      <c r="C57" s="20">
        <v>703</v>
      </c>
      <c r="D57" s="358"/>
      <c r="E57" s="20">
        <v>51</v>
      </c>
      <c r="F57" s="4"/>
      <c r="G57" s="20">
        <v>1247</v>
      </c>
      <c r="H57" s="4"/>
      <c r="I57" s="20">
        <v>2655</v>
      </c>
      <c r="J57" s="358"/>
      <c r="K57" s="20">
        <v>857</v>
      </c>
      <c r="L57"/>
      <c r="M57"/>
      <c r="N57"/>
      <c r="O57"/>
      <c r="P57"/>
      <c r="Q57"/>
      <c r="R57"/>
      <c r="S57"/>
      <c r="T57"/>
      <c r="U57"/>
      <c r="V57"/>
      <c r="W57"/>
      <c r="X57"/>
      <c r="Y57"/>
      <c r="Z57"/>
      <c r="AA57"/>
      <c r="AB57"/>
      <c r="AC57"/>
      <c r="AD57"/>
      <c r="AE57" s="164"/>
      <c r="AF57" s="9"/>
      <c r="AG57" s="9"/>
      <c r="AH57" s="9"/>
    </row>
    <row r="58" spans="1:60" ht="12.75" customHeight="1" x14ac:dyDescent="0.2">
      <c r="A58" s="156">
        <v>2025</v>
      </c>
      <c r="B58" s="670">
        <v>13869</v>
      </c>
      <c r="C58" s="670">
        <v>615</v>
      </c>
      <c r="D58" s="317"/>
      <c r="E58" s="741">
        <v>44</v>
      </c>
      <c r="F58" s="317"/>
      <c r="G58" s="752">
        <v>1270</v>
      </c>
      <c r="H58" s="317"/>
      <c r="I58" s="741">
        <v>3115</v>
      </c>
      <c r="J58" s="317"/>
      <c r="K58" s="753">
        <v>849</v>
      </c>
      <c r="L58"/>
      <c r="M58"/>
      <c r="N58"/>
      <c r="O58"/>
      <c r="P58"/>
      <c r="Q58"/>
      <c r="R58"/>
      <c r="S58"/>
      <c r="T58"/>
      <c r="U58"/>
      <c r="V58"/>
      <c r="W58"/>
      <c r="X58"/>
      <c r="Y58" s="9"/>
      <c r="Z58" s="9"/>
      <c r="AA58" s="9"/>
      <c r="AB58" s="9"/>
      <c r="AE58"/>
      <c r="AF58"/>
      <c r="AG58"/>
      <c r="AH58"/>
      <c r="AI58"/>
      <c r="AJ58"/>
      <c r="AK58"/>
      <c r="AL58"/>
      <c r="AM58"/>
      <c r="AN58"/>
      <c r="AO58"/>
      <c r="AP58"/>
      <c r="AQ58"/>
      <c r="AR58"/>
      <c r="AS58"/>
      <c r="AT58"/>
      <c r="AU58"/>
      <c r="AV58"/>
      <c r="AW58"/>
      <c r="AX58"/>
      <c r="AY58"/>
      <c r="AZ58"/>
      <c r="BA58"/>
      <c r="BB58"/>
      <c r="BC58"/>
      <c r="BD58" s="164"/>
      <c r="BE58" s="9"/>
      <c r="BF58" s="9"/>
      <c r="BG58" s="9"/>
      <c r="BH58" s="9"/>
    </row>
    <row r="59" spans="1:60" s="7" customFormat="1" ht="12.75" customHeight="1" x14ac:dyDescent="0.2">
      <c r="A59" s="57"/>
      <c r="B59" s="25"/>
      <c r="C59" s="25"/>
      <c r="D59" s="25"/>
      <c r="E59" s="25"/>
      <c r="F59" s="25"/>
      <c r="G59" s="25"/>
      <c r="H59" s="25"/>
      <c r="I59" s="25"/>
      <c r="J59" s="25"/>
      <c r="K59" s="8"/>
      <c r="L59"/>
      <c r="M59"/>
      <c r="N59"/>
      <c r="O59"/>
      <c r="P59"/>
      <c r="Q59"/>
      <c r="R59"/>
      <c r="S59"/>
      <c r="T59"/>
      <c r="U59"/>
      <c r="V59"/>
      <c r="W59"/>
      <c r="X59"/>
      <c r="Y59"/>
      <c r="Z59"/>
      <c r="AA59"/>
      <c r="AB59"/>
      <c r="AC59"/>
      <c r="AD59"/>
      <c r="AE59"/>
      <c r="AF59" s="354"/>
    </row>
    <row r="60" spans="1:60" s="7" customFormat="1" ht="12.75" customHeight="1" x14ac:dyDescent="0.2">
      <c r="B60" s="25"/>
      <c r="C60" s="25"/>
      <c r="D60" s="25"/>
      <c r="G60" s="25"/>
      <c r="H60" s="25"/>
      <c r="K60" s="8"/>
      <c r="L60" s="8"/>
      <c r="M60" s="8"/>
      <c r="N60" s="8"/>
      <c r="O60" s="8"/>
      <c r="P60" s="8"/>
      <c r="Q60"/>
      <c r="R60"/>
      <c r="S60"/>
      <c r="T60"/>
      <c r="U60"/>
      <c r="V60"/>
      <c r="W60"/>
      <c r="X60"/>
      <c r="Y60"/>
      <c r="Z60"/>
      <c r="AA60"/>
      <c r="AB60"/>
      <c r="AC60"/>
    </row>
    <row r="61" spans="1:60" s="7" customFormat="1" ht="12.75" customHeight="1" x14ac:dyDescent="0.2">
      <c r="B61" s="25"/>
      <c r="G61" s="138"/>
      <c r="K61" s="8"/>
      <c r="L61" s="8"/>
      <c r="M61" s="8"/>
      <c r="N61" s="8"/>
      <c r="O61" s="8"/>
      <c r="P61" s="8"/>
      <c r="Q61"/>
      <c r="R61"/>
      <c r="S61"/>
      <c r="T61"/>
      <c r="U61"/>
      <c r="V61"/>
      <c r="W61"/>
      <c r="X61"/>
      <c r="Y61"/>
      <c r="Z61"/>
      <c r="AA61"/>
      <c r="AB61"/>
      <c r="AC61"/>
    </row>
    <row r="62" spans="1:60" s="7" customFormat="1" ht="12.75" customHeight="1" x14ac:dyDescent="0.2">
      <c r="B62" s="25"/>
      <c r="C62" s="25"/>
      <c r="D62" s="25"/>
      <c r="E62" s="25"/>
      <c r="F62" s="25"/>
      <c r="G62" s="25"/>
      <c r="H62" s="25"/>
      <c r="I62" s="25"/>
      <c r="J62" s="25"/>
      <c r="K62" s="8"/>
      <c r="L62" s="8"/>
      <c r="M62" s="8"/>
      <c r="N62" s="8"/>
      <c r="O62" s="8"/>
      <c r="P62" s="8"/>
      <c r="Q62"/>
      <c r="R62"/>
      <c r="S62"/>
      <c r="T62"/>
      <c r="U62"/>
      <c r="V62"/>
      <c r="W62"/>
      <c r="X62"/>
      <c r="Y62"/>
      <c r="Z62"/>
      <c r="AA62"/>
      <c r="AB62"/>
      <c r="AC62"/>
    </row>
  </sheetData>
  <phoneticPr fontId="14" type="noConversion"/>
  <pageMargins left="0.70866141732283472" right="0.15748031496062992" top="0.98425196850393704" bottom="0.55118110236220474" header="0.51181102362204722" footer="0.51181102362204722"/>
  <pageSetup paperSize="9" scale="81" orientation="portrait" r:id="rId1"/>
  <headerFooter alignWithMargins="0">
    <oddHeader>&amp;R&amp;"Arial,Fet"BUSSAR</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2">
    <pageSetUpPr fitToPage="1"/>
  </sheetPr>
  <dimension ref="A1:V41"/>
  <sheetViews>
    <sheetView showGridLines="0" topLeftCell="A10" zoomScaleNormal="100" workbookViewId="0">
      <selection activeCell="E30" sqref="E30"/>
    </sheetView>
  </sheetViews>
  <sheetFormatPr defaultRowHeight="12.75" customHeight="1" x14ac:dyDescent="0.2"/>
  <cols>
    <col min="1" max="1" width="11.5703125" style="7" customWidth="1"/>
    <col min="2" max="2" width="15" style="7" customWidth="1"/>
    <col min="3" max="5" width="15" style="8" customWidth="1"/>
    <col min="6" max="6" width="16.5703125" style="8" customWidth="1"/>
    <col min="7" max="7" width="12.42578125" style="8" customWidth="1"/>
    <col min="8" max="8" width="10.42578125" style="8" customWidth="1"/>
    <col min="9" max="9" width="11" customWidth="1"/>
    <col min="10" max="10" width="9" customWidth="1"/>
    <col min="11" max="11" width="9.5703125" style="8" customWidth="1"/>
    <col min="12" max="12" width="15.42578125" customWidth="1"/>
    <col min="14" max="14" width="11" customWidth="1"/>
    <col min="15" max="15" width="14.5703125" customWidth="1"/>
    <col min="16" max="16" width="13.42578125" customWidth="1"/>
    <col min="19" max="19" width="11.5703125" customWidth="1"/>
  </cols>
  <sheetData>
    <row r="1" spans="1:22" ht="12.75" customHeight="1" x14ac:dyDescent="0.2">
      <c r="A1" s="11" t="s">
        <v>582</v>
      </c>
      <c r="B1" s="11"/>
      <c r="I1" s="8"/>
      <c r="J1" s="54"/>
      <c r="M1" s="11"/>
      <c r="N1" s="11"/>
      <c r="O1" s="8"/>
      <c r="P1" s="8"/>
      <c r="Q1" s="8"/>
      <c r="R1" s="8"/>
      <c r="S1" s="8"/>
      <c r="T1" s="8"/>
      <c r="U1" s="8"/>
      <c r="V1" s="8"/>
    </row>
    <row r="2" spans="1:22" ht="12.75" customHeight="1" x14ac:dyDescent="0.2">
      <c r="A2" s="28" t="s">
        <v>583</v>
      </c>
      <c r="B2" s="12"/>
      <c r="I2" s="8"/>
      <c r="J2" s="54"/>
    </row>
    <row r="3" spans="1:22" ht="12.75" customHeight="1" x14ac:dyDescent="0.2">
      <c r="A3" s="15"/>
      <c r="B3" s="15"/>
      <c r="C3" s="15"/>
      <c r="D3" s="15"/>
      <c r="E3" s="15"/>
      <c r="F3" s="15"/>
      <c r="G3" s="15"/>
      <c r="H3" s="15"/>
      <c r="I3" s="15"/>
      <c r="J3" s="54"/>
    </row>
    <row r="4" spans="1:22" ht="12.75" customHeight="1" x14ac:dyDescent="0.2">
      <c r="A4" s="8" t="s">
        <v>48</v>
      </c>
      <c r="B4" s="36" t="s">
        <v>34</v>
      </c>
      <c r="C4" s="36" t="s">
        <v>36</v>
      </c>
      <c r="D4" s="36" t="s">
        <v>31</v>
      </c>
      <c r="E4" s="36" t="s">
        <v>244</v>
      </c>
      <c r="F4" s="36" t="s">
        <v>35</v>
      </c>
      <c r="G4" s="36" t="s">
        <v>213</v>
      </c>
      <c r="H4" s="36" t="s">
        <v>67</v>
      </c>
      <c r="I4" s="36" t="s">
        <v>13</v>
      </c>
      <c r="J4" s="54"/>
    </row>
    <row r="5" spans="1:22" ht="12.75" customHeight="1" x14ac:dyDescent="0.2">
      <c r="A5" s="15" t="s">
        <v>49</v>
      </c>
      <c r="B5" s="40"/>
      <c r="C5" s="40"/>
      <c r="D5" s="40"/>
      <c r="E5" s="40" t="s">
        <v>243</v>
      </c>
      <c r="F5" s="40"/>
      <c r="G5" s="40"/>
      <c r="H5" s="40"/>
      <c r="I5" s="40"/>
      <c r="J5" s="54"/>
    </row>
    <row r="6" spans="1:22" ht="12.75" customHeight="1" x14ac:dyDescent="0.2">
      <c r="A6" s="270">
        <v>2016</v>
      </c>
      <c r="B6" s="271">
        <v>43</v>
      </c>
      <c r="C6" s="271">
        <v>10940</v>
      </c>
      <c r="D6" s="271">
        <v>38</v>
      </c>
      <c r="E6" s="271">
        <v>120</v>
      </c>
      <c r="F6" s="271">
        <v>390</v>
      </c>
      <c r="G6" s="271">
        <v>2331</v>
      </c>
      <c r="H6" s="271">
        <v>28</v>
      </c>
      <c r="I6" s="271">
        <v>13890</v>
      </c>
      <c r="J6" s="127"/>
      <c r="K6" s="111"/>
    </row>
    <row r="7" spans="1:22" ht="12.75" customHeight="1" x14ac:dyDescent="0.2">
      <c r="A7" s="222">
        <v>2017</v>
      </c>
      <c r="B7" s="48">
        <v>33</v>
      </c>
      <c r="C7" s="48">
        <v>11373</v>
      </c>
      <c r="D7" s="48">
        <v>54</v>
      </c>
      <c r="E7" s="48">
        <v>116</v>
      </c>
      <c r="F7" s="48">
        <v>293</v>
      </c>
      <c r="G7" s="48">
        <v>2538</v>
      </c>
      <c r="H7" s="48">
        <v>14</v>
      </c>
      <c r="I7" s="48">
        <v>14421</v>
      </c>
      <c r="J7" s="127"/>
      <c r="K7"/>
    </row>
    <row r="8" spans="1:22" ht="12.75" customHeight="1" x14ac:dyDescent="0.2">
      <c r="A8" s="219">
        <v>2018</v>
      </c>
      <c r="B8" s="273">
        <v>33</v>
      </c>
      <c r="C8" s="273">
        <v>11402</v>
      </c>
      <c r="D8" s="273">
        <v>100</v>
      </c>
      <c r="E8" s="273">
        <v>137</v>
      </c>
      <c r="F8" s="273">
        <v>178</v>
      </c>
      <c r="G8" s="273">
        <v>2522</v>
      </c>
      <c r="H8" s="273">
        <v>6</v>
      </c>
      <c r="I8" s="273">
        <v>14378</v>
      </c>
      <c r="J8" s="127"/>
      <c r="K8"/>
      <c r="L8" s="54"/>
    </row>
    <row r="9" spans="1:22" ht="12.75" customHeight="1" x14ac:dyDescent="0.2">
      <c r="A9" s="219">
        <v>2019</v>
      </c>
      <c r="B9" s="273">
        <v>35</v>
      </c>
      <c r="C9" s="273">
        <v>11711</v>
      </c>
      <c r="D9" s="273">
        <v>268</v>
      </c>
      <c r="E9" s="273">
        <v>152</v>
      </c>
      <c r="F9" s="273">
        <v>124</v>
      </c>
      <c r="G9" s="273">
        <v>2618</v>
      </c>
      <c r="H9" s="273">
        <v>6</v>
      </c>
      <c r="I9" s="273">
        <v>14914</v>
      </c>
      <c r="J9" s="127"/>
      <c r="K9"/>
    </row>
    <row r="10" spans="1:22" ht="12.75" customHeight="1" x14ac:dyDescent="0.2">
      <c r="A10" s="222">
        <v>2020</v>
      </c>
      <c r="B10" s="48">
        <v>36</v>
      </c>
      <c r="C10" s="48">
        <v>9862</v>
      </c>
      <c r="D10" s="48">
        <v>472</v>
      </c>
      <c r="E10" s="48">
        <v>153</v>
      </c>
      <c r="F10" s="48">
        <v>127</v>
      </c>
      <c r="G10" s="48">
        <v>2837</v>
      </c>
      <c r="H10" s="48">
        <v>2</v>
      </c>
      <c r="I10" s="273">
        <v>13489</v>
      </c>
      <c r="J10" s="127"/>
      <c r="K10"/>
    </row>
    <row r="11" spans="1:22" ht="12.75" customHeight="1" x14ac:dyDescent="0.2">
      <c r="A11" s="222">
        <v>2021</v>
      </c>
      <c r="B11" s="48">
        <v>37</v>
      </c>
      <c r="C11" s="275">
        <v>9872</v>
      </c>
      <c r="D11" s="48">
        <v>662</v>
      </c>
      <c r="E11" s="275">
        <v>160</v>
      </c>
      <c r="F11" s="48">
        <v>96</v>
      </c>
      <c r="G11" s="48">
        <v>2766</v>
      </c>
      <c r="H11" s="48">
        <v>1</v>
      </c>
      <c r="I11" s="273">
        <v>13594</v>
      </c>
      <c r="J11" s="127"/>
      <c r="K11"/>
    </row>
    <row r="12" spans="1:22" ht="12.75" customHeight="1" x14ac:dyDescent="0.2">
      <c r="A12" s="222">
        <v>2022</v>
      </c>
      <c r="B12" s="275">
        <v>34</v>
      </c>
      <c r="C12" s="275">
        <v>10437</v>
      </c>
      <c r="D12" s="275">
        <v>915</v>
      </c>
      <c r="E12" s="48">
        <v>147</v>
      </c>
      <c r="F12" s="275">
        <v>65</v>
      </c>
      <c r="G12" s="275">
        <v>2641</v>
      </c>
      <c r="H12" s="275" t="s">
        <v>315</v>
      </c>
      <c r="I12" s="322">
        <v>14239</v>
      </c>
      <c r="J12" s="127"/>
      <c r="K12"/>
    </row>
    <row r="13" spans="1:22" ht="12.75" customHeight="1" x14ac:dyDescent="0.2">
      <c r="A13" s="222">
        <v>2023</v>
      </c>
      <c r="B13" s="48">
        <v>34</v>
      </c>
      <c r="C13" s="48">
        <v>10319</v>
      </c>
      <c r="D13" s="48">
        <v>1213</v>
      </c>
      <c r="E13" s="48">
        <v>161</v>
      </c>
      <c r="F13" s="48">
        <v>33</v>
      </c>
      <c r="G13" s="48">
        <v>2562</v>
      </c>
      <c r="H13" s="48" t="s">
        <v>315</v>
      </c>
      <c r="I13" s="273">
        <v>14322</v>
      </c>
      <c r="J13" s="127"/>
      <c r="K13"/>
    </row>
    <row r="14" spans="1:22" ht="12.75" customHeight="1" x14ac:dyDescent="0.2">
      <c r="A14" s="222">
        <v>2024</v>
      </c>
      <c r="B14" s="48">
        <v>32</v>
      </c>
      <c r="C14" s="48">
        <v>10086</v>
      </c>
      <c r="D14" s="48">
        <v>1453</v>
      </c>
      <c r="E14" s="48">
        <v>154</v>
      </c>
      <c r="F14" s="48">
        <v>19</v>
      </c>
      <c r="G14" s="48">
        <v>2433</v>
      </c>
      <c r="H14" s="48">
        <v>1</v>
      </c>
      <c r="I14" s="273">
        <v>14178</v>
      </c>
      <c r="J14" s="127"/>
      <c r="K14"/>
      <c r="L14" s="323"/>
    </row>
    <row r="15" spans="1:22" ht="12.75" customHeight="1" x14ac:dyDescent="0.2">
      <c r="A15" s="324">
        <v>2025</v>
      </c>
      <c r="B15" s="325">
        <v>33</v>
      </c>
      <c r="C15" s="325">
        <v>9809</v>
      </c>
      <c r="D15" s="325">
        <v>2336</v>
      </c>
      <c r="E15" s="326">
        <v>125</v>
      </c>
      <c r="F15" s="325">
        <v>2</v>
      </c>
      <c r="G15" s="325">
        <v>2220</v>
      </c>
      <c r="H15" s="572">
        <v>3</v>
      </c>
      <c r="I15" s="325">
        <v>14528</v>
      </c>
      <c r="J15" s="127"/>
      <c r="K15"/>
    </row>
    <row r="16" spans="1:22" s="54" customFormat="1" ht="12.75" customHeight="1" x14ac:dyDescent="0.2">
      <c r="A16" s="57" t="s">
        <v>330</v>
      </c>
      <c r="B16" s="57"/>
      <c r="C16" s="35"/>
      <c r="D16" s="35"/>
      <c r="E16" s="35"/>
      <c r="F16" s="35"/>
      <c r="G16" s="35"/>
      <c r="H16" s="35"/>
      <c r="I16" s="35"/>
      <c r="J16" s="35"/>
    </row>
    <row r="17" spans="1:14" ht="12.75" customHeight="1" x14ac:dyDescent="0.2">
      <c r="B17" s="25"/>
      <c r="C17" s="25"/>
      <c r="D17" s="25"/>
      <c r="E17" s="25"/>
      <c r="F17" s="25"/>
      <c r="G17" s="25"/>
      <c r="H17" s="25"/>
      <c r="K17"/>
      <c r="N17" s="54"/>
    </row>
    <row r="18" spans="1:14" ht="12.75" customHeight="1" x14ac:dyDescent="0.2">
      <c r="B18" s="327"/>
      <c r="C18" s="328"/>
      <c r="D18" s="328"/>
      <c r="E18" s="328"/>
      <c r="F18" s="328"/>
      <c r="G18" s="123"/>
      <c r="K18"/>
      <c r="N18" s="54"/>
    </row>
    <row r="19" spans="1:14" ht="12.75" customHeight="1" x14ac:dyDescent="0.2">
      <c r="K19"/>
      <c r="N19" s="54"/>
    </row>
    <row r="20" spans="1:14" ht="12.75" customHeight="1" x14ac:dyDescent="0.2">
      <c r="A20" s="329" t="s">
        <v>584</v>
      </c>
      <c r="B20" s="329"/>
      <c r="C20" s="58"/>
      <c r="D20" s="58"/>
      <c r="E20" s="58"/>
      <c r="F20" s="58"/>
      <c r="G20" s="58"/>
      <c r="I20" s="8"/>
      <c r="J20" s="58"/>
      <c r="K20"/>
      <c r="N20" s="54"/>
    </row>
    <row r="21" spans="1:14" ht="12.75" customHeight="1" x14ac:dyDescent="0.2">
      <c r="A21" s="207" t="s">
        <v>585</v>
      </c>
      <c r="B21" s="330"/>
      <c r="I21" s="8"/>
      <c r="J21" s="8"/>
      <c r="K21"/>
    </row>
    <row r="22" spans="1:14" ht="12.75" customHeight="1" x14ac:dyDescent="0.2">
      <c r="A22" s="15"/>
      <c r="B22" s="14"/>
      <c r="C22" s="14"/>
      <c r="D22" s="14"/>
      <c r="E22" s="14"/>
      <c r="F22" s="14"/>
      <c r="G22" s="14"/>
      <c r="H22" s="14"/>
      <c r="K22"/>
    </row>
    <row r="23" spans="1:14" ht="12.75" customHeight="1" x14ac:dyDescent="0.2">
      <c r="A23" s="145" t="s">
        <v>48</v>
      </c>
      <c r="B23" s="30" t="s">
        <v>209</v>
      </c>
      <c r="C23" s="131"/>
      <c r="D23" s="131"/>
      <c r="E23" s="131"/>
      <c r="F23" s="131"/>
      <c r="G23" s="131"/>
      <c r="H23" s="331"/>
      <c r="I23" s="8"/>
      <c r="J23" s="8"/>
      <c r="K23"/>
    </row>
    <row r="24" spans="1:14" ht="12.75" customHeight="1" x14ac:dyDescent="0.2">
      <c r="A24" s="8" t="s">
        <v>49</v>
      </c>
      <c r="B24" s="97" t="s">
        <v>206</v>
      </c>
      <c r="C24" s="97" t="s">
        <v>207</v>
      </c>
      <c r="D24" s="97" t="s">
        <v>208</v>
      </c>
      <c r="E24" s="97" t="s">
        <v>204</v>
      </c>
      <c r="F24" s="97" t="s">
        <v>205</v>
      </c>
      <c r="G24" s="97" t="s">
        <v>32</v>
      </c>
      <c r="H24" s="97" t="s">
        <v>13</v>
      </c>
      <c r="K24"/>
    </row>
    <row r="25" spans="1:14" ht="12.75" customHeight="1" x14ac:dyDescent="0.2">
      <c r="A25" s="116"/>
      <c r="B25" s="17" t="s">
        <v>273</v>
      </c>
      <c r="C25" s="17" t="s">
        <v>274</v>
      </c>
      <c r="D25" s="17" t="s">
        <v>275</v>
      </c>
      <c r="E25" s="17" t="s">
        <v>276</v>
      </c>
      <c r="F25" s="17" t="s">
        <v>277</v>
      </c>
      <c r="G25" s="256"/>
      <c r="H25" s="256"/>
      <c r="K25"/>
    </row>
    <row r="26" spans="1:14" ht="12.75" customHeight="1" x14ac:dyDescent="0.2">
      <c r="A26" s="270">
        <v>2016</v>
      </c>
      <c r="B26" s="271">
        <v>2505</v>
      </c>
      <c r="C26" s="23">
        <v>2019</v>
      </c>
      <c r="D26" s="271">
        <v>324</v>
      </c>
      <c r="E26" s="271">
        <v>24</v>
      </c>
      <c r="F26" s="23">
        <v>169</v>
      </c>
      <c r="G26" s="271">
        <v>414</v>
      </c>
      <c r="H26" s="271">
        <v>5455</v>
      </c>
      <c r="J26" s="54"/>
      <c r="K26"/>
    </row>
    <row r="27" spans="1:14" ht="12.75" customHeight="1" x14ac:dyDescent="0.2">
      <c r="A27" s="222">
        <v>2017</v>
      </c>
      <c r="B27" s="48">
        <v>2595</v>
      </c>
      <c r="C27" s="275">
        <v>2067</v>
      </c>
      <c r="D27" s="48">
        <v>338</v>
      </c>
      <c r="E27" s="48">
        <v>16</v>
      </c>
      <c r="F27" s="275">
        <v>189</v>
      </c>
      <c r="G27" s="48">
        <v>384</v>
      </c>
      <c r="H27" s="271">
        <v>5589</v>
      </c>
      <c r="J27" s="54"/>
      <c r="K27"/>
    </row>
    <row r="28" spans="1:14" ht="12.75" customHeight="1" x14ac:dyDescent="0.2">
      <c r="A28" s="222">
        <v>2018</v>
      </c>
      <c r="B28" s="275">
        <v>2323</v>
      </c>
      <c r="C28" s="48">
        <v>2015</v>
      </c>
      <c r="D28" s="275">
        <v>336</v>
      </c>
      <c r="E28" s="275">
        <v>16</v>
      </c>
      <c r="F28" s="275">
        <v>190</v>
      </c>
      <c r="G28" s="275">
        <v>341</v>
      </c>
      <c r="H28" s="275">
        <v>5221</v>
      </c>
      <c r="K28"/>
    </row>
    <row r="29" spans="1:14" ht="12.75" customHeight="1" x14ac:dyDescent="0.2">
      <c r="A29" s="222">
        <v>2019</v>
      </c>
      <c r="B29" s="48">
        <v>1765</v>
      </c>
      <c r="C29" s="48">
        <v>1686</v>
      </c>
      <c r="D29" s="48">
        <v>331</v>
      </c>
      <c r="E29" s="48">
        <v>14</v>
      </c>
      <c r="F29" s="48">
        <v>221</v>
      </c>
      <c r="G29" s="48">
        <v>201</v>
      </c>
      <c r="H29" s="48">
        <v>4218</v>
      </c>
      <c r="K29"/>
    </row>
    <row r="30" spans="1:14" ht="12.75" customHeight="1" x14ac:dyDescent="0.2">
      <c r="A30" s="222">
        <v>2020</v>
      </c>
      <c r="B30" s="48">
        <v>1593</v>
      </c>
      <c r="C30" s="48">
        <v>1578</v>
      </c>
      <c r="D30" s="48">
        <v>210</v>
      </c>
      <c r="E30" s="48">
        <v>9</v>
      </c>
      <c r="F30" s="48">
        <v>199</v>
      </c>
      <c r="G30" s="48">
        <v>196</v>
      </c>
      <c r="H30" s="48">
        <v>3785</v>
      </c>
      <c r="K30"/>
    </row>
    <row r="31" spans="1:14" ht="12.75" customHeight="1" x14ac:dyDescent="0.2">
      <c r="A31" s="332">
        <v>2021</v>
      </c>
      <c r="B31" s="333">
        <v>1765</v>
      </c>
      <c r="C31" s="333">
        <v>1592</v>
      </c>
      <c r="D31" s="333">
        <v>252</v>
      </c>
      <c r="E31" s="333">
        <v>10</v>
      </c>
      <c r="F31" s="333">
        <v>225</v>
      </c>
      <c r="G31" s="333">
        <v>193</v>
      </c>
      <c r="H31" s="333">
        <v>4037</v>
      </c>
      <c r="K31"/>
    </row>
    <row r="32" spans="1:14" ht="12.75" customHeight="1" x14ac:dyDescent="0.2">
      <c r="A32" s="334">
        <v>2022</v>
      </c>
      <c r="B32" s="335">
        <v>1705</v>
      </c>
      <c r="C32" s="335">
        <v>1644</v>
      </c>
      <c r="D32" s="335">
        <v>305</v>
      </c>
      <c r="E32" s="335">
        <v>13</v>
      </c>
      <c r="F32" s="335">
        <v>216</v>
      </c>
      <c r="G32" s="335">
        <v>191</v>
      </c>
      <c r="H32" s="335">
        <v>4074</v>
      </c>
      <c r="K32"/>
    </row>
    <row r="33" spans="1:11" ht="12.75" customHeight="1" x14ac:dyDescent="0.2">
      <c r="A33" s="334">
        <v>2023</v>
      </c>
      <c r="B33" s="335">
        <v>1574</v>
      </c>
      <c r="C33" s="335">
        <v>1680</v>
      </c>
      <c r="D33" s="335">
        <v>316</v>
      </c>
      <c r="E33" s="335">
        <v>18</v>
      </c>
      <c r="F33" s="335">
        <v>244</v>
      </c>
      <c r="G33" s="335">
        <v>188</v>
      </c>
      <c r="H33" s="335">
        <v>4020</v>
      </c>
      <c r="K33"/>
    </row>
    <row r="34" spans="1:11" ht="12.75" customHeight="1" x14ac:dyDescent="0.2">
      <c r="A34" s="334">
        <v>2024</v>
      </c>
      <c r="B34" s="335">
        <v>1512</v>
      </c>
      <c r="C34" s="335">
        <v>1665</v>
      </c>
      <c r="D34" s="335">
        <v>306</v>
      </c>
      <c r="E34" s="335">
        <v>23</v>
      </c>
      <c r="F34" s="335">
        <v>261</v>
      </c>
      <c r="G34" s="335">
        <v>211</v>
      </c>
      <c r="H34" s="335">
        <v>3978</v>
      </c>
      <c r="K34"/>
    </row>
    <row r="35" spans="1:11" ht="12.75" customHeight="1" x14ac:dyDescent="0.2">
      <c r="A35" s="324">
        <v>2025</v>
      </c>
      <c r="B35" s="325">
        <v>1478</v>
      </c>
      <c r="C35" s="325">
        <v>1758</v>
      </c>
      <c r="D35" s="325">
        <v>317</v>
      </c>
      <c r="E35" s="325">
        <v>26</v>
      </c>
      <c r="F35" s="325">
        <v>247</v>
      </c>
      <c r="G35" s="325">
        <v>200</v>
      </c>
      <c r="H35" s="325">
        <v>4026</v>
      </c>
      <c r="K35"/>
    </row>
    <row r="36" spans="1:11" ht="12.75" customHeight="1" x14ac:dyDescent="0.2">
      <c r="A36" s="336" t="s">
        <v>477</v>
      </c>
      <c r="B36" s="323"/>
      <c r="C36" s="323"/>
      <c r="D36" s="323"/>
      <c r="E36" s="323"/>
      <c r="F36" s="323"/>
      <c r="G36" s="323"/>
      <c r="H36" s="323"/>
      <c r="K36"/>
    </row>
    <row r="37" spans="1:11" ht="12.75" customHeight="1" x14ac:dyDescent="0.2">
      <c r="B37" s="25"/>
      <c r="C37" s="25"/>
      <c r="D37" s="25"/>
      <c r="E37" s="25"/>
      <c r="F37" s="25"/>
      <c r="G37" s="25"/>
    </row>
    <row r="40" spans="1:11" ht="12.75" customHeight="1" x14ac:dyDescent="0.2">
      <c r="A40"/>
      <c r="B40"/>
      <c r="C40"/>
      <c r="D40"/>
      <c r="E40"/>
      <c r="F40"/>
      <c r="G40"/>
      <c r="H40"/>
    </row>
    <row r="41" spans="1:11" ht="12.75" customHeight="1" x14ac:dyDescent="0.2">
      <c r="A41"/>
      <c r="B41"/>
      <c r="C41"/>
      <c r="D41"/>
      <c r="E41"/>
      <c r="F41"/>
      <c r="G41"/>
      <c r="H41"/>
    </row>
  </sheetData>
  <phoneticPr fontId="14"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&amp;R&amp;"Arial,Fet"BUSSAR</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5">
    <pageSetUpPr fitToPage="1"/>
  </sheetPr>
  <dimension ref="A1:AU50"/>
  <sheetViews>
    <sheetView showGridLines="0" zoomScaleNormal="100" workbookViewId="0">
      <selection activeCell="E30" sqref="E30"/>
    </sheetView>
  </sheetViews>
  <sheetFormatPr defaultColWidth="9.42578125" defaultRowHeight="12.75" customHeight="1" x14ac:dyDescent="0.2"/>
  <cols>
    <col min="1" max="1" width="11.5703125" style="58" customWidth="1"/>
    <col min="2" max="2" width="8.5703125" style="58" customWidth="1"/>
    <col min="3" max="3" width="1.5703125" style="58" customWidth="1"/>
    <col min="4" max="4" width="9.42578125" style="52" customWidth="1"/>
    <col min="5" max="5" width="2" style="52" customWidth="1"/>
    <col min="6" max="6" width="8.42578125" style="191" customWidth="1"/>
    <col min="7" max="7" width="7.5703125" style="52" customWidth="1"/>
    <col min="8" max="8" width="7.5703125" style="191" customWidth="1"/>
    <col min="9" max="9" width="1.5703125" style="52" customWidth="1"/>
    <col min="10" max="10" width="8.42578125" style="191" customWidth="1"/>
    <col min="11" max="11" width="3.42578125" style="191" customWidth="1"/>
    <col min="12" max="12" width="9" style="58" customWidth="1"/>
    <col min="13" max="13" width="4.42578125" style="58" customWidth="1"/>
    <col min="14" max="14" width="7.5703125" style="58" customWidth="1"/>
    <col min="15" max="15" width="3.42578125" style="58" customWidth="1"/>
    <col min="16" max="16" width="6.5703125" style="58" customWidth="1"/>
    <col min="17" max="17" width="2.5703125" style="58" customWidth="1"/>
    <col min="18" max="18" width="7" style="58" customWidth="1"/>
    <col min="19" max="19" width="1.42578125" style="58" customWidth="1"/>
    <col min="22" max="22" width="15.5703125" customWidth="1"/>
    <col min="26" max="16384" width="9.42578125" style="58"/>
  </cols>
  <sheetData>
    <row r="1" spans="1:31" s="199" customFormat="1" ht="12.75" customHeight="1" x14ac:dyDescent="0.2">
      <c r="A1" s="11" t="s">
        <v>586</v>
      </c>
      <c r="B1" s="198"/>
      <c r="C1" s="198"/>
      <c r="F1" s="231"/>
      <c r="G1" s="251"/>
      <c r="N1" s="251"/>
      <c r="O1" s="251"/>
      <c r="P1" s="251"/>
      <c r="Q1" s="251"/>
      <c r="R1" s="251"/>
      <c r="T1"/>
      <c r="U1"/>
      <c r="V1"/>
      <c r="W1"/>
      <c r="X1"/>
      <c r="Y1"/>
    </row>
    <row r="2" spans="1:31" s="8" customFormat="1" ht="12.75" customHeight="1" x14ac:dyDescent="0.2">
      <c r="A2" s="28" t="s">
        <v>587</v>
      </c>
      <c r="B2" s="9"/>
      <c r="C2" s="9"/>
      <c r="F2" s="193"/>
      <c r="G2" s="7"/>
      <c r="N2" s="7"/>
      <c r="O2" s="7"/>
      <c r="P2" s="7"/>
      <c r="Q2" s="7"/>
      <c r="R2" s="7"/>
      <c r="T2"/>
      <c r="U2"/>
      <c r="V2"/>
      <c r="W2"/>
      <c r="X2"/>
      <c r="Y2"/>
    </row>
    <row r="3" spans="1:31" s="8" customFormat="1" ht="12.75" customHeight="1" x14ac:dyDescent="0.2">
      <c r="A3" s="15"/>
      <c r="B3" s="144"/>
      <c r="C3" s="304"/>
      <c r="D3" s="15"/>
      <c r="E3" s="15"/>
      <c r="F3" s="194"/>
      <c r="G3" s="14"/>
      <c r="H3" s="15"/>
      <c r="I3" s="15"/>
      <c r="J3" s="15"/>
      <c r="K3" s="15"/>
      <c r="L3" s="15"/>
      <c r="M3" s="15"/>
      <c r="N3" s="14"/>
      <c r="O3" s="14"/>
      <c r="P3" s="14"/>
      <c r="Q3" s="14"/>
      <c r="R3" s="14"/>
      <c r="S3" s="116"/>
      <c r="T3"/>
      <c r="U3"/>
      <c r="V3"/>
      <c r="W3"/>
      <c r="X3"/>
      <c r="Y3"/>
    </row>
    <row r="4" spans="1:31" s="7" customFormat="1" ht="12.75" customHeight="1" x14ac:dyDescent="0.2">
      <c r="B4" s="770" t="s">
        <v>1</v>
      </c>
      <c r="C4" s="770"/>
      <c r="D4" s="770"/>
      <c r="E4" s="774"/>
      <c r="F4" s="770"/>
      <c r="G4" s="770"/>
      <c r="H4" s="770"/>
      <c r="J4" s="770" t="s">
        <v>2</v>
      </c>
      <c r="K4" s="770"/>
      <c r="L4" s="770"/>
      <c r="M4" s="770"/>
      <c r="N4" s="770"/>
      <c r="O4" s="770"/>
      <c r="P4" s="770"/>
      <c r="Q4" s="770"/>
      <c r="R4" s="770"/>
      <c r="S4" s="305"/>
      <c r="U4"/>
      <c r="V4"/>
      <c r="W4"/>
      <c r="X4"/>
      <c r="Y4"/>
    </row>
    <row r="5" spans="1:31" s="7" customFormat="1" ht="12.75" customHeight="1" x14ac:dyDescent="0.2">
      <c r="B5" s="147" t="s">
        <v>87</v>
      </c>
      <c r="C5" s="147"/>
      <c r="D5" s="771" t="s">
        <v>27</v>
      </c>
      <c r="E5" s="772"/>
      <c r="F5" s="771"/>
      <c r="G5" s="771"/>
      <c r="H5" s="252" t="s">
        <v>37</v>
      </c>
      <c r="I5" s="147"/>
      <c r="J5" s="147" t="s">
        <v>87</v>
      </c>
      <c r="K5" s="147"/>
      <c r="L5" s="771" t="s">
        <v>27</v>
      </c>
      <c r="M5" s="771"/>
      <c r="N5" s="775"/>
      <c r="O5" s="775"/>
      <c r="P5" s="775"/>
      <c r="Q5" s="306"/>
      <c r="R5" s="252" t="s">
        <v>37</v>
      </c>
      <c r="U5"/>
      <c r="V5"/>
      <c r="W5"/>
      <c r="X5"/>
      <c r="Y5"/>
    </row>
    <row r="6" spans="1:31" s="7" customFormat="1" ht="12.75" customHeight="1" x14ac:dyDescent="0.2">
      <c r="B6" s="147" t="s">
        <v>88</v>
      </c>
      <c r="C6" s="147"/>
      <c r="D6" s="773"/>
      <c r="E6" s="773"/>
      <c r="F6" s="773"/>
      <c r="G6" s="773"/>
      <c r="H6" s="252"/>
      <c r="I6" s="147"/>
      <c r="J6" s="147" t="s">
        <v>88</v>
      </c>
      <c r="K6" s="147"/>
      <c r="L6" s="776"/>
      <c r="M6" s="776"/>
      <c r="N6" s="776"/>
      <c r="O6" s="776"/>
      <c r="P6" s="776"/>
      <c r="Q6" s="306"/>
      <c r="R6" s="252"/>
      <c r="T6"/>
      <c r="U6"/>
      <c r="V6"/>
      <c r="W6"/>
      <c r="X6"/>
      <c r="Y6"/>
    </row>
    <row r="7" spans="1:31" s="145" customFormat="1" ht="12.75" customHeight="1" x14ac:dyDescent="0.2">
      <c r="A7" s="14" t="s">
        <v>0</v>
      </c>
      <c r="B7" s="254"/>
      <c r="C7" s="284"/>
      <c r="D7" s="149"/>
      <c r="E7" s="149"/>
      <c r="F7" s="149" t="s">
        <v>19</v>
      </c>
      <c r="G7" s="149" t="s">
        <v>20</v>
      </c>
      <c r="H7" s="149"/>
      <c r="I7" s="149"/>
      <c r="J7" s="254"/>
      <c r="K7" s="254"/>
      <c r="L7" s="149"/>
      <c r="M7" s="149"/>
      <c r="N7" s="149" t="s">
        <v>19</v>
      </c>
      <c r="O7" s="149"/>
      <c r="P7" s="149" t="s">
        <v>20</v>
      </c>
      <c r="Q7" s="149"/>
      <c r="R7" s="149"/>
      <c r="S7" s="14"/>
      <c r="T7"/>
      <c r="U7"/>
      <c r="V7"/>
      <c r="W7"/>
      <c r="X7"/>
      <c r="Y7"/>
    </row>
    <row r="8" spans="1:31" s="8" customFormat="1" ht="12.75" customHeight="1" x14ac:dyDescent="0.2">
      <c r="A8" s="307">
        <v>2016</v>
      </c>
      <c r="B8" s="257">
        <v>7877</v>
      </c>
      <c r="C8" s="308"/>
      <c r="D8" s="257">
        <v>11965</v>
      </c>
      <c r="E8" s="309"/>
      <c r="F8" s="257">
        <v>1016</v>
      </c>
      <c r="G8" s="257">
        <v>10949</v>
      </c>
      <c r="H8" s="257">
        <v>19842</v>
      </c>
      <c r="I8" s="310"/>
      <c r="J8" s="257">
        <v>2101</v>
      </c>
      <c r="K8" s="257"/>
      <c r="L8" s="257">
        <v>2215</v>
      </c>
      <c r="M8" s="257"/>
      <c r="N8" s="257">
        <v>179</v>
      </c>
      <c r="O8" s="257"/>
      <c r="P8" s="257">
        <v>2036</v>
      </c>
      <c r="Q8" s="257"/>
      <c r="R8" s="257">
        <v>4316</v>
      </c>
      <c r="S8" s="307"/>
      <c r="T8" s="68"/>
      <c r="U8" s="68"/>
      <c r="V8"/>
      <c r="W8"/>
      <c r="X8"/>
      <c r="Y8"/>
    </row>
    <row r="9" spans="1:31" s="8" customFormat="1" ht="12.75" customHeight="1" x14ac:dyDescent="0.2">
      <c r="A9" s="307">
        <v>2017</v>
      </c>
      <c r="B9" s="257">
        <v>3762</v>
      </c>
      <c r="C9" s="308"/>
      <c r="D9" s="257">
        <v>8228</v>
      </c>
      <c r="E9" s="309"/>
      <c r="F9" s="257">
        <v>664</v>
      </c>
      <c r="G9" s="257">
        <v>7564</v>
      </c>
      <c r="H9" s="257">
        <v>11990</v>
      </c>
      <c r="I9" s="310"/>
      <c r="J9" s="257">
        <v>2353</v>
      </c>
      <c r="K9" s="257"/>
      <c r="L9" s="257">
        <v>2367</v>
      </c>
      <c r="M9" s="257"/>
      <c r="N9" s="257">
        <v>207</v>
      </c>
      <c r="O9" s="257"/>
      <c r="P9" s="257">
        <v>2160</v>
      </c>
      <c r="Q9" s="257"/>
      <c r="R9" s="257">
        <v>4720</v>
      </c>
      <c r="S9" s="307"/>
      <c r="T9" s="68"/>
      <c r="U9" s="68"/>
      <c r="V9"/>
      <c r="W9"/>
      <c r="X9"/>
      <c r="Y9"/>
    </row>
    <row r="10" spans="1:31" s="8" customFormat="1" ht="12.75" customHeight="1" x14ac:dyDescent="0.2">
      <c r="A10" s="307">
        <v>2018</v>
      </c>
      <c r="B10" s="257">
        <v>4116</v>
      </c>
      <c r="C10" s="308"/>
      <c r="D10" s="257">
        <v>8553</v>
      </c>
      <c r="E10" s="309"/>
      <c r="F10" s="257">
        <v>710</v>
      </c>
      <c r="G10" s="257">
        <v>7843</v>
      </c>
      <c r="H10" s="257">
        <v>12669</v>
      </c>
      <c r="I10" s="310"/>
      <c r="J10" s="257">
        <v>2065</v>
      </c>
      <c r="K10" s="257"/>
      <c r="L10" s="257">
        <v>2346</v>
      </c>
      <c r="M10" s="257"/>
      <c r="N10" s="257">
        <v>210</v>
      </c>
      <c r="O10" s="257"/>
      <c r="P10" s="257">
        <v>2136</v>
      </c>
      <c r="Q10" s="257"/>
      <c r="R10" s="257">
        <v>4411</v>
      </c>
      <c r="S10" s="307"/>
      <c r="T10" s="68"/>
      <c r="U10" s="68"/>
      <c r="V10"/>
      <c r="W10"/>
      <c r="X10"/>
      <c r="Y10"/>
    </row>
    <row r="11" spans="1:31" s="8" customFormat="1" ht="12.75" customHeight="1" x14ac:dyDescent="0.2">
      <c r="A11" s="307">
        <v>2019</v>
      </c>
      <c r="B11" s="257">
        <v>4070</v>
      </c>
      <c r="C11" s="308"/>
      <c r="D11" s="257">
        <v>8702</v>
      </c>
      <c r="E11" s="309"/>
      <c r="F11" s="257">
        <v>701</v>
      </c>
      <c r="G11" s="257">
        <v>8001</v>
      </c>
      <c r="H11" s="257">
        <v>12772</v>
      </c>
      <c r="I11" s="311"/>
      <c r="J11" s="257">
        <v>2041</v>
      </c>
      <c r="K11" s="257"/>
      <c r="L11" s="257">
        <v>2771</v>
      </c>
      <c r="M11" s="257"/>
      <c r="N11" s="257">
        <v>205</v>
      </c>
      <c r="O11" s="257"/>
      <c r="P11" s="257">
        <v>2566</v>
      </c>
      <c r="Q11" s="257"/>
      <c r="R11" s="257">
        <v>4812</v>
      </c>
      <c r="S11" s="311"/>
      <c r="T11"/>
      <c r="U11"/>
      <c r="V11"/>
      <c r="W11"/>
      <c r="X11"/>
      <c r="Y11"/>
      <c r="Z11"/>
    </row>
    <row r="12" spans="1:31" s="8" customFormat="1" ht="12.75" customHeight="1" x14ac:dyDescent="0.2">
      <c r="A12" s="183">
        <v>2020</v>
      </c>
      <c r="B12" s="184">
        <v>5131</v>
      </c>
      <c r="C12" s="27"/>
      <c r="D12" s="184">
        <v>10003</v>
      </c>
      <c r="E12" s="312"/>
      <c r="F12" s="184">
        <v>808</v>
      </c>
      <c r="G12" s="184">
        <v>9195</v>
      </c>
      <c r="H12" s="184">
        <v>15134</v>
      </c>
      <c r="I12" s="311"/>
      <c r="J12" s="184">
        <v>2473</v>
      </c>
      <c r="K12" s="313"/>
      <c r="L12" s="184">
        <v>2750</v>
      </c>
      <c r="M12" s="313"/>
      <c r="N12" s="184">
        <v>241</v>
      </c>
      <c r="O12" s="313"/>
      <c r="P12" s="184">
        <v>2509</v>
      </c>
      <c r="Q12" s="313"/>
      <c r="R12" s="184">
        <v>5223</v>
      </c>
      <c r="T12"/>
      <c r="U12"/>
      <c r="V12"/>
      <c r="W12"/>
      <c r="X12"/>
      <c r="Y12"/>
      <c r="Z12"/>
    </row>
    <row r="13" spans="1:31" s="8" customFormat="1" ht="12.75" customHeight="1" x14ac:dyDescent="0.2">
      <c r="A13" s="307">
        <v>2021</v>
      </c>
      <c r="B13" s="257">
        <v>3739</v>
      </c>
      <c r="C13" s="314"/>
      <c r="D13" s="257">
        <v>8840</v>
      </c>
      <c r="E13" s="309"/>
      <c r="F13" s="257">
        <v>757</v>
      </c>
      <c r="G13" s="257">
        <v>8083</v>
      </c>
      <c r="H13" s="257">
        <v>12579</v>
      </c>
      <c r="I13" s="311"/>
      <c r="J13" s="257">
        <v>2721</v>
      </c>
      <c r="K13" s="257"/>
      <c r="L13" s="257">
        <v>2808</v>
      </c>
      <c r="M13" s="257"/>
      <c r="N13" s="257">
        <v>275</v>
      </c>
      <c r="O13" s="257"/>
      <c r="P13" s="257">
        <v>2533</v>
      </c>
      <c r="Q13" s="257"/>
      <c r="R13" s="257">
        <v>5529</v>
      </c>
      <c r="S13" s="183"/>
      <c r="T13"/>
      <c r="U13"/>
      <c r="V13"/>
      <c r="W13"/>
      <c r="X13"/>
      <c r="Y13"/>
      <c r="Z13"/>
    </row>
    <row r="14" spans="1:31" s="8" customFormat="1" ht="12.75" customHeight="1" x14ac:dyDescent="0.2">
      <c r="A14" s="307">
        <v>2022</v>
      </c>
      <c r="B14" s="257">
        <v>3778</v>
      </c>
      <c r="C14" s="315"/>
      <c r="D14" s="257">
        <v>8942</v>
      </c>
      <c r="E14" s="309"/>
      <c r="F14" s="257">
        <v>753</v>
      </c>
      <c r="G14" s="257">
        <v>8189</v>
      </c>
      <c r="H14" s="257">
        <v>12720</v>
      </c>
      <c r="I14" s="311"/>
      <c r="J14" s="257">
        <v>3629</v>
      </c>
      <c r="K14" s="257"/>
      <c r="L14" s="257">
        <v>3100</v>
      </c>
      <c r="M14" s="257"/>
      <c r="N14" s="257">
        <v>274</v>
      </c>
      <c r="O14" s="257"/>
      <c r="P14" s="257">
        <v>2826</v>
      </c>
      <c r="Q14" s="257"/>
      <c r="R14" s="257">
        <v>6729</v>
      </c>
      <c r="S14" s="307"/>
      <c r="T14"/>
      <c r="U14"/>
      <c r="V14"/>
      <c r="W14"/>
      <c r="X14"/>
      <c r="Y14"/>
      <c r="Z14"/>
    </row>
    <row r="15" spans="1:31" s="8" customFormat="1" ht="12.75" customHeight="1" x14ac:dyDescent="0.2">
      <c r="A15" s="307">
        <v>2023</v>
      </c>
      <c r="B15" s="257">
        <v>3704</v>
      </c>
      <c r="C15" s="314"/>
      <c r="D15" s="257">
        <v>8451</v>
      </c>
      <c r="E15" s="309"/>
      <c r="F15" s="257">
        <v>741</v>
      </c>
      <c r="G15" s="257">
        <v>7710</v>
      </c>
      <c r="H15" s="257">
        <v>12155</v>
      </c>
      <c r="I15" s="311"/>
      <c r="J15" s="257">
        <v>4771</v>
      </c>
      <c r="K15" s="257"/>
      <c r="L15" s="257">
        <v>3042</v>
      </c>
      <c r="M15" s="257"/>
      <c r="N15" s="257">
        <v>270</v>
      </c>
      <c r="O15" s="257"/>
      <c r="P15" s="257">
        <v>2772</v>
      </c>
      <c r="Q15" s="257"/>
      <c r="R15" s="257">
        <v>7813</v>
      </c>
      <c r="S15" s="307"/>
      <c r="T15"/>
      <c r="U15"/>
      <c r="V15"/>
      <c r="W15"/>
      <c r="X15"/>
      <c r="Y15"/>
      <c r="Z15"/>
      <c r="AA15"/>
      <c r="AB15"/>
      <c r="AC15"/>
      <c r="AD15"/>
      <c r="AE15"/>
    </row>
    <row r="16" spans="1:31" s="8" customFormat="1" ht="12.75" customHeight="1" x14ac:dyDescent="0.2">
      <c r="A16" s="307">
        <v>2024</v>
      </c>
      <c r="B16" s="257">
        <v>5700</v>
      </c>
      <c r="C16" s="308"/>
      <c r="D16" s="257">
        <v>9691</v>
      </c>
      <c r="E16" s="309"/>
      <c r="F16" s="257">
        <v>777</v>
      </c>
      <c r="G16" s="257">
        <v>8914</v>
      </c>
      <c r="H16" s="257">
        <v>15391</v>
      </c>
      <c r="I16" s="311"/>
      <c r="J16" s="257">
        <v>5453</v>
      </c>
      <c r="K16" s="257"/>
      <c r="L16" s="257">
        <v>3103</v>
      </c>
      <c r="M16" s="257"/>
      <c r="N16" s="257">
        <v>292</v>
      </c>
      <c r="O16" s="257"/>
      <c r="P16" s="257">
        <v>2811</v>
      </c>
      <c r="Q16" s="257"/>
      <c r="R16" s="257">
        <v>8556</v>
      </c>
      <c r="S16" s="307"/>
      <c r="T16"/>
      <c r="U16"/>
      <c r="V16"/>
      <c r="W16"/>
      <c r="X16"/>
      <c r="Y16"/>
      <c r="Z16"/>
      <c r="AA16"/>
      <c r="AB16"/>
      <c r="AC16"/>
      <c r="AD16"/>
      <c r="AE16"/>
    </row>
    <row r="17" spans="1:47" s="262" customFormat="1" ht="12.75" customHeight="1" x14ac:dyDescent="0.2">
      <c r="A17" s="316">
        <v>2025</v>
      </c>
      <c r="B17" s="740">
        <v>3618</v>
      </c>
      <c r="C17" s="631"/>
      <c r="D17" s="317">
        <v>8097</v>
      </c>
      <c r="E17" s="631"/>
      <c r="F17" s="741">
        <v>756</v>
      </c>
      <c r="G17" s="317">
        <v>7341</v>
      </c>
      <c r="H17" s="740">
        <v>11715</v>
      </c>
      <c r="I17" s="730"/>
      <c r="J17" s="740">
        <v>4543</v>
      </c>
      <c r="K17" s="631"/>
      <c r="L17" s="740">
        <v>3338</v>
      </c>
      <c r="M17" s="631"/>
      <c r="N17" s="740">
        <v>244</v>
      </c>
      <c r="O17" s="631"/>
      <c r="P17" s="317">
        <v>3094</v>
      </c>
      <c r="Q17" s="631"/>
      <c r="R17" s="740">
        <v>7881</v>
      </c>
      <c r="S17" s="317"/>
      <c r="T17"/>
      <c r="U17"/>
      <c r="V17"/>
      <c r="W17"/>
      <c r="X17"/>
      <c r="Y17"/>
      <c r="Z17"/>
      <c r="AA17"/>
      <c r="AB17"/>
      <c r="AC17"/>
      <c r="AD17"/>
      <c r="AE17"/>
      <c r="AF17"/>
      <c r="AG17"/>
      <c r="AH17"/>
      <c r="AI17"/>
      <c r="AJ17"/>
      <c r="AK17"/>
      <c r="AL17"/>
      <c r="AM17" s="68"/>
      <c r="AN17"/>
      <c r="AO17"/>
      <c r="AP17"/>
      <c r="AQ17"/>
      <c r="AR17"/>
      <c r="AS17"/>
      <c r="AT17"/>
      <c r="AU17"/>
    </row>
    <row r="18" spans="1:47" ht="12.75" customHeight="1" x14ac:dyDescent="0.2">
      <c r="L18" s="191"/>
      <c r="M18" s="191"/>
    </row>
    <row r="19" spans="1:47" ht="12.75" customHeight="1" x14ac:dyDescent="0.2">
      <c r="T19" s="68"/>
      <c r="U19" s="58"/>
      <c r="V19" s="58"/>
      <c r="W19" s="58"/>
      <c r="X19" s="58"/>
      <c r="Y19" s="58"/>
    </row>
    <row r="20" spans="1:47" ht="12.75" customHeight="1" x14ac:dyDescent="0.2">
      <c r="T20" s="68"/>
      <c r="U20" s="58"/>
      <c r="V20" s="58"/>
      <c r="W20" s="58"/>
      <c r="X20" s="58"/>
      <c r="Y20" s="58"/>
    </row>
    <row r="21" spans="1:47" s="199" customFormat="1" ht="12.75" customHeight="1" x14ac:dyDescent="0.2">
      <c r="A21" s="11" t="s">
        <v>588</v>
      </c>
      <c r="B21" s="96"/>
      <c r="C21" s="96"/>
      <c r="D21" s="96"/>
      <c r="E21" s="96"/>
      <c r="F21" s="96"/>
      <c r="G21" s="96"/>
      <c r="H21" s="96"/>
      <c r="I21" s="96"/>
      <c r="J21" s="96"/>
      <c r="K21" s="96"/>
      <c r="L21" s="96"/>
      <c r="M21" s="96"/>
      <c r="N21" s="96"/>
      <c r="O21" s="96"/>
      <c r="P21" s="96"/>
      <c r="Q21" s="96"/>
      <c r="R21" s="96"/>
      <c r="T21" s="68"/>
    </row>
    <row r="22" spans="1:47" s="199" customFormat="1" ht="12.75" customHeight="1" x14ac:dyDescent="0.2">
      <c r="A22" s="28" t="s">
        <v>589</v>
      </c>
      <c r="B22" s="96"/>
      <c r="C22" s="96"/>
      <c r="D22" s="96"/>
      <c r="E22" s="96"/>
      <c r="F22" s="96"/>
      <c r="G22" s="96"/>
      <c r="H22" s="96"/>
      <c r="I22" s="96"/>
      <c r="J22" s="96"/>
      <c r="K22" s="96"/>
      <c r="L22" s="96"/>
      <c r="M22" s="96"/>
      <c r="N22" s="96"/>
      <c r="O22" s="96"/>
      <c r="P22" s="96"/>
      <c r="Q22" s="96"/>
      <c r="R22" s="96"/>
      <c r="T22" s="68"/>
    </row>
    <row r="23" spans="1:47" s="8" customFormat="1" ht="12.75" customHeight="1" x14ac:dyDescent="0.2">
      <c r="A23" s="15"/>
      <c r="B23" s="144"/>
      <c r="C23" s="304"/>
      <c r="D23" s="194"/>
      <c r="E23" s="194"/>
      <c r="F23" s="144"/>
      <c r="G23" s="194"/>
      <c r="H23" s="15"/>
      <c r="I23" s="15"/>
      <c r="J23" s="144"/>
      <c r="K23" s="144"/>
      <c r="L23" s="15"/>
      <c r="S23" s="116"/>
      <c r="T23" s="68"/>
    </row>
    <row r="24" spans="1:47" s="7" customFormat="1" ht="12.75" customHeight="1" x14ac:dyDescent="0.2">
      <c r="B24" s="770" t="s">
        <v>70</v>
      </c>
      <c r="C24" s="770"/>
      <c r="D24" s="770"/>
      <c r="E24" s="774"/>
      <c r="F24" s="770"/>
      <c r="G24" s="770"/>
      <c r="H24" s="770"/>
      <c r="I24" s="25"/>
      <c r="J24" s="770" t="s">
        <v>71</v>
      </c>
      <c r="K24" s="770"/>
      <c r="L24" s="770"/>
      <c r="M24" s="770"/>
      <c r="N24" s="770"/>
      <c r="O24" s="770"/>
      <c r="P24" s="770"/>
      <c r="Q24" s="770"/>
      <c r="R24" s="770"/>
      <c r="S24" s="305"/>
      <c r="T24"/>
      <c r="U24"/>
      <c r="V24"/>
      <c r="W24"/>
    </row>
    <row r="25" spans="1:47" s="7" customFormat="1" ht="12.75" customHeight="1" x14ac:dyDescent="0.2">
      <c r="B25" s="147" t="s">
        <v>87</v>
      </c>
      <c r="C25" s="147"/>
      <c r="D25" s="771" t="s">
        <v>27</v>
      </c>
      <c r="E25" s="772"/>
      <c r="F25" s="771"/>
      <c r="G25" s="771"/>
      <c r="H25" s="252" t="s">
        <v>37</v>
      </c>
      <c r="I25" s="147"/>
      <c r="J25" s="147" t="s">
        <v>87</v>
      </c>
      <c r="K25" s="147"/>
      <c r="L25" s="771" t="s">
        <v>27</v>
      </c>
      <c r="M25" s="771"/>
      <c r="N25" s="771"/>
      <c r="O25" s="771"/>
      <c r="P25" s="771"/>
      <c r="Q25" s="319"/>
      <c r="R25" s="252" t="s">
        <v>37</v>
      </c>
      <c r="T25"/>
      <c r="U25"/>
      <c r="V25"/>
      <c r="W25"/>
    </row>
    <row r="26" spans="1:47" s="7" customFormat="1" ht="12.75" customHeight="1" x14ac:dyDescent="0.2">
      <c r="B26" s="147" t="s">
        <v>88</v>
      </c>
      <c r="C26" s="147"/>
      <c r="D26" s="773"/>
      <c r="E26" s="773"/>
      <c r="F26" s="773"/>
      <c r="G26" s="773"/>
      <c r="H26" s="252"/>
      <c r="I26" s="147"/>
      <c r="J26" s="147" t="s">
        <v>88</v>
      </c>
      <c r="K26" s="147"/>
      <c r="L26" s="773"/>
      <c r="M26" s="773"/>
      <c r="N26" s="773"/>
      <c r="O26" s="773"/>
      <c r="P26" s="773"/>
      <c r="Q26" s="319"/>
      <c r="R26" s="252"/>
      <c r="T26"/>
      <c r="U26"/>
      <c r="V26"/>
      <c r="W26"/>
    </row>
    <row r="27" spans="1:47" s="145" customFormat="1" ht="12.75" customHeight="1" x14ac:dyDescent="0.2">
      <c r="A27" s="14" t="s">
        <v>69</v>
      </c>
      <c r="B27" s="254"/>
      <c r="C27" s="284"/>
      <c r="D27" s="149"/>
      <c r="E27" s="149"/>
      <c r="F27" s="149" t="s">
        <v>19</v>
      </c>
      <c r="G27" s="149" t="s">
        <v>20</v>
      </c>
      <c r="H27" s="149"/>
      <c r="I27" s="149"/>
      <c r="J27" s="254"/>
      <c r="K27" s="254"/>
      <c r="L27" s="149"/>
      <c r="M27" s="149"/>
      <c r="N27" s="149" t="s">
        <v>19</v>
      </c>
      <c r="O27" s="149"/>
      <c r="P27" s="149" t="s">
        <v>20</v>
      </c>
      <c r="Q27" s="149"/>
      <c r="R27" s="149"/>
      <c r="S27" s="98"/>
      <c r="T27"/>
      <c r="U27"/>
      <c r="V27"/>
      <c r="W27"/>
      <c r="X27"/>
      <c r="Y27"/>
      <c r="Z27"/>
      <c r="AA27"/>
      <c r="AB27"/>
    </row>
    <row r="28" spans="1:47" s="8" customFormat="1" ht="12.75" customHeight="1" x14ac:dyDescent="0.2">
      <c r="A28" s="77" t="s">
        <v>248</v>
      </c>
      <c r="B28" s="47">
        <v>157</v>
      </c>
      <c r="C28" s="47"/>
      <c r="D28" s="47">
        <v>530</v>
      </c>
      <c r="E28" s="47"/>
      <c r="F28" s="47">
        <v>53</v>
      </c>
      <c r="G28" s="47">
        <v>477</v>
      </c>
      <c r="H28" s="47">
        <f t="shared" ref="H28:H33" si="0">SUM(B28:D28)</f>
        <v>687</v>
      </c>
      <c r="I28" s="47"/>
      <c r="J28" s="47">
        <v>255</v>
      </c>
      <c r="K28" s="47"/>
      <c r="L28" s="47">
        <v>434</v>
      </c>
      <c r="M28" s="47"/>
      <c r="N28" s="47">
        <v>28</v>
      </c>
      <c r="O28" s="47"/>
      <c r="P28" s="47">
        <v>406</v>
      </c>
      <c r="Q28" s="47"/>
      <c r="R28" s="47">
        <v>689</v>
      </c>
      <c r="S28" s="123"/>
      <c r="T28"/>
      <c r="U28"/>
      <c r="V28"/>
      <c r="W28"/>
      <c r="X28"/>
      <c r="Y28"/>
      <c r="Z28"/>
      <c r="AA28"/>
      <c r="AB28"/>
      <c r="AC28" s="68"/>
    </row>
    <row r="29" spans="1:47" s="8" customFormat="1" ht="12.75" customHeight="1" x14ac:dyDescent="0.2">
      <c r="A29" s="77" t="s">
        <v>247</v>
      </c>
      <c r="B29" s="47">
        <v>781</v>
      </c>
      <c r="C29" s="47"/>
      <c r="D29" s="47">
        <v>1820</v>
      </c>
      <c r="E29" s="47"/>
      <c r="F29" s="47">
        <v>184</v>
      </c>
      <c r="G29" s="47">
        <v>1636</v>
      </c>
      <c r="H29" s="47">
        <f t="shared" si="0"/>
        <v>2601</v>
      </c>
      <c r="I29" s="47"/>
      <c r="J29" s="47">
        <v>1501</v>
      </c>
      <c r="K29" s="47"/>
      <c r="L29" s="47">
        <v>1435</v>
      </c>
      <c r="M29" s="47"/>
      <c r="N29" s="47">
        <v>105</v>
      </c>
      <c r="O29" s="47"/>
      <c r="P29" s="47">
        <v>1330</v>
      </c>
      <c r="Q29" s="47"/>
      <c r="R29" s="47">
        <v>2936</v>
      </c>
      <c r="S29" s="47"/>
      <c r="T29"/>
      <c r="U29"/>
      <c r="V29"/>
      <c r="W29"/>
      <c r="X29"/>
      <c r="Y29"/>
      <c r="Z29"/>
      <c r="AA29"/>
      <c r="AB29"/>
      <c r="AC29" s="68"/>
    </row>
    <row r="30" spans="1:47" s="8" customFormat="1" ht="12.75" customHeight="1" x14ac:dyDescent="0.2">
      <c r="A30" s="77" t="s">
        <v>246</v>
      </c>
      <c r="B30" s="47">
        <v>1466</v>
      </c>
      <c r="C30" s="47"/>
      <c r="D30" s="47">
        <v>3693</v>
      </c>
      <c r="E30" s="47"/>
      <c r="F30" s="47">
        <v>408</v>
      </c>
      <c r="G30" s="47">
        <v>3285</v>
      </c>
      <c r="H30" s="47">
        <f t="shared" si="0"/>
        <v>5159</v>
      </c>
      <c r="I30" s="47"/>
      <c r="J30" s="47">
        <v>1445</v>
      </c>
      <c r="K30" s="47"/>
      <c r="L30" s="47">
        <v>792</v>
      </c>
      <c r="M30" s="47"/>
      <c r="N30" s="47">
        <v>75</v>
      </c>
      <c r="O30" s="47"/>
      <c r="P30" s="47">
        <v>717</v>
      </c>
      <c r="Q30" s="47"/>
      <c r="R30" s="47">
        <v>2237</v>
      </c>
      <c r="S30" s="47"/>
      <c r="T30"/>
      <c r="U30"/>
      <c r="V30"/>
      <c r="W30"/>
      <c r="X30"/>
      <c r="Y30"/>
      <c r="Z30"/>
      <c r="AA30"/>
      <c r="AB30"/>
      <c r="AC30" s="68"/>
    </row>
    <row r="31" spans="1:47" s="8" customFormat="1" ht="12.75" customHeight="1" x14ac:dyDescent="0.2">
      <c r="A31" s="77" t="s">
        <v>245</v>
      </c>
      <c r="B31" s="47">
        <v>802</v>
      </c>
      <c r="C31" s="47"/>
      <c r="D31" s="47">
        <v>1752</v>
      </c>
      <c r="E31" s="47"/>
      <c r="F31" s="47">
        <v>99</v>
      </c>
      <c r="G31" s="47">
        <v>1653</v>
      </c>
      <c r="H31" s="47">
        <f t="shared" si="0"/>
        <v>2554</v>
      </c>
      <c r="I31" s="47"/>
      <c r="J31" s="47">
        <v>1189</v>
      </c>
      <c r="K31" s="47"/>
      <c r="L31" s="47">
        <v>648</v>
      </c>
      <c r="M31" s="47"/>
      <c r="N31" s="47">
        <v>34</v>
      </c>
      <c r="O31" s="47"/>
      <c r="P31" s="47">
        <v>614</v>
      </c>
      <c r="Q31" s="47"/>
      <c r="R31" s="47">
        <v>1837</v>
      </c>
      <c r="S31" s="47"/>
      <c r="T31"/>
      <c r="U31"/>
      <c r="V31"/>
      <c r="W31"/>
      <c r="X31"/>
      <c r="Y31"/>
      <c r="Z31"/>
      <c r="AA31"/>
      <c r="AB31"/>
      <c r="AC31" s="68"/>
    </row>
    <row r="32" spans="1:47" s="8" customFormat="1" ht="12.75" customHeight="1" x14ac:dyDescent="0.2">
      <c r="A32" s="77" t="s">
        <v>272</v>
      </c>
      <c r="B32" s="47">
        <v>368</v>
      </c>
      <c r="C32" s="47"/>
      <c r="D32" s="47">
        <v>222</v>
      </c>
      <c r="E32" s="47"/>
      <c r="F32" s="47">
        <v>5</v>
      </c>
      <c r="G32" s="47">
        <v>217</v>
      </c>
      <c r="H32" s="47">
        <f t="shared" si="0"/>
        <v>590</v>
      </c>
      <c r="I32" s="47"/>
      <c r="J32" s="47">
        <v>131</v>
      </c>
      <c r="K32" s="47"/>
      <c r="L32" s="47">
        <v>8</v>
      </c>
      <c r="M32" s="47"/>
      <c r="N32" s="47">
        <v>1</v>
      </c>
      <c r="O32" s="47"/>
      <c r="P32" s="47">
        <v>7</v>
      </c>
      <c r="Q32" s="47"/>
      <c r="R32" s="47">
        <v>139</v>
      </c>
      <c r="S32" s="47"/>
      <c r="T32"/>
      <c r="U32"/>
      <c r="V32"/>
      <c r="W32"/>
      <c r="X32"/>
      <c r="Y32"/>
      <c r="Z32"/>
      <c r="AA32"/>
      <c r="AB32"/>
      <c r="AC32" s="68"/>
    </row>
    <row r="33" spans="1:29" s="8" customFormat="1" ht="12.75" customHeight="1" x14ac:dyDescent="0.2">
      <c r="A33" s="77" t="s">
        <v>32</v>
      </c>
      <c r="B33" s="47">
        <v>44</v>
      </c>
      <c r="C33" s="47"/>
      <c r="D33" s="47">
        <v>80</v>
      </c>
      <c r="E33" s="47"/>
      <c r="F33" s="47">
        <v>7</v>
      </c>
      <c r="G33" s="47">
        <v>73</v>
      </c>
      <c r="H33" s="47">
        <f t="shared" si="0"/>
        <v>124</v>
      </c>
      <c r="I33" s="47"/>
      <c r="J33" s="47">
        <v>22</v>
      </c>
      <c r="K33" s="47"/>
      <c r="L33" s="47">
        <v>21</v>
      </c>
      <c r="M33" s="47"/>
      <c r="N33" s="47">
        <v>1</v>
      </c>
      <c r="O33" s="47"/>
      <c r="P33" s="47">
        <v>20</v>
      </c>
      <c r="Q33" s="47"/>
      <c r="R33" s="47">
        <v>43</v>
      </c>
      <c r="S33" s="47"/>
      <c r="T33"/>
      <c r="U33"/>
      <c r="V33"/>
      <c r="W33"/>
      <c r="X33"/>
      <c r="Y33"/>
      <c r="Z33"/>
      <c r="AA33"/>
      <c r="AB33"/>
      <c r="AC33" s="68"/>
    </row>
    <row r="34" spans="1:29" ht="12.75" customHeight="1" x14ac:dyDescent="0.2">
      <c r="A34" s="320" t="s">
        <v>13</v>
      </c>
      <c r="B34" s="321">
        <v>3618</v>
      </c>
      <c r="C34" s="321"/>
      <c r="D34" s="321">
        <v>8097</v>
      </c>
      <c r="E34" s="321"/>
      <c r="F34" s="321">
        <v>756</v>
      </c>
      <c r="G34" s="321">
        <v>7341</v>
      </c>
      <c r="H34" s="321">
        <v>11715</v>
      </c>
      <c r="I34" s="731"/>
      <c r="J34" s="321">
        <v>4543</v>
      </c>
      <c r="K34" s="321"/>
      <c r="L34" s="321">
        <v>3338</v>
      </c>
      <c r="M34" s="321"/>
      <c r="N34" s="321">
        <v>244</v>
      </c>
      <c r="O34" s="321"/>
      <c r="P34" s="321">
        <v>3094</v>
      </c>
      <c r="Q34" s="321"/>
      <c r="R34" s="321">
        <v>7881</v>
      </c>
      <c r="S34" s="321"/>
      <c r="Z34"/>
      <c r="AA34"/>
      <c r="AB34"/>
    </row>
    <row r="35" spans="1:29" s="55" customFormat="1" ht="12.75" customHeight="1" x14ac:dyDescent="0.2">
      <c r="T35"/>
      <c r="U35"/>
      <c r="V35"/>
      <c r="W35"/>
      <c r="X35"/>
      <c r="Y35"/>
      <c r="Z35"/>
      <c r="AA35"/>
      <c r="AB35"/>
    </row>
    <row r="36" spans="1:29" ht="12.75" customHeight="1" x14ac:dyDescent="0.2">
      <c r="D36" s="8"/>
      <c r="E36" s="8"/>
      <c r="F36" s="8"/>
      <c r="G36" s="193"/>
      <c r="H36" s="7"/>
      <c r="I36" s="8"/>
      <c r="J36" s="8"/>
      <c r="K36" s="8"/>
      <c r="L36" s="8"/>
      <c r="M36" s="8"/>
      <c r="N36" s="8"/>
      <c r="O36" s="8"/>
      <c r="P36" s="7"/>
      <c r="Q36" s="7"/>
      <c r="R36" s="138"/>
    </row>
    <row r="42" spans="1:29" ht="12.75" customHeight="1" x14ac:dyDescent="0.2">
      <c r="A42" s="158"/>
      <c r="B42" s="158"/>
      <c r="C42" s="158"/>
      <c r="D42" s="58"/>
      <c r="E42" s="58"/>
      <c r="F42" s="52"/>
      <c r="H42" s="52"/>
      <c r="I42" s="191"/>
      <c r="J42" s="58"/>
      <c r="K42" s="58"/>
    </row>
    <row r="43" spans="1:29" ht="12.75" customHeight="1" x14ac:dyDescent="0.2">
      <c r="D43" s="58"/>
      <c r="E43" s="58"/>
      <c r="F43" s="52"/>
      <c r="G43" s="191"/>
    </row>
    <row r="44" spans="1:29" ht="12.75" customHeight="1" x14ac:dyDescent="0.2">
      <c r="D44" s="58"/>
      <c r="E44" s="58"/>
      <c r="F44" s="52"/>
      <c r="G44" s="191"/>
    </row>
    <row r="45" spans="1:29" ht="12.75" customHeight="1" x14ac:dyDescent="0.2">
      <c r="D45" s="58"/>
      <c r="E45" s="58"/>
      <c r="F45" s="52"/>
      <c r="G45" s="191"/>
      <c r="H45" s="52"/>
      <c r="I45" s="191"/>
      <c r="J45" s="52"/>
      <c r="K45" s="52"/>
      <c r="L45" s="191"/>
      <c r="M45" s="191"/>
    </row>
    <row r="46" spans="1:29" ht="12.75" customHeight="1" x14ac:dyDescent="0.2">
      <c r="D46" s="58"/>
      <c r="E46" s="58"/>
      <c r="F46" s="52"/>
      <c r="G46" s="191"/>
      <c r="H46" s="52"/>
      <c r="I46" s="191"/>
      <c r="J46" s="52"/>
      <c r="K46" s="52"/>
      <c r="L46" s="191"/>
      <c r="M46" s="191"/>
    </row>
    <row r="47" spans="1:29" ht="12.75" customHeight="1" x14ac:dyDescent="0.2">
      <c r="D47" s="58"/>
      <c r="E47" s="58"/>
      <c r="F47" s="52"/>
      <c r="G47" s="191"/>
      <c r="H47" s="52"/>
      <c r="I47" s="191"/>
      <c r="J47" s="52"/>
      <c r="K47" s="52"/>
      <c r="L47" s="191"/>
      <c r="M47" s="191"/>
    </row>
    <row r="48" spans="1:29" ht="12.75" customHeight="1" x14ac:dyDescent="0.2">
      <c r="D48" s="58"/>
      <c r="E48" s="58"/>
      <c r="F48" s="52"/>
      <c r="G48" s="191"/>
      <c r="H48" s="52"/>
      <c r="I48" s="191"/>
      <c r="J48" s="52"/>
      <c r="K48" s="52"/>
      <c r="L48" s="191"/>
      <c r="M48" s="191"/>
    </row>
    <row r="49" spans="4:13" ht="12.75" customHeight="1" x14ac:dyDescent="0.2">
      <c r="D49" s="58"/>
      <c r="E49" s="58"/>
      <c r="F49" s="52"/>
      <c r="G49" s="191"/>
      <c r="H49" s="52"/>
      <c r="I49" s="191"/>
      <c r="J49" s="52"/>
      <c r="K49" s="52"/>
      <c r="L49" s="191"/>
      <c r="M49" s="191"/>
    </row>
    <row r="50" spans="4:13" ht="12.75" customHeight="1" x14ac:dyDescent="0.2">
      <c r="D50" s="58"/>
      <c r="E50" s="58"/>
      <c r="F50" s="52"/>
      <c r="G50" s="191"/>
      <c r="H50" s="52"/>
      <c r="I50" s="191"/>
      <c r="J50" s="52"/>
      <c r="K50" s="52"/>
      <c r="L50" s="191"/>
      <c r="M50" s="191"/>
    </row>
  </sheetData>
  <mergeCells count="8">
    <mergeCell ref="D25:G26"/>
    <mergeCell ref="L25:P26"/>
    <mergeCell ref="B4:H4"/>
    <mergeCell ref="J4:R4"/>
    <mergeCell ref="B24:H24"/>
    <mergeCell ref="J24:R24"/>
    <mergeCell ref="D5:G6"/>
    <mergeCell ref="L5:P6"/>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&amp;R&amp;"Arial,Fet"MOTORCYKLAR</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6">
    <pageSetUpPr fitToPage="1"/>
  </sheetPr>
  <dimension ref="A1:AQ61"/>
  <sheetViews>
    <sheetView showGridLines="0" tabSelected="1" topLeftCell="A16" zoomScaleNormal="100" zoomScaleSheetLayoutView="100" workbookViewId="0">
      <selection activeCell="T45" sqref="T45"/>
    </sheetView>
  </sheetViews>
  <sheetFormatPr defaultColWidth="9.42578125" defaultRowHeight="12.75" customHeight="1" x14ac:dyDescent="0.2"/>
  <cols>
    <col min="1" max="1" width="9.5703125" style="58" customWidth="1"/>
    <col min="2" max="2" width="8.42578125" style="58" customWidth="1"/>
    <col min="3" max="3" width="1.5703125" style="58" customWidth="1"/>
    <col min="4" max="4" width="8.5703125" style="52" customWidth="1"/>
    <col min="5" max="5" width="8.42578125" style="191" customWidth="1"/>
    <col min="6" max="6" width="2.42578125" style="191" customWidth="1"/>
    <col min="7" max="7" width="8.5703125" style="52" customWidth="1"/>
    <col min="8" max="8" width="3" style="52" customWidth="1"/>
    <col min="9" max="9" width="8.5703125" style="191" customWidth="1"/>
    <col min="10" max="10" width="1.5703125" style="52" customWidth="1"/>
    <col min="11" max="11" width="9.42578125" style="58" customWidth="1"/>
    <col min="12" max="12" width="1.5703125" style="58" customWidth="1"/>
    <col min="13" max="13" width="6.5703125" style="58" customWidth="1"/>
    <col min="14" max="14" width="2.5703125" style="58" customWidth="1"/>
    <col min="15" max="15" width="9.42578125" style="191"/>
    <col min="16" max="16" width="1.5703125" style="191" bestFit="1" customWidth="1"/>
    <col min="17" max="17" width="7.42578125" style="58" customWidth="1"/>
    <col min="18" max="18" width="1.5703125" style="58" bestFit="1" customWidth="1"/>
    <col min="19" max="19" width="7.5703125" style="58" customWidth="1"/>
    <col min="20" max="20" width="7.42578125" style="58" customWidth="1"/>
    <col min="21" max="21" width="8.42578125" style="58" customWidth="1"/>
    <col min="22" max="24" width="6.5703125" style="58" customWidth="1"/>
    <col min="25" max="16384" width="9.42578125" style="58"/>
  </cols>
  <sheetData>
    <row r="1" spans="1:26" s="200" customFormat="1" ht="12.75" customHeight="1" x14ac:dyDescent="0.2">
      <c r="A1" s="11" t="s">
        <v>590</v>
      </c>
      <c r="B1" s="199"/>
      <c r="C1" s="199"/>
      <c r="D1" s="201"/>
      <c r="G1" s="276"/>
      <c r="H1" s="276"/>
      <c r="K1" s="276"/>
      <c r="L1" s="276"/>
      <c r="M1" s="276"/>
      <c r="N1" s="276"/>
      <c r="Q1" s="201"/>
      <c r="R1" s="201"/>
      <c r="T1" s="276"/>
    </row>
    <row r="2" spans="1:26" s="8" customFormat="1" ht="12.75" customHeight="1" x14ac:dyDescent="0.2">
      <c r="A2" s="207" t="s">
        <v>591</v>
      </c>
      <c r="B2" s="200"/>
      <c r="C2" s="200"/>
      <c r="D2" s="9"/>
      <c r="G2" s="193"/>
      <c r="H2" s="193"/>
      <c r="K2" s="193"/>
      <c r="L2" s="193"/>
      <c r="M2" s="193"/>
      <c r="N2" s="193"/>
      <c r="V2" s="9"/>
      <c r="X2" s="193"/>
    </row>
    <row r="3" spans="1:26" s="8" customFormat="1" ht="12.75" customHeight="1" x14ac:dyDescent="0.2">
      <c r="A3" s="14"/>
      <c r="B3" s="277"/>
      <c r="C3" s="277"/>
      <c r="D3" s="144"/>
      <c r="E3" s="15"/>
      <c r="F3" s="15"/>
      <c r="G3" s="194"/>
      <c r="H3" s="194"/>
      <c r="I3" s="15"/>
      <c r="J3" s="15"/>
      <c r="K3" s="194"/>
      <c r="L3" s="278"/>
      <c r="M3" s="194"/>
      <c r="N3" s="194"/>
      <c r="O3" s="15"/>
      <c r="T3"/>
      <c r="V3" s="9"/>
      <c r="X3" s="193"/>
    </row>
    <row r="4" spans="1:26" s="7" customFormat="1" ht="12.75" customHeight="1" x14ac:dyDescent="0.2">
      <c r="B4" s="768" t="s">
        <v>72</v>
      </c>
      <c r="C4" s="768"/>
      <c r="D4" s="768"/>
      <c r="E4" s="768"/>
      <c r="F4" s="768"/>
      <c r="G4" s="768"/>
      <c r="H4" s="768"/>
      <c r="I4" s="768"/>
      <c r="K4" s="131" t="s">
        <v>73</v>
      </c>
      <c r="L4" s="279"/>
      <c r="M4" s="280"/>
      <c r="N4" s="280"/>
      <c r="O4" s="131"/>
      <c r="P4" s="131"/>
      <c r="Q4" s="131"/>
      <c r="R4" s="131"/>
      <c r="S4" s="131"/>
      <c r="T4"/>
      <c r="V4" s="57"/>
    </row>
    <row r="5" spans="1:26" s="7" customFormat="1" ht="12.75" customHeight="1" x14ac:dyDescent="0.2">
      <c r="B5" s="147" t="s">
        <v>87</v>
      </c>
      <c r="C5" s="147"/>
      <c r="D5" s="777" t="s">
        <v>27</v>
      </c>
      <c r="E5" s="777"/>
      <c r="F5" s="777"/>
      <c r="G5" s="777"/>
      <c r="H5" s="209"/>
      <c r="I5" s="252" t="s">
        <v>37</v>
      </c>
      <c r="J5" s="147"/>
      <c r="K5" s="147" t="s">
        <v>87</v>
      </c>
      <c r="L5" s="147"/>
      <c r="M5" s="778" t="s">
        <v>27</v>
      </c>
      <c r="N5" s="778"/>
      <c r="O5" s="778"/>
      <c r="P5" s="703"/>
      <c r="Q5" s="281"/>
      <c r="S5" s="252" t="s">
        <v>37</v>
      </c>
      <c r="T5"/>
    </row>
    <row r="6" spans="1:26" s="145" customFormat="1" ht="12.75" customHeight="1" x14ac:dyDescent="0.2">
      <c r="A6" s="7" t="s">
        <v>48</v>
      </c>
      <c r="B6" s="147" t="s">
        <v>88</v>
      </c>
      <c r="C6" s="147"/>
      <c r="D6" s="773"/>
      <c r="E6" s="773"/>
      <c r="F6" s="773"/>
      <c r="G6" s="773"/>
      <c r="H6" s="209"/>
      <c r="I6" s="252"/>
      <c r="J6" s="147"/>
      <c r="K6" s="147" t="s">
        <v>88</v>
      </c>
      <c r="L6" s="147"/>
      <c r="M6" s="773"/>
      <c r="N6" s="773"/>
      <c r="O6" s="773"/>
      <c r="P6" s="618"/>
      <c r="Q6" s="282"/>
      <c r="R6" s="252"/>
      <c r="T6" s="57"/>
    </row>
    <row r="7" spans="1:26" s="7" customFormat="1" ht="12.75" customHeight="1" x14ac:dyDescent="0.2">
      <c r="A7" s="283" t="s">
        <v>49</v>
      </c>
      <c r="B7" s="254"/>
      <c r="C7" s="254"/>
      <c r="D7" s="149"/>
      <c r="E7" s="149" t="s">
        <v>19</v>
      </c>
      <c r="F7" s="149"/>
      <c r="G7" s="149" t="s">
        <v>20</v>
      </c>
      <c r="H7" s="149"/>
      <c r="I7" s="149"/>
      <c r="J7" s="149"/>
      <c r="K7" s="254"/>
      <c r="L7" s="284"/>
      <c r="M7" s="149"/>
      <c r="N7" s="149"/>
      <c r="O7" s="149" t="s">
        <v>19</v>
      </c>
      <c r="P7" s="149"/>
      <c r="Q7" s="149" t="s">
        <v>20</v>
      </c>
      <c r="R7" s="149"/>
      <c r="S7" s="149"/>
    </row>
    <row r="8" spans="1:26" s="8" customFormat="1" ht="12.75" customHeight="1" x14ac:dyDescent="0.2">
      <c r="A8" s="150">
        <v>2016</v>
      </c>
      <c r="B8" s="151">
        <v>56022</v>
      </c>
      <c r="C8" s="152"/>
      <c r="D8" s="151">
        <v>242462</v>
      </c>
      <c r="E8" s="151">
        <v>24525</v>
      </c>
      <c r="F8" s="285"/>
      <c r="G8" s="151">
        <v>217937</v>
      </c>
      <c r="H8" s="285"/>
      <c r="I8" s="151">
        <v>298484</v>
      </c>
      <c r="J8" s="151"/>
      <c r="K8" s="151">
        <v>62695</v>
      </c>
      <c r="L8" s="285"/>
      <c r="M8" s="151">
        <v>173190</v>
      </c>
      <c r="N8" s="196"/>
      <c r="O8" s="151">
        <v>17181</v>
      </c>
      <c r="P8" s="285"/>
      <c r="Q8" s="151">
        <v>156009</v>
      </c>
      <c r="R8" s="285"/>
      <c r="S8" s="151">
        <v>235885</v>
      </c>
      <c r="T8" s="9"/>
      <c r="U8" s="59"/>
      <c r="V8" s="9"/>
      <c r="W8" s="9"/>
      <c r="X8" s="9"/>
      <c r="Y8" s="9"/>
      <c r="Z8" s="9"/>
    </row>
    <row r="9" spans="1:26" s="8" customFormat="1" ht="12.75" customHeight="1" x14ac:dyDescent="0.2">
      <c r="A9" s="150">
        <v>2017</v>
      </c>
      <c r="B9" s="151">
        <v>55000</v>
      </c>
      <c r="C9" s="152"/>
      <c r="D9" s="151">
        <v>244505</v>
      </c>
      <c r="E9" s="151">
        <v>24267</v>
      </c>
      <c r="F9" s="285"/>
      <c r="G9" s="151">
        <v>220238</v>
      </c>
      <c r="H9" s="285"/>
      <c r="I9" s="151">
        <v>299505</v>
      </c>
      <c r="J9" s="151"/>
      <c r="K9" s="151">
        <v>62800</v>
      </c>
      <c r="L9" s="285"/>
      <c r="M9" s="151">
        <v>179243</v>
      </c>
      <c r="N9" s="196"/>
      <c r="O9" s="151">
        <v>17587</v>
      </c>
      <c r="P9" s="285"/>
      <c r="Q9" s="151">
        <v>161656</v>
      </c>
      <c r="R9" s="285"/>
      <c r="S9" s="151">
        <v>242043</v>
      </c>
      <c r="T9" s="9"/>
      <c r="U9" s="9"/>
      <c r="V9" s="9"/>
      <c r="W9" s="9"/>
      <c r="X9" s="9"/>
      <c r="Y9" s="9"/>
      <c r="Z9" s="9"/>
    </row>
    <row r="10" spans="1:26" s="8" customFormat="1" ht="12.75" customHeight="1" x14ac:dyDescent="0.2">
      <c r="A10" s="150">
        <v>2018</v>
      </c>
      <c r="B10" s="151">
        <v>54761</v>
      </c>
      <c r="C10" s="152"/>
      <c r="D10" s="151">
        <v>245595</v>
      </c>
      <c r="E10" s="151">
        <v>24149</v>
      </c>
      <c r="F10" s="285"/>
      <c r="G10" s="151">
        <v>221446</v>
      </c>
      <c r="H10" s="285"/>
      <c r="I10" s="151">
        <v>300356</v>
      </c>
      <c r="J10" s="151"/>
      <c r="K10" s="151">
        <v>64172</v>
      </c>
      <c r="L10" s="285"/>
      <c r="M10" s="151">
        <v>185268</v>
      </c>
      <c r="N10" s="196"/>
      <c r="O10" s="151">
        <v>17993</v>
      </c>
      <c r="P10" s="285"/>
      <c r="Q10" s="151">
        <v>167275</v>
      </c>
      <c r="R10" s="285"/>
      <c r="S10" s="151">
        <v>249440</v>
      </c>
      <c r="T10" s="9"/>
      <c r="U10" s="9"/>
      <c r="V10" s="9"/>
      <c r="W10" s="9"/>
      <c r="X10" s="9"/>
      <c r="Y10" s="9"/>
      <c r="Z10" s="9"/>
    </row>
    <row r="11" spans="1:26" s="8" customFormat="1" ht="12.75" customHeight="1" x14ac:dyDescent="0.2">
      <c r="A11" s="150">
        <v>2019</v>
      </c>
      <c r="B11" s="151">
        <v>54269</v>
      </c>
      <c r="C11" s="152"/>
      <c r="D11" s="151">
        <v>247914</v>
      </c>
      <c r="E11" s="151">
        <v>24124</v>
      </c>
      <c r="F11" s="285"/>
      <c r="G11" s="151">
        <v>223790</v>
      </c>
      <c r="H11" s="285"/>
      <c r="I11" s="151">
        <v>302183</v>
      </c>
      <c r="J11" s="151"/>
      <c r="K11" s="151">
        <v>65511</v>
      </c>
      <c r="L11" s="285"/>
      <c r="M11" s="151">
        <v>190027</v>
      </c>
      <c r="N11" s="196"/>
      <c r="O11" s="151">
        <v>18280</v>
      </c>
      <c r="P11" s="285"/>
      <c r="Q11" s="151">
        <v>171747</v>
      </c>
      <c r="R11" s="285"/>
      <c r="S11" s="151">
        <v>255538</v>
      </c>
      <c r="T11" s="9"/>
      <c r="U11" s="9"/>
      <c r="V11" s="9"/>
      <c r="W11" s="9"/>
      <c r="X11" s="9"/>
      <c r="Y11" s="9"/>
      <c r="Z11" s="9"/>
    </row>
    <row r="12" spans="1:26" s="8" customFormat="1" ht="12.75" customHeight="1" x14ac:dyDescent="0.2">
      <c r="A12" s="210">
        <v>2020</v>
      </c>
      <c r="B12" s="211">
        <v>54993</v>
      </c>
      <c r="C12" s="286"/>
      <c r="D12" s="211">
        <v>255093</v>
      </c>
      <c r="E12" s="211">
        <v>24680</v>
      </c>
      <c r="F12" s="287"/>
      <c r="G12" s="211">
        <v>230413</v>
      </c>
      <c r="H12" s="287"/>
      <c r="I12" s="211">
        <v>310086</v>
      </c>
      <c r="J12" s="211"/>
      <c r="K12" s="211">
        <v>66491</v>
      </c>
      <c r="L12" s="287"/>
      <c r="M12" s="211">
        <v>191173</v>
      </c>
      <c r="N12" s="288"/>
      <c r="O12" s="211">
        <v>18311</v>
      </c>
      <c r="P12" s="287"/>
      <c r="Q12" s="211">
        <v>172862</v>
      </c>
      <c r="R12" s="287"/>
      <c r="S12" s="211">
        <v>257664</v>
      </c>
      <c r="T12" s="9"/>
      <c r="U12" s="9"/>
      <c r="V12" s="9"/>
      <c r="W12" s="9"/>
      <c r="X12" s="9"/>
      <c r="Y12" s="9"/>
      <c r="Z12" s="9"/>
    </row>
    <row r="13" spans="1:26" s="8" customFormat="1" ht="12.75" customHeight="1" x14ac:dyDescent="0.2">
      <c r="A13" s="150">
        <v>2021</v>
      </c>
      <c r="B13" s="151">
        <v>55077</v>
      </c>
      <c r="C13" s="152"/>
      <c r="D13" s="151">
        <v>257910</v>
      </c>
      <c r="E13" s="151">
        <v>24953</v>
      </c>
      <c r="F13" s="285"/>
      <c r="G13" s="151">
        <v>232957</v>
      </c>
      <c r="H13" s="285"/>
      <c r="I13" s="151">
        <v>312987</v>
      </c>
      <c r="J13" s="151"/>
      <c r="K13" s="151">
        <v>67132</v>
      </c>
      <c r="L13" s="285"/>
      <c r="M13" s="151">
        <v>194594</v>
      </c>
      <c r="N13" s="196"/>
      <c r="O13" s="151">
        <v>18635</v>
      </c>
      <c r="P13" s="285"/>
      <c r="Q13" s="151">
        <v>175959</v>
      </c>
      <c r="R13" s="285"/>
      <c r="S13" s="151">
        <v>261726</v>
      </c>
      <c r="T13" s="9"/>
      <c r="U13" s="9"/>
      <c r="V13" s="9"/>
      <c r="W13" s="9"/>
      <c r="X13" s="9"/>
      <c r="Y13" s="9"/>
      <c r="Z13" s="9"/>
    </row>
    <row r="14" spans="1:26" s="8" customFormat="1" ht="12.75" customHeight="1" x14ac:dyDescent="0.2">
      <c r="A14" s="210">
        <v>2022</v>
      </c>
      <c r="B14" s="211">
        <v>54706</v>
      </c>
      <c r="C14" s="286"/>
      <c r="D14" s="211">
        <v>259183</v>
      </c>
      <c r="E14" s="211">
        <v>24687</v>
      </c>
      <c r="F14" s="287"/>
      <c r="G14" s="211">
        <v>234496</v>
      </c>
      <c r="H14" s="287"/>
      <c r="I14" s="211">
        <v>313889</v>
      </c>
      <c r="J14" s="211"/>
      <c r="K14" s="211">
        <v>69051</v>
      </c>
      <c r="L14" s="287"/>
      <c r="M14" s="211">
        <v>197747</v>
      </c>
      <c r="N14" s="288"/>
      <c r="O14" s="211">
        <v>19102</v>
      </c>
      <c r="P14" s="287"/>
      <c r="Q14" s="211">
        <v>178645</v>
      </c>
      <c r="R14" s="287"/>
      <c r="S14" s="211">
        <v>266798</v>
      </c>
      <c r="T14" s="9"/>
      <c r="U14" s="9"/>
      <c r="V14" s="9"/>
      <c r="W14" s="9"/>
      <c r="X14" s="9"/>
      <c r="Y14" s="9"/>
      <c r="Z14" s="9"/>
    </row>
    <row r="15" spans="1:26" s="8" customFormat="1" ht="12.75" customHeight="1" x14ac:dyDescent="0.2">
      <c r="A15" s="210">
        <v>2023</v>
      </c>
      <c r="B15" s="211">
        <v>54085</v>
      </c>
      <c r="C15" s="286"/>
      <c r="D15" s="211">
        <v>261084</v>
      </c>
      <c r="E15" s="211">
        <v>24670</v>
      </c>
      <c r="F15" s="287"/>
      <c r="G15" s="211">
        <v>236414</v>
      </c>
      <c r="H15" s="287"/>
      <c r="I15" s="211">
        <v>315169</v>
      </c>
      <c r="J15" s="211"/>
      <c r="K15" s="211">
        <v>69826</v>
      </c>
      <c r="L15" s="287"/>
      <c r="M15" s="211">
        <v>200031</v>
      </c>
      <c r="N15" s="288"/>
      <c r="O15" s="211">
        <v>19277</v>
      </c>
      <c r="P15" s="287"/>
      <c r="Q15" s="211">
        <v>180754</v>
      </c>
      <c r="R15" s="287"/>
      <c r="S15" s="211">
        <v>269857</v>
      </c>
      <c r="T15"/>
      <c r="U15"/>
      <c r="V15"/>
      <c r="Z15" s="9"/>
    </row>
    <row r="16" spans="1:26" s="8" customFormat="1" ht="12.75" customHeight="1" x14ac:dyDescent="0.2">
      <c r="A16" s="150">
        <v>2024</v>
      </c>
      <c r="B16" s="151">
        <v>53912</v>
      </c>
      <c r="C16" s="152"/>
      <c r="D16" s="151">
        <v>264469</v>
      </c>
      <c r="E16" s="151">
        <v>24832</v>
      </c>
      <c r="F16" s="713"/>
      <c r="G16" s="151">
        <v>239637</v>
      </c>
      <c r="H16" s="713"/>
      <c r="I16" s="151">
        <v>318381</v>
      </c>
      <c r="J16" s="151"/>
      <c r="K16" s="151">
        <v>71300</v>
      </c>
      <c r="L16" s="285"/>
      <c r="M16" s="151">
        <v>202498</v>
      </c>
      <c r="N16" s="196"/>
      <c r="O16" s="151">
        <v>19482</v>
      </c>
      <c r="P16" s="713"/>
      <c r="Q16" s="151">
        <v>183015</v>
      </c>
      <c r="R16" s="713"/>
      <c r="S16" s="151">
        <v>273798</v>
      </c>
      <c r="T16"/>
      <c r="U16"/>
      <c r="V16"/>
      <c r="W16"/>
      <c r="X16"/>
      <c r="Z16" s="9"/>
    </row>
    <row r="17" spans="1:43" s="262" customFormat="1" ht="12.75" customHeight="1" x14ac:dyDescent="0.2">
      <c r="A17" s="156">
        <v>2025</v>
      </c>
      <c r="B17" s="737">
        <v>53938</v>
      </c>
      <c r="C17" s="640"/>
      <c r="D17" s="465">
        <v>266647</v>
      </c>
      <c r="E17" s="742">
        <v>24817</v>
      </c>
      <c r="F17" s="738"/>
      <c r="G17" s="743">
        <v>241830</v>
      </c>
      <c r="H17" s="738"/>
      <c r="I17" s="743">
        <v>320585</v>
      </c>
      <c r="J17" s="208"/>
      <c r="K17" s="208">
        <v>70983</v>
      </c>
      <c r="L17" s="594"/>
      <c r="M17" s="208">
        <v>204167</v>
      </c>
      <c r="N17" s="594"/>
      <c r="O17" s="26">
        <v>19619</v>
      </c>
      <c r="P17" s="343"/>
      <c r="Q17" s="208">
        <v>184548</v>
      </c>
      <c r="R17" s="343"/>
      <c r="S17" s="465">
        <v>275150</v>
      </c>
      <c r="T17"/>
      <c r="U17"/>
      <c r="V17"/>
      <c r="W17"/>
      <c r="X17"/>
      <c r="Y17"/>
      <c r="Z17"/>
      <c r="AA17"/>
      <c r="AB17"/>
      <c r="AC17"/>
      <c r="AD17"/>
      <c r="AE17"/>
      <c r="AF17"/>
      <c r="AG17"/>
      <c r="AH17"/>
      <c r="AI17" s="289"/>
      <c r="AJ17" s="289"/>
      <c r="AK17" s="289"/>
      <c r="AL17" s="289"/>
      <c r="AM17" s="289"/>
      <c r="AN17" s="289"/>
      <c r="AQ17" s="8"/>
    </row>
    <row r="18" spans="1:43" ht="12.75" customHeight="1" x14ac:dyDescent="0.2">
      <c r="A18" s="158"/>
      <c r="B18" s="158"/>
      <c r="C18" s="158"/>
      <c r="D18" s="58"/>
      <c r="E18" s="52"/>
      <c r="F18" s="52"/>
      <c r="G18" s="191"/>
      <c r="H18" s="191"/>
      <c r="I18" s="52"/>
      <c r="J18" s="58"/>
      <c r="O18" s="58"/>
      <c r="P18" s="58"/>
      <c r="T18"/>
      <c r="U18"/>
      <c r="V18"/>
      <c r="W18"/>
      <c r="X18"/>
      <c r="Y18"/>
    </row>
    <row r="19" spans="1:43" ht="12.75" customHeight="1" x14ac:dyDescent="0.2">
      <c r="A19" s="158"/>
      <c r="B19" s="158"/>
      <c r="C19" s="158"/>
      <c r="D19" s="58"/>
      <c r="E19" s="52"/>
      <c r="F19" s="52"/>
      <c r="G19" s="191"/>
      <c r="H19" s="191"/>
      <c r="I19" s="52"/>
      <c r="J19" s="58"/>
      <c r="O19" s="58"/>
      <c r="P19" s="58"/>
      <c r="T19"/>
      <c r="U19"/>
      <c r="V19"/>
      <c r="W19"/>
      <c r="X19"/>
      <c r="Y19"/>
    </row>
    <row r="20" spans="1:43" ht="12.75" customHeight="1" x14ac:dyDescent="0.2">
      <c r="A20" s="158"/>
      <c r="B20" s="158"/>
      <c r="C20" s="158"/>
      <c r="D20" s="58"/>
      <c r="E20" s="52"/>
      <c r="F20" s="52"/>
      <c r="G20" s="191"/>
      <c r="H20" s="191"/>
      <c r="I20" s="52"/>
      <c r="J20" s="58"/>
      <c r="O20" s="58"/>
      <c r="P20" s="58"/>
      <c r="T20"/>
      <c r="U20"/>
      <c r="V20"/>
    </row>
    <row r="21" spans="1:43" ht="12.75" customHeight="1" x14ac:dyDescent="0.2">
      <c r="B21" s="158"/>
      <c r="C21" s="158"/>
      <c r="J21" s="58"/>
      <c r="O21" s="158"/>
      <c r="P21" s="158"/>
    </row>
    <row r="22" spans="1:43" s="199" customFormat="1" ht="12.75" customHeight="1" x14ac:dyDescent="0.2">
      <c r="A22" s="11" t="s">
        <v>592</v>
      </c>
    </row>
    <row r="23" spans="1:43" s="200" customFormat="1" ht="12.75" customHeight="1" x14ac:dyDescent="0.2">
      <c r="A23" s="28" t="s">
        <v>593</v>
      </c>
      <c r="U23" s="201"/>
    </row>
    <row r="24" spans="1:43" s="8" customFormat="1" ht="12.75" customHeight="1" x14ac:dyDescent="0.2">
      <c r="A24" s="15"/>
      <c r="B24" s="15"/>
      <c r="C24" s="15"/>
      <c r="D24" s="15"/>
      <c r="E24" s="15"/>
      <c r="F24" s="15"/>
      <c r="G24" s="15"/>
      <c r="H24" s="15"/>
      <c r="I24" s="15"/>
      <c r="J24" s="144"/>
      <c r="O24" s="193"/>
      <c r="P24" s="193"/>
      <c r="Q24"/>
      <c r="R24"/>
      <c r="S24"/>
    </row>
    <row r="25" spans="1:43" s="8" customFormat="1" ht="12.75" customHeight="1" x14ac:dyDescent="0.2">
      <c r="A25" s="7" t="s">
        <v>45</v>
      </c>
      <c r="B25" s="7"/>
      <c r="C25" s="7"/>
      <c r="D25" s="768" t="s">
        <v>69</v>
      </c>
      <c r="E25" s="768"/>
      <c r="F25" s="768"/>
      <c r="G25" s="768"/>
      <c r="H25" s="768"/>
      <c r="I25" s="768"/>
      <c r="J25" s="768"/>
      <c r="K25" s="768"/>
      <c r="L25" s="768"/>
      <c r="M25" s="768"/>
      <c r="N25" s="768"/>
      <c r="O25" s="768"/>
      <c r="P25" s="7"/>
      <c r="Q25"/>
      <c r="R25"/>
      <c r="S25"/>
      <c r="T25"/>
    </row>
    <row r="26" spans="1:43" s="8" customFormat="1" ht="12.75" customHeight="1" x14ac:dyDescent="0.2">
      <c r="A26" s="14" t="s">
        <v>47</v>
      </c>
      <c r="B26" s="14"/>
      <c r="C26" s="14"/>
      <c r="D26" s="290" t="s">
        <v>249</v>
      </c>
      <c r="E26" s="290" t="s">
        <v>74</v>
      </c>
      <c r="F26" s="290"/>
      <c r="G26" s="290" t="s">
        <v>142</v>
      </c>
      <c r="H26" s="290"/>
      <c r="I26" s="290" t="s">
        <v>250</v>
      </c>
      <c r="J26" s="15"/>
      <c r="K26" s="290" t="s">
        <v>32</v>
      </c>
      <c r="L26" s="291"/>
      <c r="M26" s="290" t="s">
        <v>272</v>
      </c>
      <c r="N26" s="290"/>
      <c r="O26" s="292" t="s">
        <v>13</v>
      </c>
      <c r="P26" s="712"/>
      <c r="Q26"/>
      <c r="R26"/>
      <c r="S26"/>
      <c r="T26"/>
      <c r="U26"/>
    </row>
    <row r="27" spans="1:43" s="8" customFormat="1" ht="12.75" customHeight="1" x14ac:dyDescent="0.2">
      <c r="A27" s="293" t="s">
        <v>539</v>
      </c>
      <c r="B27" s="150"/>
      <c r="C27" s="294"/>
      <c r="D27" s="295">
        <v>9739</v>
      </c>
      <c r="E27" s="295">
        <v>38132</v>
      </c>
      <c r="F27" s="308"/>
      <c r="G27" s="295">
        <v>58470</v>
      </c>
      <c r="H27" s="308"/>
      <c r="I27" s="295">
        <v>54593</v>
      </c>
      <c r="J27" s="628"/>
      <c r="K27" s="296">
        <v>1431</v>
      </c>
      <c r="L27" s="628"/>
      <c r="M27" s="78">
        <v>17</v>
      </c>
      <c r="N27" s="296"/>
      <c r="O27" s="297">
        <f>SUM(D27:M27)</f>
        <v>162382</v>
      </c>
      <c r="P27" s="123"/>
      <c r="Q27"/>
      <c r="R27"/>
      <c r="S27"/>
      <c r="T27"/>
      <c r="U27"/>
      <c r="V27"/>
      <c r="W27"/>
      <c r="X27"/>
      <c r="Y27"/>
      <c r="Z27"/>
      <c r="AA27" s="68"/>
      <c r="AD27" s="9"/>
      <c r="AF27" s="9"/>
      <c r="AH27" s="9"/>
      <c r="AI27" s="111"/>
      <c r="AJ27" s="25"/>
    </row>
    <row r="28" spans="1:43" s="8" customFormat="1" ht="12.75" customHeight="1" x14ac:dyDescent="0.2">
      <c r="A28" s="150">
        <v>2007</v>
      </c>
      <c r="B28" s="240"/>
      <c r="C28" s="298"/>
      <c r="D28" s="295">
        <v>609</v>
      </c>
      <c r="E28" s="295">
        <v>1858</v>
      </c>
      <c r="F28" s="308"/>
      <c r="G28" s="295">
        <v>3287</v>
      </c>
      <c r="H28" s="308"/>
      <c r="I28" s="295">
        <v>5102</v>
      </c>
      <c r="J28" s="628"/>
      <c r="K28" s="296">
        <v>40</v>
      </c>
      <c r="L28" s="628"/>
      <c r="M28" s="78">
        <v>1</v>
      </c>
      <c r="N28" s="296"/>
      <c r="O28" s="297">
        <f t="shared" ref="O28:O47" si="0">SUM(D28:M28)</f>
        <v>10897</v>
      </c>
      <c r="P28" s="123"/>
      <c r="Q28"/>
      <c r="R28"/>
      <c r="S28"/>
      <c r="T28"/>
      <c r="U28"/>
      <c r="V28"/>
      <c r="W28"/>
      <c r="X28"/>
      <c r="Y28"/>
      <c r="Z28"/>
      <c r="AA28" s="68"/>
      <c r="AD28" s="9"/>
      <c r="AF28" s="9"/>
      <c r="AH28" s="9"/>
      <c r="AI28" s="111"/>
      <c r="AJ28" s="25"/>
    </row>
    <row r="29" spans="1:43" s="8" customFormat="1" ht="12.75" customHeight="1" x14ac:dyDescent="0.2">
      <c r="A29" s="150">
        <v>2008</v>
      </c>
      <c r="B29" s="150"/>
      <c r="C29" s="294"/>
      <c r="D29" s="295">
        <v>449</v>
      </c>
      <c r="E29" s="295">
        <v>2132</v>
      </c>
      <c r="F29" s="308"/>
      <c r="G29" s="295">
        <v>3419</v>
      </c>
      <c r="H29" s="308"/>
      <c r="I29" s="295">
        <v>4194</v>
      </c>
      <c r="J29" s="628"/>
      <c r="K29" s="296">
        <v>43</v>
      </c>
      <c r="L29" s="628"/>
      <c r="M29" s="78">
        <v>1</v>
      </c>
      <c r="N29" s="296"/>
      <c r="O29" s="297">
        <f t="shared" si="0"/>
        <v>10238</v>
      </c>
      <c r="P29" s="123"/>
      <c r="Q29"/>
      <c r="R29"/>
      <c r="S29"/>
      <c r="T29"/>
      <c r="U29"/>
      <c r="V29"/>
      <c r="W29"/>
      <c r="X29"/>
      <c r="Y29"/>
      <c r="Z29"/>
      <c r="AA29" s="68"/>
      <c r="AD29" s="9"/>
      <c r="AF29" s="9"/>
      <c r="AH29" s="9"/>
      <c r="AI29" s="111"/>
      <c r="AJ29" s="25"/>
    </row>
    <row r="30" spans="1:43" s="8" customFormat="1" ht="12.75" customHeight="1" x14ac:dyDescent="0.2">
      <c r="A30" s="150">
        <v>2009</v>
      </c>
      <c r="B30" s="150"/>
      <c r="C30" s="294"/>
      <c r="D30" s="295">
        <v>293</v>
      </c>
      <c r="E30" s="295">
        <v>1247</v>
      </c>
      <c r="F30" s="308"/>
      <c r="G30" s="295">
        <v>2193</v>
      </c>
      <c r="H30" s="308"/>
      <c r="I30" s="295">
        <v>2848</v>
      </c>
      <c r="J30" s="628"/>
      <c r="K30" s="296">
        <v>32</v>
      </c>
      <c r="L30" s="628"/>
      <c r="M30" s="78">
        <v>1</v>
      </c>
      <c r="N30" s="296"/>
      <c r="O30" s="297">
        <f t="shared" si="0"/>
        <v>6614</v>
      </c>
      <c r="P30" s="123"/>
      <c r="Q30"/>
      <c r="R30"/>
      <c r="S30"/>
      <c r="T30"/>
      <c r="U30"/>
      <c r="V30"/>
      <c r="W30"/>
      <c r="X30"/>
      <c r="Y30"/>
      <c r="Z30"/>
      <c r="AA30" s="68"/>
      <c r="AI30" s="111"/>
      <c r="AJ30" s="25"/>
    </row>
    <row r="31" spans="1:43" s="8" customFormat="1" ht="12.75" customHeight="1" x14ac:dyDescent="0.2">
      <c r="A31" s="150">
        <v>2010</v>
      </c>
      <c r="B31" s="150"/>
      <c r="C31" s="294"/>
      <c r="D31" s="295">
        <v>243</v>
      </c>
      <c r="E31" s="295">
        <v>1363</v>
      </c>
      <c r="F31" s="308"/>
      <c r="G31" s="295">
        <v>1900</v>
      </c>
      <c r="H31" s="308"/>
      <c r="I31" s="295">
        <v>2544</v>
      </c>
      <c r="J31" s="628"/>
      <c r="K31" s="296">
        <v>16</v>
      </c>
      <c r="L31" s="628"/>
      <c r="M31" s="78">
        <v>2</v>
      </c>
      <c r="N31" s="296"/>
      <c r="O31" s="297">
        <f t="shared" si="0"/>
        <v>6068</v>
      </c>
      <c r="P31" s="123"/>
      <c r="Q31"/>
      <c r="R31"/>
      <c r="S31"/>
      <c r="T31"/>
      <c r="U31"/>
      <c r="V31"/>
      <c r="W31"/>
      <c r="X31"/>
      <c r="Y31"/>
      <c r="Z31"/>
      <c r="AA31" s="68"/>
      <c r="AD31" s="9"/>
      <c r="AF31" s="9"/>
      <c r="AH31" s="9"/>
      <c r="AI31" s="111"/>
      <c r="AJ31" s="25"/>
    </row>
    <row r="32" spans="1:43" s="8" customFormat="1" ht="12.75" customHeight="1" x14ac:dyDescent="0.2">
      <c r="A32" s="150">
        <v>2011</v>
      </c>
      <c r="B32" s="150"/>
      <c r="C32" s="294"/>
      <c r="D32" s="295">
        <v>254</v>
      </c>
      <c r="E32" s="295">
        <v>2168</v>
      </c>
      <c r="F32" s="308"/>
      <c r="G32" s="295">
        <v>2316</v>
      </c>
      <c r="H32" s="308"/>
      <c r="I32" s="295">
        <v>2581</v>
      </c>
      <c r="J32" s="628"/>
      <c r="K32" s="296">
        <v>36</v>
      </c>
      <c r="L32" s="628"/>
      <c r="M32" s="78">
        <v>9</v>
      </c>
      <c r="N32" s="296"/>
      <c r="O32" s="297">
        <f t="shared" si="0"/>
        <v>7364</v>
      </c>
      <c r="P32" s="123"/>
      <c r="Q32"/>
      <c r="R32"/>
      <c r="S32"/>
      <c r="T32"/>
      <c r="U32"/>
      <c r="V32"/>
      <c r="W32"/>
      <c r="X32"/>
      <c r="Y32"/>
      <c r="Z32"/>
      <c r="AA32" s="68"/>
      <c r="AD32" s="9"/>
      <c r="AF32" s="9"/>
      <c r="AH32" s="9"/>
      <c r="AI32" s="111"/>
      <c r="AJ32" s="25"/>
    </row>
    <row r="33" spans="1:36" s="8" customFormat="1" ht="12.75" customHeight="1" x14ac:dyDescent="0.2">
      <c r="A33" s="150">
        <v>2012</v>
      </c>
      <c r="B33" s="150"/>
      <c r="C33" s="294"/>
      <c r="D33" s="295">
        <v>328</v>
      </c>
      <c r="E33" s="295">
        <v>2004</v>
      </c>
      <c r="F33" s="308"/>
      <c r="G33" s="295">
        <v>2460</v>
      </c>
      <c r="H33" s="308"/>
      <c r="I33" s="295">
        <v>2154</v>
      </c>
      <c r="J33" s="628"/>
      <c r="K33" s="296">
        <v>28</v>
      </c>
      <c r="L33" s="628"/>
      <c r="M33" s="78">
        <v>1</v>
      </c>
      <c r="N33" s="296"/>
      <c r="O33" s="297">
        <f t="shared" si="0"/>
        <v>6975</v>
      </c>
      <c r="P33" s="123"/>
      <c r="Q33"/>
      <c r="R33"/>
      <c r="S33"/>
      <c r="T33"/>
      <c r="U33"/>
      <c r="V33"/>
      <c r="W33"/>
      <c r="X33"/>
      <c r="Y33"/>
      <c r="Z33"/>
      <c r="AA33" s="68"/>
      <c r="AD33" s="9"/>
      <c r="AF33" s="9"/>
      <c r="AH33" s="9"/>
      <c r="AI33" s="111"/>
      <c r="AJ33" s="25"/>
    </row>
    <row r="34" spans="1:36" s="8" customFormat="1" ht="12.75" customHeight="1" x14ac:dyDescent="0.2">
      <c r="A34" s="150">
        <v>2013</v>
      </c>
      <c r="B34" s="240"/>
      <c r="C34" s="298"/>
      <c r="D34" s="295">
        <v>294</v>
      </c>
      <c r="E34" s="295">
        <v>1830</v>
      </c>
      <c r="F34" s="308"/>
      <c r="G34" s="295">
        <v>2566</v>
      </c>
      <c r="H34" s="308"/>
      <c r="I34" s="295">
        <v>2411</v>
      </c>
      <c r="J34" s="628"/>
      <c r="K34" s="296">
        <v>39</v>
      </c>
      <c r="L34" s="628"/>
      <c r="M34" s="78">
        <v>87</v>
      </c>
      <c r="N34" s="296"/>
      <c r="O34" s="297">
        <f t="shared" si="0"/>
        <v>7227</v>
      </c>
      <c r="P34" s="123"/>
      <c r="Q34"/>
      <c r="R34"/>
      <c r="S34"/>
      <c r="T34"/>
      <c r="U34"/>
      <c r="V34"/>
      <c r="W34"/>
      <c r="X34"/>
      <c r="Y34"/>
      <c r="Z34"/>
      <c r="AA34" s="68"/>
      <c r="AD34" s="9"/>
      <c r="AF34" s="9"/>
      <c r="AH34" s="9"/>
      <c r="AI34" s="111"/>
      <c r="AJ34" s="25"/>
    </row>
    <row r="35" spans="1:36" s="8" customFormat="1" ht="12.75" customHeight="1" x14ac:dyDescent="0.2">
      <c r="A35" s="150">
        <v>2014</v>
      </c>
      <c r="B35" s="150"/>
      <c r="C35" s="294"/>
      <c r="D35" s="295">
        <v>280</v>
      </c>
      <c r="E35" s="295">
        <v>1760</v>
      </c>
      <c r="F35" s="308"/>
      <c r="G35" s="295">
        <v>2782</v>
      </c>
      <c r="H35" s="308"/>
      <c r="I35" s="295">
        <v>2422</v>
      </c>
      <c r="J35" s="628"/>
      <c r="K35" s="296">
        <v>34</v>
      </c>
      <c r="L35" s="628"/>
      <c r="M35" s="78">
        <v>19</v>
      </c>
      <c r="N35" s="296"/>
      <c r="O35" s="297">
        <f t="shared" si="0"/>
        <v>7297</v>
      </c>
      <c r="P35" s="123"/>
      <c r="Q35"/>
      <c r="R35"/>
      <c r="S35"/>
      <c r="T35"/>
      <c r="U35"/>
      <c r="V35"/>
      <c r="W35"/>
      <c r="X35"/>
      <c r="Y35"/>
      <c r="Z35"/>
      <c r="AA35" s="68"/>
      <c r="AD35" s="9"/>
      <c r="AF35" s="9"/>
      <c r="AH35" s="9"/>
      <c r="AI35" s="111"/>
      <c r="AJ35" s="25"/>
    </row>
    <row r="36" spans="1:36" s="8" customFormat="1" ht="12.75" customHeight="1" x14ac:dyDescent="0.2">
      <c r="A36" s="150">
        <v>2015</v>
      </c>
      <c r="B36" s="150"/>
      <c r="C36" s="294"/>
      <c r="D36" s="295">
        <v>388</v>
      </c>
      <c r="E36" s="295">
        <v>2295</v>
      </c>
      <c r="F36" s="308"/>
      <c r="G36" s="295">
        <v>3555</v>
      </c>
      <c r="H36" s="308"/>
      <c r="I36" s="295">
        <v>2758</v>
      </c>
      <c r="J36" s="628"/>
      <c r="K36" s="296">
        <v>64</v>
      </c>
      <c r="L36" s="628"/>
      <c r="M36" s="78">
        <v>71</v>
      </c>
      <c r="N36" s="296"/>
      <c r="O36" s="297">
        <f t="shared" si="0"/>
        <v>9131</v>
      </c>
      <c r="P36" s="123"/>
      <c r="Q36"/>
      <c r="R36"/>
      <c r="S36"/>
      <c r="T36"/>
      <c r="U36"/>
      <c r="V36"/>
      <c r="W36"/>
      <c r="X36"/>
      <c r="Y36"/>
      <c r="Z36"/>
      <c r="AA36" s="68"/>
      <c r="AI36" s="111"/>
      <c r="AJ36" s="25"/>
    </row>
    <row r="37" spans="1:36" s="8" customFormat="1" ht="12.75" customHeight="1" x14ac:dyDescent="0.2">
      <c r="A37" s="150">
        <v>2016</v>
      </c>
      <c r="B37" s="150"/>
      <c r="C37" s="294"/>
      <c r="D37" s="295">
        <v>359</v>
      </c>
      <c r="E37" s="295">
        <v>2447</v>
      </c>
      <c r="F37" s="308"/>
      <c r="G37" s="295">
        <v>3870</v>
      </c>
      <c r="H37" s="308"/>
      <c r="I37" s="295">
        <v>3087</v>
      </c>
      <c r="J37" s="628"/>
      <c r="K37" s="296">
        <v>45</v>
      </c>
      <c r="L37" s="628"/>
      <c r="M37" s="78">
        <v>56</v>
      </c>
      <c r="N37" s="296"/>
      <c r="O37" s="297">
        <f t="shared" si="0"/>
        <v>9864</v>
      </c>
      <c r="P37" s="123"/>
      <c r="Q37"/>
      <c r="R37"/>
      <c r="S37"/>
      <c r="T37"/>
      <c r="U37"/>
      <c r="V37"/>
      <c r="W37"/>
      <c r="X37"/>
      <c r="Y37"/>
      <c r="Z37"/>
      <c r="AA37" s="68"/>
      <c r="AD37" s="9"/>
      <c r="AF37" s="9"/>
      <c r="AH37" s="9"/>
      <c r="AI37" s="111"/>
      <c r="AJ37" s="25"/>
    </row>
    <row r="38" spans="1:36" s="8" customFormat="1" ht="12.75" customHeight="1" x14ac:dyDescent="0.2">
      <c r="A38" s="150">
        <v>2017</v>
      </c>
      <c r="B38" s="150"/>
      <c r="C38" s="294"/>
      <c r="D38" s="295">
        <v>391</v>
      </c>
      <c r="E38" s="295">
        <v>1334</v>
      </c>
      <c r="F38" s="308"/>
      <c r="G38" s="295">
        <v>3368</v>
      </c>
      <c r="H38" s="308"/>
      <c r="I38" s="295">
        <v>2751</v>
      </c>
      <c r="J38" s="628"/>
      <c r="K38" s="296">
        <v>14</v>
      </c>
      <c r="L38" s="628"/>
      <c r="M38" s="78">
        <v>135</v>
      </c>
      <c r="N38" s="296"/>
      <c r="O38" s="297">
        <f t="shared" si="0"/>
        <v>7993</v>
      </c>
      <c r="P38" s="123"/>
      <c r="Q38"/>
      <c r="R38"/>
      <c r="S38"/>
      <c r="T38"/>
      <c r="U38"/>
      <c r="V38"/>
      <c r="W38"/>
      <c r="X38"/>
      <c r="Y38"/>
      <c r="Z38"/>
      <c r="AA38" s="68"/>
      <c r="AD38" s="9"/>
      <c r="AF38" s="9"/>
      <c r="AH38" s="9"/>
      <c r="AI38" s="111"/>
      <c r="AJ38" s="25"/>
    </row>
    <row r="39" spans="1:36" s="8" customFormat="1" ht="12.75" customHeight="1" x14ac:dyDescent="0.2">
      <c r="A39" s="150">
        <v>2018</v>
      </c>
      <c r="B39" s="150"/>
      <c r="C39" s="294"/>
      <c r="D39" s="295">
        <v>520</v>
      </c>
      <c r="E39" s="295">
        <v>1552</v>
      </c>
      <c r="F39" s="308"/>
      <c r="G39" s="295">
        <v>3384</v>
      </c>
      <c r="H39" s="308"/>
      <c r="I39" s="295">
        <v>2761</v>
      </c>
      <c r="J39" s="628"/>
      <c r="K39" s="296">
        <v>83</v>
      </c>
      <c r="L39" s="628"/>
      <c r="M39" s="78">
        <v>465</v>
      </c>
      <c r="N39" s="296"/>
      <c r="O39" s="297">
        <f t="shared" si="0"/>
        <v>8765</v>
      </c>
      <c r="P39" s="123"/>
      <c r="Q39"/>
      <c r="R39"/>
      <c r="S39"/>
      <c r="T39"/>
      <c r="U39"/>
      <c r="V39"/>
      <c r="W39"/>
      <c r="X39"/>
      <c r="Y39"/>
      <c r="Z39"/>
      <c r="AA39" s="68"/>
      <c r="AD39" s="9"/>
      <c r="AF39" s="9"/>
      <c r="AH39" s="9"/>
      <c r="AI39" s="111"/>
      <c r="AJ39" s="25"/>
    </row>
    <row r="40" spans="1:36" s="8" customFormat="1" ht="12.75" customHeight="1" x14ac:dyDescent="0.2">
      <c r="A40" s="150">
        <v>2019</v>
      </c>
      <c r="B40" s="240"/>
      <c r="C40" s="298"/>
      <c r="D40" s="295">
        <v>538</v>
      </c>
      <c r="E40" s="295">
        <v>1452</v>
      </c>
      <c r="F40" s="308"/>
      <c r="G40" s="295">
        <v>3652</v>
      </c>
      <c r="H40" s="308"/>
      <c r="I40" s="295">
        <v>2884</v>
      </c>
      <c r="J40" s="628"/>
      <c r="K40" s="296">
        <v>72</v>
      </c>
      <c r="L40" s="628"/>
      <c r="M40" s="78">
        <v>247</v>
      </c>
      <c r="N40" s="296"/>
      <c r="O40" s="297">
        <f t="shared" si="0"/>
        <v>8845</v>
      </c>
      <c r="P40" s="123"/>
      <c r="Q40"/>
      <c r="R40"/>
      <c r="S40"/>
      <c r="T40"/>
      <c r="U40"/>
      <c r="V40"/>
      <c r="W40"/>
      <c r="X40"/>
      <c r="Y40"/>
      <c r="Z40"/>
      <c r="AA40" s="68"/>
      <c r="AD40" s="9"/>
      <c r="AF40" s="9"/>
      <c r="AH40" s="9"/>
      <c r="AI40" s="111"/>
      <c r="AJ40" s="25"/>
    </row>
    <row r="41" spans="1:36" s="8" customFormat="1" ht="12.75" customHeight="1" x14ac:dyDescent="0.2">
      <c r="A41" s="150">
        <v>2020</v>
      </c>
      <c r="B41" s="150"/>
      <c r="C41" s="294"/>
      <c r="D41" s="295">
        <v>332</v>
      </c>
      <c r="E41" s="295">
        <v>1009</v>
      </c>
      <c r="F41" s="308"/>
      <c r="G41" s="295">
        <v>2990</v>
      </c>
      <c r="H41" s="308"/>
      <c r="I41" s="295">
        <v>2437</v>
      </c>
      <c r="J41" s="628"/>
      <c r="K41" s="296">
        <v>65</v>
      </c>
      <c r="L41" s="628"/>
      <c r="M41" s="78">
        <v>245</v>
      </c>
      <c r="N41" s="296"/>
      <c r="O41" s="297">
        <f t="shared" si="0"/>
        <v>7078</v>
      </c>
      <c r="P41" s="123"/>
      <c r="Q41"/>
      <c r="R41"/>
      <c r="S41"/>
      <c r="T41"/>
      <c r="U41"/>
      <c r="V41"/>
      <c r="W41"/>
      <c r="X41"/>
      <c r="Y41"/>
      <c r="Z41"/>
      <c r="AA41" s="68"/>
      <c r="AD41" s="9"/>
      <c r="AF41" s="9"/>
      <c r="AH41" s="9"/>
      <c r="AI41" s="111"/>
      <c r="AJ41" s="25"/>
    </row>
    <row r="42" spans="1:36" s="8" customFormat="1" ht="12.75" customHeight="1" x14ac:dyDescent="0.2">
      <c r="A42" s="150">
        <v>2021</v>
      </c>
      <c r="B42" s="150"/>
      <c r="C42" s="294"/>
      <c r="D42" s="295">
        <v>462</v>
      </c>
      <c r="E42" s="295">
        <v>1513</v>
      </c>
      <c r="F42" s="308"/>
      <c r="G42" s="295">
        <v>4333</v>
      </c>
      <c r="H42" s="308"/>
      <c r="I42" s="295">
        <v>2718</v>
      </c>
      <c r="J42" s="628"/>
      <c r="K42" s="296">
        <v>41</v>
      </c>
      <c r="L42" s="628"/>
      <c r="M42" s="78">
        <v>391</v>
      </c>
      <c r="N42" s="296"/>
      <c r="O42" s="297">
        <f t="shared" si="0"/>
        <v>9458</v>
      </c>
      <c r="P42" s="123"/>
      <c r="Q42"/>
      <c r="R42"/>
      <c r="S42"/>
      <c r="T42"/>
      <c r="U42"/>
      <c r="V42"/>
      <c r="W42"/>
      <c r="X42"/>
      <c r="Y42"/>
      <c r="Z42"/>
      <c r="AA42" s="68"/>
      <c r="AI42" s="111"/>
      <c r="AJ42" s="25"/>
    </row>
    <row r="43" spans="1:36" s="8" customFormat="1" ht="12.75" customHeight="1" x14ac:dyDescent="0.2">
      <c r="A43" s="150">
        <v>2022</v>
      </c>
      <c r="B43" s="150"/>
      <c r="C43" s="294"/>
      <c r="D43" s="295">
        <v>707</v>
      </c>
      <c r="E43" s="295">
        <v>1723</v>
      </c>
      <c r="F43" s="308"/>
      <c r="G43" s="295">
        <v>4594</v>
      </c>
      <c r="H43" s="308"/>
      <c r="I43" s="295">
        <v>3180</v>
      </c>
      <c r="J43" s="628"/>
      <c r="K43" s="296">
        <v>113</v>
      </c>
      <c r="L43" s="628"/>
      <c r="M43" s="78">
        <v>285</v>
      </c>
      <c r="N43" s="296"/>
      <c r="O43" s="297">
        <f t="shared" si="0"/>
        <v>10602</v>
      </c>
      <c r="P43" s="123"/>
      <c r="Q43"/>
      <c r="R43"/>
      <c r="S43"/>
      <c r="T43"/>
      <c r="U43"/>
      <c r="V43"/>
      <c r="W43"/>
      <c r="X43"/>
      <c r="Y43"/>
      <c r="Z43"/>
      <c r="AA43" s="68"/>
      <c r="AD43" s="9"/>
      <c r="AF43" s="9"/>
      <c r="AH43" s="9"/>
      <c r="AI43" s="111"/>
      <c r="AJ43" s="25"/>
    </row>
    <row r="44" spans="1:36" s="8" customFormat="1" ht="12.75" customHeight="1" x14ac:dyDescent="0.2">
      <c r="A44" s="150">
        <v>2023</v>
      </c>
      <c r="B44" s="150"/>
      <c r="C44" s="294"/>
      <c r="D44" s="295">
        <v>684</v>
      </c>
      <c r="E44" s="295">
        <v>1955</v>
      </c>
      <c r="F44" s="308"/>
      <c r="G44" s="295">
        <v>4715</v>
      </c>
      <c r="H44" s="308"/>
      <c r="I44" s="295">
        <v>2564</v>
      </c>
      <c r="J44" s="628"/>
      <c r="K44" s="296">
        <v>20</v>
      </c>
      <c r="L44" s="628"/>
      <c r="M44" s="78">
        <v>257</v>
      </c>
      <c r="N44" s="296"/>
      <c r="O44" s="297">
        <f t="shared" si="0"/>
        <v>10195</v>
      </c>
      <c r="P44" s="123"/>
      <c r="Q44"/>
      <c r="R44"/>
      <c r="S44"/>
      <c r="T44"/>
      <c r="U44"/>
      <c r="V44"/>
      <c r="W44"/>
      <c r="X44"/>
      <c r="Y44"/>
      <c r="Z44"/>
      <c r="AA44" s="68"/>
      <c r="AD44" s="9"/>
      <c r="AF44" s="9"/>
      <c r="AH44" s="9"/>
      <c r="AI44" s="111"/>
      <c r="AJ44" s="25"/>
    </row>
    <row r="45" spans="1:36" s="8" customFormat="1" ht="12.75" customHeight="1" x14ac:dyDescent="0.2">
      <c r="A45" s="150">
        <v>2024</v>
      </c>
      <c r="B45" s="210"/>
      <c r="C45" s="299"/>
      <c r="D45" s="300">
        <v>430</v>
      </c>
      <c r="E45" s="300">
        <v>2237</v>
      </c>
      <c r="F45" s="27"/>
      <c r="G45" s="300">
        <v>4364</v>
      </c>
      <c r="H45" s="27"/>
      <c r="I45" s="300">
        <v>2241</v>
      </c>
      <c r="J45" s="47"/>
      <c r="K45" s="47">
        <v>10</v>
      </c>
      <c r="L45" s="47"/>
      <c r="M45" s="47">
        <v>210</v>
      </c>
      <c r="N45" s="47"/>
      <c r="O45" s="297">
        <f t="shared" si="0"/>
        <v>9492</v>
      </c>
      <c r="P45" s="123"/>
      <c r="Q45"/>
      <c r="R45"/>
      <c r="S45"/>
      <c r="T45"/>
      <c r="U45"/>
      <c r="V45"/>
      <c r="W45"/>
      <c r="X45"/>
      <c r="Y45"/>
      <c r="Z45"/>
      <c r="AA45" s="68"/>
      <c r="AD45" s="9"/>
      <c r="AF45" s="9"/>
      <c r="AH45" s="9"/>
      <c r="AI45" s="111"/>
      <c r="AJ45" s="25"/>
    </row>
    <row r="46" spans="1:36" s="8" customFormat="1" ht="12.75" customHeight="1" x14ac:dyDescent="0.2">
      <c r="A46" s="150">
        <v>2025</v>
      </c>
      <c r="B46" s="301"/>
      <c r="C46" s="299"/>
      <c r="D46" s="302">
        <v>83</v>
      </c>
      <c r="E46" s="302">
        <v>650</v>
      </c>
      <c r="F46" s="27"/>
      <c r="G46" s="302">
        <v>1971</v>
      </c>
      <c r="H46" s="27"/>
      <c r="I46" s="302">
        <v>902</v>
      </c>
      <c r="J46" s="47"/>
      <c r="K46" s="47">
        <v>7</v>
      </c>
      <c r="L46" s="47"/>
      <c r="M46" s="47">
        <v>483</v>
      </c>
      <c r="N46" s="47"/>
      <c r="O46" s="297">
        <f t="shared" si="0"/>
        <v>4096</v>
      </c>
      <c r="P46" s="123"/>
      <c r="Q46"/>
      <c r="R46"/>
      <c r="S46"/>
      <c r="T46"/>
      <c r="U46"/>
      <c r="V46"/>
      <c r="W46"/>
      <c r="X46"/>
      <c r="Y46"/>
      <c r="Z46"/>
      <c r="AA46" s="68"/>
      <c r="AD46" s="9"/>
      <c r="AF46" s="9"/>
      <c r="AH46" s="9"/>
      <c r="AI46" s="111"/>
      <c r="AJ46" s="25"/>
    </row>
    <row r="47" spans="1:36" s="8" customFormat="1" ht="12.75" customHeight="1" x14ac:dyDescent="0.2">
      <c r="A47" s="150">
        <v>2026</v>
      </c>
      <c r="B47" s="301"/>
      <c r="C47" s="299"/>
      <c r="D47" s="302">
        <v>2</v>
      </c>
      <c r="E47" s="302">
        <v>2</v>
      </c>
      <c r="F47" s="27"/>
      <c r="G47" s="302" t="s">
        <v>315</v>
      </c>
      <c r="H47" s="27"/>
      <c r="I47" s="302" t="s">
        <v>315</v>
      </c>
      <c r="J47" s="47"/>
      <c r="K47" s="47" t="s">
        <v>315</v>
      </c>
      <c r="L47" s="47"/>
      <c r="M47" s="302" t="s">
        <v>315</v>
      </c>
      <c r="N47" s="47"/>
      <c r="O47" s="297">
        <f t="shared" si="0"/>
        <v>4</v>
      </c>
      <c r="P47" s="123"/>
      <c r="Q47"/>
      <c r="R47"/>
      <c r="S47"/>
      <c r="T47"/>
      <c r="U47"/>
      <c r="V47"/>
      <c r="W47"/>
      <c r="X47"/>
      <c r="Y47"/>
      <c r="Z47"/>
      <c r="AA47" s="68"/>
      <c r="AD47" s="9"/>
      <c r="AF47" s="9"/>
      <c r="AH47" s="9"/>
      <c r="AI47" s="111"/>
      <c r="AJ47" s="25"/>
    </row>
    <row r="48" spans="1:36" ht="12.75" customHeight="1" x14ac:dyDescent="0.2">
      <c r="A48" s="197" t="s">
        <v>37</v>
      </c>
      <c r="B48" s="197"/>
      <c r="C48" s="303"/>
      <c r="D48" s="79">
        <v>17385</v>
      </c>
      <c r="E48" s="79">
        <v>70663</v>
      </c>
      <c r="F48" s="79"/>
      <c r="G48" s="79">
        <v>120189</v>
      </c>
      <c r="H48" s="79"/>
      <c r="I48" s="79">
        <v>107132</v>
      </c>
      <c r="J48" s="79"/>
      <c r="K48" s="79">
        <v>2233</v>
      </c>
      <c r="L48" s="79"/>
      <c r="M48" s="79">
        <v>2983</v>
      </c>
      <c r="N48" s="79"/>
      <c r="O48" s="79">
        <v>320585</v>
      </c>
      <c r="P48" s="52"/>
      <c r="Q48"/>
      <c r="R48"/>
      <c r="S48"/>
      <c r="T48"/>
      <c r="U48"/>
      <c r="V48"/>
      <c r="W48" s="8"/>
      <c r="X48" s="8"/>
      <c r="Z48" s="52"/>
      <c r="AB48" s="52"/>
    </row>
    <row r="49" spans="1:36" ht="12.75" customHeight="1" x14ac:dyDescent="0.2">
      <c r="E49" s="52"/>
      <c r="F49" s="52"/>
      <c r="I49" s="52"/>
      <c r="K49" s="52"/>
      <c r="L49" s="52"/>
      <c r="M49" s="52"/>
      <c r="N49" s="52"/>
      <c r="O49" s="52"/>
      <c r="P49" s="52"/>
      <c r="Q49"/>
      <c r="R49"/>
      <c r="S49"/>
      <c r="T49"/>
      <c r="U49"/>
      <c r="V49" s="8"/>
      <c r="W49" s="8"/>
      <c r="X49" s="8"/>
    </row>
    <row r="53" spans="1:36" ht="12.75" customHeight="1" x14ac:dyDescent="0.2">
      <c r="A53"/>
      <c r="B53"/>
      <c r="C53"/>
      <c r="D53"/>
      <c r="E53"/>
      <c r="F53"/>
      <c r="G53"/>
      <c r="H53"/>
      <c r="I53"/>
      <c r="J53"/>
      <c r="K53"/>
      <c r="L53"/>
      <c r="M53"/>
      <c r="N53"/>
      <c r="O53"/>
      <c r="P53"/>
      <c r="Q53"/>
      <c r="R53"/>
      <c r="S53"/>
      <c r="T53"/>
      <c r="U53"/>
      <c r="V53"/>
      <c r="W53"/>
      <c r="X53"/>
      <c r="Y53"/>
      <c r="Z53"/>
      <c r="AA53"/>
    </row>
    <row r="54" spans="1:36" ht="12.75" customHeight="1" x14ac:dyDescent="0.2">
      <c r="A54"/>
      <c r="B54"/>
      <c r="C54"/>
      <c r="D54"/>
      <c r="E54"/>
      <c r="F54"/>
      <c r="G54"/>
      <c r="H54"/>
      <c r="I54"/>
      <c r="J54"/>
      <c r="K54"/>
      <c r="L54"/>
      <c r="M54"/>
      <c r="N54"/>
      <c r="O54"/>
      <c r="P54"/>
      <c r="Q54"/>
      <c r="R54"/>
      <c r="S54"/>
      <c r="T54"/>
      <c r="U54"/>
      <c r="V54"/>
      <c r="W54"/>
      <c r="X54"/>
      <c r="Y54"/>
      <c r="Z54"/>
      <c r="AA54"/>
    </row>
    <row r="55" spans="1:36" ht="12.75" customHeight="1" x14ac:dyDescent="0.2">
      <c r="A55"/>
      <c r="B55"/>
      <c r="C55"/>
      <c r="D55"/>
      <c r="E55"/>
      <c r="F55"/>
      <c r="G55"/>
      <c r="H55"/>
      <c r="I55"/>
      <c r="J55"/>
      <c r="K55"/>
      <c r="L55"/>
      <c r="M55"/>
      <c r="N55"/>
      <c r="O55"/>
      <c r="P55"/>
      <c r="Q55"/>
      <c r="R55"/>
      <c r="S55"/>
      <c r="T55"/>
      <c r="U55"/>
      <c r="V55"/>
      <c r="W55"/>
      <c r="X55"/>
      <c r="Y55"/>
      <c r="Z55"/>
      <c r="AA55"/>
    </row>
    <row r="56" spans="1:36" s="8" customFormat="1" ht="12.75" customHeight="1"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row>
    <row r="57" spans="1:36" ht="12.75" customHeight="1" x14ac:dyDescent="0.2">
      <c r="A57"/>
      <c r="B57"/>
      <c r="C57"/>
      <c r="D57"/>
      <c r="E57"/>
      <c r="F57"/>
      <c r="G57"/>
      <c r="H57"/>
      <c r="I57"/>
      <c r="J57"/>
      <c r="K57"/>
      <c r="L57"/>
      <c r="M57"/>
      <c r="N57"/>
      <c r="O57"/>
      <c r="P57"/>
      <c r="Q57"/>
      <c r="R57"/>
      <c r="S57"/>
      <c r="T57"/>
      <c r="U57"/>
      <c r="V57"/>
      <c r="W57"/>
      <c r="X57"/>
      <c r="Y57"/>
      <c r="Z57"/>
      <c r="AA57"/>
    </row>
    <row r="58" spans="1:36" ht="12.75" customHeight="1" x14ac:dyDescent="0.2">
      <c r="A58"/>
      <c r="B58"/>
      <c r="C58"/>
      <c r="D58"/>
      <c r="E58"/>
      <c r="F58"/>
      <c r="G58"/>
      <c r="H58"/>
      <c r="I58"/>
      <c r="J58"/>
      <c r="K58"/>
      <c r="L58"/>
      <c r="M58"/>
      <c r="N58"/>
      <c r="O58"/>
      <c r="P58"/>
      <c r="Q58"/>
      <c r="R58"/>
      <c r="S58"/>
      <c r="T58"/>
      <c r="U58"/>
      <c r="V58"/>
      <c r="W58"/>
      <c r="X58"/>
      <c r="Y58"/>
      <c r="Z58"/>
      <c r="AA58"/>
    </row>
    <row r="59" spans="1:36" ht="12.75" customHeight="1" x14ac:dyDescent="0.2">
      <c r="A59"/>
      <c r="B59"/>
      <c r="C59"/>
      <c r="D59"/>
      <c r="E59"/>
      <c r="F59"/>
      <c r="G59"/>
      <c r="H59"/>
      <c r="I59"/>
      <c r="J59"/>
      <c r="K59"/>
      <c r="L59"/>
      <c r="M59"/>
      <c r="N59"/>
      <c r="O59"/>
      <c r="P59"/>
      <c r="Q59"/>
      <c r="R59"/>
      <c r="S59"/>
      <c r="T59"/>
      <c r="U59"/>
      <c r="V59"/>
      <c r="W59"/>
      <c r="X59"/>
      <c r="Y59"/>
      <c r="Z59"/>
      <c r="AA59"/>
    </row>
    <row r="60" spans="1:36" ht="12.75" customHeight="1" x14ac:dyDescent="0.2">
      <c r="A60"/>
      <c r="B60"/>
      <c r="C60"/>
      <c r="D60"/>
      <c r="E60"/>
      <c r="F60"/>
      <c r="G60"/>
      <c r="H60"/>
      <c r="I60"/>
      <c r="J60"/>
      <c r="K60"/>
      <c r="L60"/>
      <c r="M60"/>
      <c r="N60"/>
      <c r="O60"/>
      <c r="P60"/>
      <c r="Q60"/>
      <c r="R60"/>
      <c r="S60"/>
      <c r="T60"/>
      <c r="U60"/>
      <c r="V60"/>
      <c r="W60"/>
      <c r="X60"/>
      <c r="Y60"/>
      <c r="Z60"/>
      <c r="AA60"/>
    </row>
    <row r="61" spans="1:36" ht="12.75" customHeight="1" x14ac:dyDescent="0.2">
      <c r="A61"/>
      <c r="B61"/>
      <c r="C61"/>
      <c r="D61"/>
      <c r="E61"/>
      <c r="F61"/>
      <c r="G61"/>
      <c r="H61"/>
      <c r="I61"/>
      <c r="J61"/>
      <c r="K61"/>
      <c r="L61"/>
      <c r="M61"/>
      <c r="N61"/>
      <c r="O61"/>
      <c r="P61"/>
      <c r="Q61"/>
      <c r="R61"/>
      <c r="S61"/>
      <c r="T61"/>
      <c r="U61"/>
      <c r="V61"/>
      <c r="W61"/>
      <c r="X61"/>
      <c r="Y61"/>
      <c r="Z61"/>
      <c r="AA61"/>
    </row>
  </sheetData>
  <mergeCells count="4">
    <mergeCell ref="B4:I4"/>
    <mergeCell ref="D25:O25"/>
    <mergeCell ref="D5:G6"/>
    <mergeCell ref="M5:O6"/>
  </mergeCells>
  <phoneticPr fontId="14" type="noConversion"/>
  <pageMargins left="0.70866141732283472" right="0.15748031496062992" top="0.98425196850393704" bottom="0.55118110236220474" header="0.51181102362204722" footer="0.51181102362204722"/>
  <pageSetup paperSize="9" scale="95" orientation="portrait" r:id="rId1"/>
  <headerFooter alignWithMargins="0">
    <oddHeader>&amp;R&amp;"Arial,Fet"MOTORCYKLAR</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46B2-8018-437E-96F7-8C3C1CB2E720}">
  <sheetPr codeName="Blad27"/>
  <dimension ref="A1:J19"/>
  <sheetViews>
    <sheetView showGridLines="0" zoomScaleNormal="100" workbookViewId="0">
      <selection activeCell="E30" sqref="E30"/>
    </sheetView>
  </sheetViews>
  <sheetFormatPr defaultRowHeight="12.75" x14ac:dyDescent="0.2"/>
  <cols>
    <col min="6" max="6" width="2.5703125" customWidth="1"/>
  </cols>
  <sheetData>
    <row r="1" spans="1:10" ht="15" x14ac:dyDescent="0.25">
      <c r="A1" s="10" t="s">
        <v>594</v>
      </c>
      <c r="B1" s="213"/>
      <c r="C1" s="213"/>
      <c r="D1" s="213"/>
      <c r="E1" s="213"/>
      <c r="F1" s="213"/>
      <c r="G1" s="214"/>
      <c r="H1" s="214"/>
      <c r="I1" s="214"/>
      <c r="J1" s="214"/>
    </row>
    <row r="2" spans="1:10" ht="15" x14ac:dyDescent="0.25">
      <c r="A2" s="13" t="s">
        <v>595</v>
      </c>
      <c r="B2" s="213"/>
      <c r="C2" s="213"/>
      <c r="D2" s="213"/>
      <c r="E2" s="213"/>
      <c r="F2" s="213"/>
      <c r="G2" s="214"/>
      <c r="H2" s="214"/>
      <c r="I2" s="214"/>
      <c r="J2" s="214"/>
    </row>
    <row r="3" spans="1:10" ht="15" x14ac:dyDescent="0.25">
      <c r="A3" s="213"/>
      <c r="B3" s="204"/>
      <c r="C3" s="204"/>
      <c r="D3" s="204"/>
      <c r="E3" s="204"/>
      <c r="F3" s="213"/>
      <c r="G3" s="214"/>
      <c r="H3" s="267"/>
      <c r="I3" s="267"/>
      <c r="J3" s="267"/>
    </row>
    <row r="4" spans="1:10" ht="15" x14ac:dyDescent="0.25">
      <c r="A4" s="202" t="s">
        <v>48</v>
      </c>
      <c r="B4" s="216" t="s">
        <v>38</v>
      </c>
      <c r="C4" s="216"/>
      <c r="D4" s="216"/>
      <c r="E4" s="216"/>
      <c r="F4" s="202"/>
      <c r="G4" s="216" t="s">
        <v>39</v>
      </c>
      <c r="H4" s="268"/>
      <c r="I4" s="268"/>
      <c r="J4" s="268"/>
    </row>
    <row r="5" spans="1:10" x14ac:dyDescent="0.2">
      <c r="A5" s="204" t="s">
        <v>49</v>
      </c>
      <c r="B5" s="269" t="s">
        <v>34</v>
      </c>
      <c r="C5" s="269" t="s">
        <v>31</v>
      </c>
      <c r="D5" s="269" t="s">
        <v>67</v>
      </c>
      <c r="E5" s="269" t="s">
        <v>13</v>
      </c>
      <c r="F5" s="269"/>
      <c r="G5" s="269" t="s">
        <v>34</v>
      </c>
      <c r="H5" s="269" t="s">
        <v>31</v>
      </c>
      <c r="I5" s="269" t="s">
        <v>67</v>
      </c>
      <c r="J5" s="269" t="s">
        <v>13</v>
      </c>
    </row>
    <row r="6" spans="1:10" x14ac:dyDescent="0.2">
      <c r="A6" s="270">
        <v>2016</v>
      </c>
      <c r="B6" s="271">
        <v>297100</v>
      </c>
      <c r="C6" s="271">
        <v>665</v>
      </c>
      <c r="D6" s="271">
        <v>719</v>
      </c>
      <c r="E6" s="271">
        <v>298484</v>
      </c>
      <c r="F6" s="271"/>
      <c r="G6" s="272">
        <v>235441</v>
      </c>
      <c r="H6" s="272">
        <v>112</v>
      </c>
      <c r="I6" s="272">
        <v>332</v>
      </c>
      <c r="J6" s="108">
        <v>235885</v>
      </c>
    </row>
    <row r="7" spans="1:10" x14ac:dyDescent="0.2">
      <c r="A7" s="219">
        <v>2017</v>
      </c>
      <c r="B7" s="273">
        <v>297916</v>
      </c>
      <c r="C7" s="273">
        <v>878</v>
      </c>
      <c r="D7" s="273">
        <v>711</v>
      </c>
      <c r="E7" s="273">
        <v>299505</v>
      </c>
      <c r="F7" s="273"/>
      <c r="G7" s="220">
        <v>241539</v>
      </c>
      <c r="H7" s="220">
        <v>155</v>
      </c>
      <c r="I7" s="220">
        <v>349</v>
      </c>
      <c r="J7" s="274">
        <v>242043</v>
      </c>
    </row>
    <row r="8" spans="1:10" x14ac:dyDescent="0.2">
      <c r="A8" s="219">
        <v>2018</v>
      </c>
      <c r="B8" s="273">
        <v>298347</v>
      </c>
      <c r="C8" s="273">
        <v>1320</v>
      </c>
      <c r="D8" s="273">
        <v>689</v>
      </c>
      <c r="E8" s="273">
        <v>300356</v>
      </c>
      <c r="F8" s="273"/>
      <c r="G8" s="220">
        <v>248886</v>
      </c>
      <c r="H8" s="220">
        <v>186</v>
      </c>
      <c r="I8" s="220">
        <v>368</v>
      </c>
      <c r="J8" s="274">
        <v>249440</v>
      </c>
    </row>
    <row r="9" spans="1:10" x14ac:dyDescent="0.2">
      <c r="A9" s="222">
        <v>2019</v>
      </c>
      <c r="B9" s="48">
        <v>299886</v>
      </c>
      <c r="C9" s="48">
        <v>1627</v>
      </c>
      <c r="D9" s="48">
        <v>670</v>
      </c>
      <c r="E9" s="48">
        <v>302183</v>
      </c>
      <c r="F9" s="48"/>
      <c r="G9" s="223">
        <v>254931</v>
      </c>
      <c r="H9" s="223">
        <v>229</v>
      </c>
      <c r="I9" s="220">
        <v>378</v>
      </c>
      <c r="J9" s="49">
        <v>255538</v>
      </c>
    </row>
    <row r="10" spans="1:10" x14ac:dyDescent="0.2">
      <c r="A10" s="222">
        <v>2020</v>
      </c>
      <c r="B10" s="48">
        <v>307488</v>
      </c>
      <c r="C10" s="275">
        <v>1941</v>
      </c>
      <c r="D10" s="48">
        <v>657</v>
      </c>
      <c r="E10" s="275">
        <v>310086</v>
      </c>
      <c r="F10" s="48"/>
      <c r="G10" s="223">
        <v>256975</v>
      </c>
      <c r="H10" s="223">
        <v>303</v>
      </c>
      <c r="I10" s="220">
        <v>386</v>
      </c>
      <c r="J10" s="49">
        <v>257664</v>
      </c>
    </row>
    <row r="11" spans="1:10" x14ac:dyDescent="0.2">
      <c r="A11" s="222">
        <v>2021</v>
      </c>
      <c r="B11" s="275">
        <v>310025</v>
      </c>
      <c r="C11" s="275">
        <v>2326</v>
      </c>
      <c r="D11" s="275">
        <v>636</v>
      </c>
      <c r="E11" s="48">
        <v>312987</v>
      </c>
      <c r="F11" s="275"/>
      <c r="G11" s="225">
        <v>260964</v>
      </c>
      <c r="H11" s="225">
        <v>367</v>
      </c>
      <c r="I11" s="226">
        <v>395</v>
      </c>
      <c r="J11" s="49">
        <v>261726</v>
      </c>
    </row>
    <row r="12" spans="1:10" x14ac:dyDescent="0.2">
      <c r="A12" s="222">
        <v>2022</v>
      </c>
      <c r="B12" s="48">
        <v>310849</v>
      </c>
      <c r="C12" s="48">
        <v>2523</v>
      </c>
      <c r="D12" s="48">
        <v>517</v>
      </c>
      <c r="E12" s="48">
        <v>313889</v>
      </c>
      <c r="F12" s="48"/>
      <c r="G12" s="223">
        <v>265892</v>
      </c>
      <c r="H12" s="223">
        <v>488</v>
      </c>
      <c r="I12" s="220">
        <v>418</v>
      </c>
      <c r="J12" s="49">
        <v>266798</v>
      </c>
    </row>
    <row r="13" spans="1:10" x14ac:dyDescent="0.2">
      <c r="A13" s="222">
        <v>2023</v>
      </c>
      <c r="B13" s="48">
        <v>312105</v>
      </c>
      <c r="C13" s="48">
        <v>2615</v>
      </c>
      <c r="D13" s="48">
        <v>449</v>
      </c>
      <c r="E13" s="48">
        <v>315169</v>
      </c>
      <c r="F13" s="48" t="s">
        <v>187</v>
      </c>
      <c r="G13" s="223">
        <v>268869</v>
      </c>
      <c r="H13" s="223">
        <v>564</v>
      </c>
      <c r="I13" s="220">
        <v>424</v>
      </c>
      <c r="J13" s="49">
        <v>269857</v>
      </c>
    </row>
    <row r="14" spans="1:10" x14ac:dyDescent="0.2">
      <c r="A14" s="222">
        <v>2024</v>
      </c>
      <c r="B14" s="275">
        <v>315326</v>
      </c>
      <c r="C14" s="48">
        <v>2629</v>
      </c>
      <c r="D14" s="48">
        <v>426</v>
      </c>
      <c r="E14" s="48">
        <v>318381</v>
      </c>
      <c r="F14" s="48" t="s">
        <v>187</v>
      </c>
      <c r="G14" s="223">
        <v>272635</v>
      </c>
      <c r="H14" s="223">
        <v>743</v>
      </c>
      <c r="I14" s="223">
        <v>420</v>
      </c>
      <c r="J14" s="49">
        <v>273798</v>
      </c>
    </row>
    <row r="15" spans="1:10" x14ac:dyDescent="0.2">
      <c r="A15" s="711">
        <v>2025</v>
      </c>
      <c r="B15" s="391">
        <v>317197</v>
      </c>
      <c r="C15" s="391">
        <v>2983</v>
      </c>
      <c r="D15" s="391">
        <v>405</v>
      </c>
      <c r="E15" s="391">
        <v>320585</v>
      </c>
      <c r="F15" s="391" t="s">
        <v>187</v>
      </c>
      <c r="G15" s="744">
        <v>273879</v>
      </c>
      <c r="H15" s="744">
        <v>838</v>
      </c>
      <c r="I15" s="744">
        <v>433</v>
      </c>
      <c r="J15" s="754">
        <v>275150</v>
      </c>
    </row>
    <row r="16" spans="1:10" ht="15" x14ac:dyDescent="0.25">
      <c r="A16" s="228"/>
      <c r="B16" s="213"/>
      <c r="C16" s="213"/>
      <c r="D16" s="213"/>
      <c r="E16" s="213"/>
      <c r="F16" s="213"/>
      <c r="G16" s="214"/>
      <c r="H16" s="214"/>
      <c r="I16" s="214"/>
      <c r="J16" s="214"/>
    </row>
    <row r="17" spans="1:10" x14ac:dyDescent="0.2">
      <c r="A17" s="229"/>
      <c r="B17" s="230"/>
      <c r="C17" s="230"/>
      <c r="D17" s="230"/>
      <c r="E17" s="230"/>
      <c r="F17" s="230"/>
      <c r="G17" s="230"/>
      <c r="H17" s="230"/>
      <c r="I17" s="230"/>
      <c r="J17" s="230"/>
    </row>
    <row r="19" spans="1:10" x14ac:dyDescent="0.2">
      <c r="B19" s="68"/>
      <c r="C19" s="68"/>
      <c r="D19" s="68"/>
      <c r="E19" s="68"/>
      <c r="F19" s="68"/>
      <c r="G19" s="68"/>
      <c r="H19" s="68"/>
      <c r="I19" s="68"/>
      <c r="J19" s="68"/>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9">
    <pageSetUpPr fitToPage="1"/>
  </sheetPr>
  <dimension ref="A1:BL119"/>
  <sheetViews>
    <sheetView showGridLines="0" zoomScaleNormal="100" zoomScaleSheetLayoutView="100" workbookViewId="0">
      <selection activeCell="E30" sqref="E30"/>
    </sheetView>
  </sheetViews>
  <sheetFormatPr defaultColWidth="9.42578125" defaultRowHeight="12.75" customHeight="1" x14ac:dyDescent="0.2"/>
  <cols>
    <col min="1" max="1" width="6.5703125" style="8" customWidth="1"/>
    <col min="2" max="2" width="10.42578125" style="8" customWidth="1"/>
    <col min="3" max="3" width="1.5703125" style="8" customWidth="1"/>
    <col min="4" max="4" width="8.42578125" style="8" customWidth="1"/>
    <col min="5" max="5" width="1.5703125" style="8" customWidth="1"/>
    <col min="6" max="6" width="8.42578125" style="7" customWidth="1"/>
    <col min="7" max="7" width="1.85546875" style="7" customWidth="1"/>
    <col min="8" max="8" width="11.5703125" style="193" bestFit="1" customWidth="1"/>
    <col min="9" max="9" width="1.5703125" style="193" customWidth="1"/>
    <col min="10" max="10" width="10.140625" style="8" customWidth="1"/>
    <col min="11" max="11" width="1.5703125" style="8" customWidth="1"/>
    <col min="12" max="12" width="9.5703125" style="8" customWidth="1"/>
    <col min="13" max="13" width="1.5703125" style="8" customWidth="1"/>
    <col min="14" max="14" width="10.42578125" style="8" customWidth="1"/>
    <col min="15" max="15" width="2.42578125" style="8" customWidth="1"/>
    <col min="16" max="16" width="8.42578125" style="7" customWidth="1"/>
    <col min="17" max="17" width="1.42578125" style="7" customWidth="1"/>
    <col min="18" max="18" width="10.140625" style="7" customWidth="1"/>
    <col min="19" max="19" width="1.42578125" style="7" customWidth="1"/>
    <col min="20" max="20" width="8.5703125" style="7" customWidth="1"/>
    <col min="21" max="16384" width="9.42578125" style="8"/>
  </cols>
  <sheetData>
    <row r="1" spans="1:24" s="199" customFormat="1" ht="12.75" customHeight="1" x14ac:dyDescent="0.2">
      <c r="A1" s="11" t="s">
        <v>596</v>
      </c>
      <c r="B1" s="198"/>
      <c r="C1" s="198"/>
      <c r="F1" s="251"/>
      <c r="G1" s="251"/>
      <c r="H1" s="231"/>
      <c r="I1" s="231"/>
      <c r="P1" s="251"/>
      <c r="Q1" s="251"/>
      <c r="R1" s="251"/>
      <c r="S1" s="251"/>
      <c r="T1" s="251"/>
      <c r="U1" s="58"/>
    </row>
    <row r="2" spans="1:24" ht="12.75" customHeight="1" x14ac:dyDescent="0.2">
      <c r="A2" s="28" t="s">
        <v>597</v>
      </c>
      <c r="B2" s="9"/>
      <c r="C2" s="9"/>
      <c r="U2" s="58"/>
    </row>
    <row r="3" spans="1:24" ht="12.75" customHeight="1" x14ac:dyDescent="0.2">
      <c r="A3" s="15"/>
      <c r="B3" s="144"/>
      <c r="C3" s="144"/>
      <c r="D3" s="15"/>
      <c r="E3" s="116"/>
      <c r="F3" s="14"/>
      <c r="G3" s="14"/>
      <c r="H3" s="194"/>
      <c r="I3" s="194"/>
      <c r="J3" s="15"/>
      <c r="K3" s="15"/>
      <c r="L3" s="15"/>
      <c r="M3" s="15"/>
      <c r="N3" s="15"/>
      <c r="O3" s="15"/>
      <c r="P3" s="14"/>
      <c r="Q3" s="14"/>
      <c r="R3" s="14"/>
      <c r="S3" s="14"/>
      <c r="T3" s="14"/>
      <c r="U3" s="58"/>
    </row>
    <row r="4" spans="1:24" s="7" customFormat="1" ht="12.75" customHeight="1" x14ac:dyDescent="0.2">
      <c r="B4" s="768" t="s">
        <v>1</v>
      </c>
      <c r="C4" s="768"/>
      <c r="D4" s="768"/>
      <c r="E4" s="768"/>
      <c r="F4" s="768"/>
      <c r="G4" s="779"/>
      <c r="H4" s="768"/>
      <c r="I4" s="779"/>
      <c r="J4" s="768"/>
      <c r="L4" s="768" t="s">
        <v>2</v>
      </c>
      <c r="M4" s="768"/>
      <c r="N4" s="768"/>
      <c r="O4" s="768"/>
      <c r="P4" s="768"/>
      <c r="Q4" s="768"/>
      <c r="R4" s="768"/>
      <c r="S4" s="768"/>
      <c r="T4" s="768"/>
      <c r="U4" s="58"/>
    </row>
    <row r="5" spans="1:24" s="7" customFormat="1" ht="12.75" customHeight="1" x14ac:dyDescent="0.2">
      <c r="B5" s="147" t="s">
        <v>87</v>
      </c>
      <c r="C5" s="147"/>
      <c r="D5" s="771" t="s">
        <v>27</v>
      </c>
      <c r="E5" s="771"/>
      <c r="F5" s="775"/>
      <c r="G5" s="780"/>
      <c r="H5" s="775"/>
      <c r="I5" s="145"/>
      <c r="J5" s="252" t="s">
        <v>37</v>
      </c>
      <c r="K5" s="147"/>
      <c r="L5" s="147" t="s">
        <v>87</v>
      </c>
      <c r="M5" s="147"/>
      <c r="N5" s="771" t="s">
        <v>27</v>
      </c>
      <c r="O5" s="775"/>
      <c r="P5" s="775"/>
      <c r="Q5" s="253"/>
      <c r="R5" s="253"/>
      <c r="S5" s="147"/>
      <c r="T5" s="252" t="s">
        <v>37</v>
      </c>
      <c r="U5" s="58"/>
    </row>
    <row r="6" spans="1:24" s="7" customFormat="1" ht="12.75" customHeight="1" x14ac:dyDescent="0.2">
      <c r="B6" s="147" t="s">
        <v>88</v>
      </c>
      <c r="C6" s="147"/>
      <c r="D6" s="776"/>
      <c r="E6" s="781"/>
      <c r="F6" s="776"/>
      <c r="G6" s="776"/>
      <c r="H6" s="776"/>
      <c r="I6" s="145"/>
      <c r="J6" s="252"/>
      <c r="K6" s="147"/>
      <c r="L6" s="147" t="s">
        <v>88</v>
      </c>
      <c r="M6" s="147"/>
      <c r="N6" s="776"/>
      <c r="O6" s="776"/>
      <c r="P6" s="776"/>
      <c r="Q6" s="149"/>
      <c r="R6" s="149"/>
      <c r="S6" s="147"/>
      <c r="T6" s="252"/>
      <c r="U6" s="58"/>
    </row>
    <row r="7" spans="1:24" s="145" customFormat="1" ht="12.75" customHeight="1" x14ac:dyDescent="0.2">
      <c r="A7" s="14" t="s">
        <v>0</v>
      </c>
      <c r="B7" s="254"/>
      <c r="C7" s="254"/>
      <c r="D7" s="255" t="s">
        <v>13</v>
      </c>
      <c r="E7" s="256"/>
      <c r="F7" s="149" t="s">
        <v>19</v>
      </c>
      <c r="G7" s="149"/>
      <c r="H7" s="149" t="s">
        <v>20</v>
      </c>
      <c r="I7" s="149"/>
      <c r="J7" s="149"/>
      <c r="K7" s="149"/>
      <c r="L7" s="254"/>
      <c r="M7" s="254"/>
      <c r="N7" s="255" t="s">
        <v>13</v>
      </c>
      <c r="O7" s="149"/>
      <c r="P7" s="149" t="s">
        <v>19</v>
      </c>
      <c r="Q7" s="149"/>
      <c r="R7" s="149" t="s">
        <v>20</v>
      </c>
      <c r="S7" s="149"/>
      <c r="T7" s="149"/>
      <c r="U7" s="58"/>
    </row>
    <row r="8" spans="1:24" ht="12.75" customHeight="1" x14ac:dyDescent="0.2">
      <c r="A8" s="150">
        <v>2016</v>
      </c>
      <c r="B8" s="20">
        <v>2655</v>
      </c>
      <c r="C8" s="20"/>
      <c r="D8" s="20">
        <v>9926</v>
      </c>
      <c r="E8" s="707"/>
      <c r="F8" s="20">
        <v>2502</v>
      </c>
      <c r="G8" s="696"/>
      <c r="H8" s="20">
        <v>7424</v>
      </c>
      <c r="I8" s="696"/>
      <c r="J8" s="20">
        <v>12581</v>
      </c>
      <c r="K8" s="20"/>
      <c r="L8" s="176">
        <v>2032</v>
      </c>
      <c r="M8" s="176"/>
      <c r="N8" s="176">
        <v>1979</v>
      </c>
      <c r="O8" s="176"/>
      <c r="P8" s="176">
        <v>430</v>
      </c>
      <c r="Q8" s="176"/>
      <c r="R8" s="176">
        <v>1549</v>
      </c>
      <c r="S8" s="176"/>
      <c r="T8" s="176">
        <v>4011</v>
      </c>
      <c r="U8" s="58"/>
    </row>
    <row r="9" spans="1:24" ht="12.75" customHeight="1" x14ac:dyDescent="0.2">
      <c r="A9" s="150">
        <v>2017</v>
      </c>
      <c r="B9" s="20">
        <v>11556</v>
      </c>
      <c r="C9" s="20"/>
      <c r="D9" s="20">
        <v>10604</v>
      </c>
      <c r="E9" s="707"/>
      <c r="F9" s="20">
        <v>2645</v>
      </c>
      <c r="G9" s="696"/>
      <c r="H9" s="20">
        <v>7959</v>
      </c>
      <c r="I9" s="696"/>
      <c r="J9" s="20">
        <v>22160</v>
      </c>
      <c r="K9" s="20"/>
      <c r="L9" s="176">
        <v>1934</v>
      </c>
      <c r="M9" s="176"/>
      <c r="N9" s="176">
        <v>2047</v>
      </c>
      <c r="O9" s="176"/>
      <c r="P9" s="176">
        <v>419</v>
      </c>
      <c r="Q9" s="176"/>
      <c r="R9" s="176">
        <v>1628</v>
      </c>
      <c r="S9" s="176"/>
      <c r="T9" s="176">
        <v>3981</v>
      </c>
      <c r="U9" s="52"/>
    </row>
    <row r="10" spans="1:24" ht="12.75" customHeight="1" x14ac:dyDescent="0.2">
      <c r="A10" s="150">
        <v>2018</v>
      </c>
      <c r="B10" s="20">
        <v>2611</v>
      </c>
      <c r="C10" s="20"/>
      <c r="D10" s="20">
        <v>9019</v>
      </c>
      <c r="E10" s="707"/>
      <c r="F10" s="20">
        <v>2316</v>
      </c>
      <c r="G10" s="696"/>
      <c r="H10" s="20">
        <v>6703</v>
      </c>
      <c r="I10" s="696"/>
      <c r="J10" s="20">
        <v>11630</v>
      </c>
      <c r="K10" s="20"/>
      <c r="L10" s="176">
        <v>1969</v>
      </c>
      <c r="M10" s="176"/>
      <c r="N10" s="176">
        <v>1387</v>
      </c>
      <c r="O10" s="176"/>
      <c r="P10" s="176">
        <v>289</v>
      </c>
      <c r="Q10" s="176"/>
      <c r="R10" s="176">
        <v>1098</v>
      </c>
      <c r="S10" s="176"/>
      <c r="T10" s="176">
        <v>3356</v>
      </c>
      <c r="U10" s="52"/>
    </row>
    <row r="11" spans="1:24" ht="12.75" customHeight="1" x14ac:dyDescent="0.2">
      <c r="A11" s="210">
        <v>2019</v>
      </c>
      <c r="B11" s="258">
        <v>3129</v>
      </c>
      <c r="C11" s="258"/>
      <c r="D11" s="258">
        <v>12897</v>
      </c>
      <c r="E11" s="708"/>
      <c r="F11" s="258">
        <v>3115</v>
      </c>
      <c r="G11" s="709"/>
      <c r="H11" s="258">
        <v>9782</v>
      </c>
      <c r="I11" s="709"/>
      <c r="J11" s="258">
        <v>16026</v>
      </c>
      <c r="K11" s="258"/>
      <c r="L11" s="184">
        <v>1788</v>
      </c>
      <c r="M11" s="176"/>
      <c r="N11" s="184">
        <v>1346</v>
      </c>
      <c r="O11" s="184"/>
      <c r="P11" s="184">
        <v>277</v>
      </c>
      <c r="Q11" s="184"/>
      <c r="R11" s="184">
        <v>1069</v>
      </c>
      <c r="S11" s="184"/>
      <c r="T11" s="184">
        <v>3134</v>
      </c>
      <c r="U11" s="52"/>
    </row>
    <row r="12" spans="1:24" ht="12.75" customHeight="1" x14ac:dyDescent="0.2">
      <c r="A12" s="150">
        <v>2020</v>
      </c>
      <c r="B12" s="20">
        <v>10481</v>
      </c>
      <c r="C12" s="20"/>
      <c r="D12" s="20">
        <v>14592</v>
      </c>
      <c r="E12" s="710"/>
      <c r="F12" s="20">
        <v>3714</v>
      </c>
      <c r="G12" s="696"/>
      <c r="H12" s="20">
        <v>10878</v>
      </c>
      <c r="I12" s="696"/>
      <c r="J12" s="20">
        <v>25073</v>
      </c>
      <c r="K12" s="259"/>
      <c r="L12" s="176">
        <v>2242</v>
      </c>
      <c r="M12" s="176"/>
      <c r="N12" s="176">
        <v>1612</v>
      </c>
      <c r="O12" s="260"/>
      <c r="P12" s="176">
        <v>287</v>
      </c>
      <c r="Q12" s="260"/>
      <c r="R12" s="176">
        <v>1325</v>
      </c>
      <c r="S12" s="260"/>
      <c r="T12" s="176">
        <v>3854</v>
      </c>
      <c r="U12" s="52"/>
      <c r="V12"/>
    </row>
    <row r="13" spans="1:24" ht="12.75" customHeight="1" x14ac:dyDescent="0.2">
      <c r="A13" s="150">
        <v>2021</v>
      </c>
      <c r="B13" s="20">
        <v>2413</v>
      </c>
      <c r="C13" s="20"/>
      <c r="D13" s="176">
        <v>8164</v>
      </c>
      <c r="E13" s="710"/>
      <c r="F13" s="176">
        <v>2151</v>
      </c>
      <c r="G13" s="697"/>
      <c r="H13" s="176">
        <v>6013</v>
      </c>
      <c r="I13" s="697"/>
      <c r="J13" s="20">
        <v>10577</v>
      </c>
      <c r="K13" s="259"/>
      <c r="L13" s="176">
        <v>2278</v>
      </c>
      <c r="M13" s="176"/>
      <c r="N13" s="176">
        <v>1473</v>
      </c>
      <c r="O13" s="259"/>
      <c r="P13" s="176">
        <v>267</v>
      </c>
      <c r="Q13" s="259"/>
      <c r="R13" s="176">
        <v>1206</v>
      </c>
      <c r="S13" s="259"/>
      <c r="T13" s="176">
        <v>3751</v>
      </c>
      <c r="U13" s="58"/>
      <c r="V13"/>
    </row>
    <row r="14" spans="1:24" ht="12.75" customHeight="1" x14ac:dyDescent="0.2">
      <c r="A14" s="150">
        <v>2022</v>
      </c>
      <c r="B14" s="20">
        <v>2469</v>
      </c>
      <c r="C14" s="260"/>
      <c r="D14" s="176">
        <v>9953</v>
      </c>
      <c r="E14" s="257"/>
      <c r="F14" s="176">
        <v>2442</v>
      </c>
      <c r="G14" s="697"/>
      <c r="H14" s="176">
        <v>7511</v>
      </c>
      <c r="I14" s="697"/>
      <c r="J14" s="20">
        <v>12422</v>
      </c>
      <c r="K14" s="259"/>
      <c r="L14" s="176">
        <v>2981</v>
      </c>
      <c r="M14" s="176"/>
      <c r="N14" s="176">
        <v>1766</v>
      </c>
      <c r="O14" s="259"/>
      <c r="P14" s="176">
        <v>348</v>
      </c>
      <c r="Q14" s="259"/>
      <c r="R14" s="176">
        <v>1418</v>
      </c>
      <c r="S14" s="259"/>
      <c r="T14" s="176">
        <v>4747</v>
      </c>
      <c r="U14" s="58"/>
      <c r="V14"/>
    </row>
    <row r="15" spans="1:24" ht="12.75" customHeight="1" x14ac:dyDescent="0.2">
      <c r="A15" s="150">
        <v>2023</v>
      </c>
      <c r="B15" s="20">
        <v>1720</v>
      </c>
      <c r="C15" s="150"/>
      <c r="D15" s="20">
        <v>7672</v>
      </c>
      <c r="E15" s="150"/>
      <c r="F15" s="20">
        <v>1797</v>
      </c>
      <c r="G15" s="696"/>
      <c r="H15" s="176">
        <v>5875</v>
      </c>
      <c r="I15" s="697"/>
      <c r="J15" s="20">
        <v>9392</v>
      </c>
      <c r="K15" s="261"/>
      <c r="L15" s="20">
        <v>2837</v>
      </c>
      <c r="M15" s="150"/>
      <c r="N15" s="20">
        <v>2042</v>
      </c>
      <c r="O15" s="150"/>
      <c r="P15" s="20">
        <v>415</v>
      </c>
      <c r="Q15" s="150"/>
      <c r="R15" s="20">
        <v>1627</v>
      </c>
      <c r="S15" s="150"/>
      <c r="T15" s="20">
        <v>4879</v>
      </c>
      <c r="U15"/>
      <c r="V15"/>
    </row>
    <row r="16" spans="1:24" ht="12.75" customHeight="1" x14ac:dyDescent="0.2">
      <c r="A16" s="150">
        <v>2024</v>
      </c>
      <c r="B16" s="20">
        <v>6062</v>
      </c>
      <c r="C16" s="20"/>
      <c r="D16" s="20">
        <v>6586</v>
      </c>
      <c r="E16" s="241"/>
      <c r="F16" s="20">
        <v>1564</v>
      </c>
      <c r="G16" s="696"/>
      <c r="H16" s="20">
        <v>5022</v>
      </c>
      <c r="I16" s="696"/>
      <c r="J16" s="20">
        <v>12648</v>
      </c>
      <c r="K16" s="260"/>
      <c r="L16" s="176">
        <v>3632</v>
      </c>
      <c r="M16" s="176"/>
      <c r="N16" s="176">
        <v>2470</v>
      </c>
      <c r="O16" s="176"/>
      <c r="P16" s="176">
        <v>468</v>
      </c>
      <c r="Q16" s="176"/>
      <c r="R16" s="176">
        <v>2002</v>
      </c>
      <c r="S16" s="176"/>
      <c r="T16" s="176">
        <v>6102</v>
      </c>
      <c r="U16"/>
      <c r="V16"/>
      <c r="W16"/>
      <c r="X16"/>
    </row>
    <row r="17" spans="1:64" s="262" customFormat="1" ht="12.75" customHeight="1" x14ac:dyDescent="0.2">
      <c r="A17" s="156">
        <v>2025</v>
      </c>
      <c r="B17" s="670">
        <v>973</v>
      </c>
      <c r="C17" s="631"/>
      <c r="D17" s="317">
        <v>3707</v>
      </c>
      <c r="E17" s="631"/>
      <c r="F17" s="741">
        <v>967</v>
      </c>
      <c r="G17" s="745"/>
      <c r="H17" s="317">
        <v>2740</v>
      </c>
      <c r="I17" s="631"/>
      <c r="J17" s="670">
        <v>4680</v>
      </c>
      <c r="K17" s="318"/>
      <c r="L17" s="670">
        <v>2765</v>
      </c>
      <c r="M17" s="631"/>
      <c r="N17" s="670">
        <v>2530</v>
      </c>
      <c r="O17" s="631"/>
      <c r="P17" s="670">
        <v>468</v>
      </c>
      <c r="Q17" s="631"/>
      <c r="R17" s="746">
        <v>2062</v>
      </c>
      <c r="S17" s="631"/>
      <c r="T17" s="317">
        <v>5295</v>
      </c>
      <c r="U17"/>
      <c r="V17"/>
      <c r="W17"/>
      <c r="X17"/>
      <c r="Y17"/>
      <c r="Z17"/>
      <c r="AA17"/>
      <c r="AB17"/>
      <c r="AC17"/>
      <c r="AD17"/>
      <c r="AE17"/>
      <c r="AF17"/>
      <c r="AG17"/>
      <c r="AH17"/>
      <c r="AI17"/>
      <c r="AJ17"/>
      <c r="AK17"/>
      <c r="AL17"/>
      <c r="AM17"/>
      <c r="AN17"/>
      <c r="AO17" s="52"/>
      <c r="AP17"/>
      <c r="AQ17"/>
      <c r="AR17"/>
      <c r="AS17" s="58"/>
      <c r="AT17" s="58"/>
      <c r="AU17" s="58"/>
      <c r="AV17" s="58"/>
      <c r="AW17"/>
      <c r="AX17"/>
      <c r="AY17"/>
      <c r="AZ17"/>
      <c r="BA17"/>
      <c r="BB17"/>
      <c r="BC17"/>
      <c r="BD17"/>
      <c r="BE17"/>
      <c r="BF17"/>
      <c r="BG17"/>
      <c r="BH17"/>
      <c r="BI17"/>
      <c r="BJ17"/>
      <c r="BK17"/>
      <c r="BL17"/>
    </row>
    <row r="18" spans="1:64" ht="12.75" customHeight="1" x14ac:dyDescent="0.2">
      <c r="A18" s="35"/>
      <c r="F18" s="8"/>
      <c r="G18" s="8"/>
      <c r="H18" s="7"/>
      <c r="I18" s="7"/>
      <c r="J18" s="193"/>
      <c r="N18" s="25"/>
      <c r="O18" s="25"/>
      <c r="P18" s="25"/>
      <c r="Q18" s="25"/>
      <c r="R18" s="25"/>
      <c r="S18" s="25"/>
      <c r="T18" s="25"/>
      <c r="U18" s="58"/>
      <c r="V18"/>
    </row>
    <row r="19" spans="1:64" ht="12.75" customHeight="1" x14ac:dyDescent="0.2">
      <c r="F19" s="8"/>
      <c r="G19" s="8"/>
      <c r="H19" s="7"/>
      <c r="I19" s="7"/>
      <c r="J19" s="193"/>
      <c r="N19" s="25"/>
      <c r="O19" s="25"/>
      <c r="P19" s="25"/>
      <c r="Q19" s="25"/>
      <c r="R19" s="25"/>
      <c r="S19" s="25"/>
      <c r="T19" s="25"/>
      <c r="U19" s="58"/>
      <c r="V19"/>
    </row>
    <row r="20" spans="1:64" ht="12.75" customHeight="1" x14ac:dyDescent="0.2">
      <c r="F20" s="8"/>
      <c r="G20" s="8"/>
      <c r="H20" s="7"/>
      <c r="I20" s="7"/>
      <c r="J20" s="193"/>
      <c r="N20" s="25"/>
      <c r="O20" s="25"/>
      <c r="P20" s="25"/>
      <c r="Q20" s="25"/>
      <c r="R20" s="25"/>
      <c r="S20" s="25"/>
      <c r="T20" s="25"/>
      <c r="U20" s="58"/>
      <c r="V20"/>
    </row>
    <row r="21" spans="1:64" ht="12.75" customHeight="1" x14ac:dyDescent="0.2">
      <c r="N21" s="25"/>
      <c r="O21" s="25"/>
      <c r="P21" s="25"/>
      <c r="Q21" s="25"/>
      <c r="R21" s="25"/>
      <c r="S21" s="25"/>
      <c r="T21" s="25"/>
      <c r="U21" s="58"/>
      <c r="V21"/>
    </row>
    <row r="22" spans="1:64" s="199" customFormat="1" ht="12.75" customHeight="1" x14ac:dyDescent="0.2">
      <c r="A22" s="11" t="s">
        <v>598</v>
      </c>
      <c r="B22" s="198"/>
      <c r="C22" s="198"/>
      <c r="F22" s="251"/>
      <c r="G22" s="251"/>
      <c r="H22" s="231"/>
      <c r="I22" s="231"/>
      <c r="P22" s="251"/>
      <c r="Q22" s="251"/>
      <c r="R22" s="251"/>
      <c r="S22" s="251"/>
      <c r="T22" s="251"/>
      <c r="U22" s="58"/>
      <c r="V22"/>
    </row>
    <row r="23" spans="1:64" ht="12.75" customHeight="1" x14ac:dyDescent="0.2">
      <c r="A23" s="28" t="s">
        <v>599</v>
      </c>
      <c r="B23" s="9"/>
      <c r="C23" s="9"/>
      <c r="U23" s="58"/>
    </row>
    <row r="24" spans="1:64" ht="12.75" customHeight="1" x14ac:dyDescent="0.2">
      <c r="A24" s="15"/>
      <c r="B24" s="144"/>
      <c r="C24" s="144"/>
      <c r="D24" s="15"/>
      <c r="E24" s="116"/>
      <c r="F24" s="14"/>
      <c r="G24" s="14"/>
      <c r="H24" s="194"/>
      <c r="I24" s="194"/>
      <c r="J24" s="15"/>
      <c r="K24" s="15"/>
      <c r="L24" s="15"/>
      <c r="M24" s="15"/>
      <c r="N24" s="15"/>
      <c r="O24" s="15"/>
      <c r="P24" s="14"/>
      <c r="Q24" s="14"/>
      <c r="R24" s="14"/>
      <c r="S24" s="14"/>
      <c r="T24" s="14"/>
      <c r="U24" s="58"/>
    </row>
    <row r="25" spans="1:64" s="7" customFormat="1" ht="12.75" customHeight="1" x14ac:dyDescent="0.2">
      <c r="B25" s="768" t="s">
        <v>38</v>
      </c>
      <c r="C25" s="768"/>
      <c r="D25" s="768"/>
      <c r="E25" s="768"/>
      <c r="F25" s="768"/>
      <c r="G25" s="779"/>
      <c r="H25" s="768"/>
      <c r="I25" s="768"/>
      <c r="J25" s="768"/>
      <c r="L25" s="768" t="s">
        <v>39</v>
      </c>
      <c r="M25" s="768"/>
      <c r="N25" s="768"/>
      <c r="O25" s="768"/>
      <c r="P25" s="768"/>
      <c r="Q25" s="768"/>
      <c r="R25" s="768"/>
      <c r="S25" s="768"/>
      <c r="T25" s="768"/>
      <c r="U25" s="58"/>
    </row>
    <row r="26" spans="1:64" s="7" customFormat="1" ht="12.75" customHeight="1" x14ac:dyDescent="0.2">
      <c r="A26" s="7" t="s">
        <v>15</v>
      </c>
      <c r="B26" s="147" t="s">
        <v>87</v>
      </c>
      <c r="C26" s="147"/>
      <c r="D26" s="771" t="s">
        <v>27</v>
      </c>
      <c r="E26" s="771"/>
      <c r="F26" s="775"/>
      <c r="G26" s="780"/>
      <c r="H26" s="775"/>
      <c r="I26" s="145"/>
      <c r="J26" s="252" t="s">
        <v>37</v>
      </c>
      <c r="K26" s="147"/>
      <c r="L26" s="147" t="s">
        <v>87</v>
      </c>
      <c r="M26" s="147"/>
      <c r="N26" s="771" t="s">
        <v>27</v>
      </c>
      <c r="O26" s="771"/>
      <c r="P26" s="771"/>
      <c r="Q26" s="771"/>
      <c r="R26" s="771"/>
      <c r="S26" s="147"/>
      <c r="T26" s="252" t="s">
        <v>37</v>
      </c>
      <c r="U26" s="58"/>
    </row>
    <row r="27" spans="1:64" s="7" customFormat="1" ht="12.75" customHeight="1" x14ac:dyDescent="0.2">
      <c r="A27" s="145" t="s">
        <v>30</v>
      </c>
      <c r="B27" s="147" t="s">
        <v>88</v>
      </c>
      <c r="C27" s="147"/>
      <c r="D27" s="776"/>
      <c r="E27" s="781"/>
      <c r="F27" s="776"/>
      <c r="G27" s="776"/>
      <c r="H27" s="776"/>
      <c r="I27" s="145"/>
      <c r="J27" s="252"/>
      <c r="K27" s="147"/>
      <c r="L27" s="147" t="s">
        <v>88</v>
      </c>
      <c r="M27" s="147"/>
      <c r="N27" s="773"/>
      <c r="O27" s="773"/>
      <c r="P27" s="773"/>
      <c r="Q27" s="773"/>
      <c r="R27" s="773"/>
      <c r="S27" s="147"/>
      <c r="T27" s="252"/>
      <c r="U27" s="58"/>
    </row>
    <row r="28" spans="1:64" s="145" customFormat="1" ht="12.75" customHeight="1" x14ac:dyDescent="0.2">
      <c r="A28" s="14" t="s">
        <v>49</v>
      </c>
      <c r="B28" s="254"/>
      <c r="C28" s="254"/>
      <c r="D28" s="255" t="s">
        <v>13</v>
      </c>
      <c r="E28" s="256"/>
      <c r="F28" s="149" t="s">
        <v>19</v>
      </c>
      <c r="G28" s="149"/>
      <c r="H28" s="149" t="s">
        <v>20</v>
      </c>
      <c r="I28" s="149"/>
      <c r="J28" s="149"/>
      <c r="K28" s="149"/>
      <c r="L28" s="254"/>
      <c r="M28" s="254"/>
      <c r="N28" s="255" t="s">
        <v>13</v>
      </c>
      <c r="O28" s="149"/>
      <c r="P28" s="149" t="s">
        <v>19</v>
      </c>
      <c r="Q28" s="149"/>
      <c r="R28" s="149" t="s">
        <v>20</v>
      </c>
      <c r="S28" s="149"/>
      <c r="T28" s="149"/>
      <c r="U28" s="58"/>
    </row>
    <row r="29" spans="1:64" ht="12.75" customHeight="1" x14ac:dyDescent="0.2">
      <c r="A29" s="150">
        <v>2016</v>
      </c>
      <c r="B29" s="151">
        <v>15482</v>
      </c>
      <c r="C29" s="151"/>
      <c r="D29" s="151">
        <v>61222</v>
      </c>
      <c r="E29" s="263"/>
      <c r="F29" s="151">
        <v>13653</v>
      </c>
      <c r="G29" s="698"/>
      <c r="H29" s="151">
        <v>47569</v>
      </c>
      <c r="I29" s="698"/>
      <c r="J29" s="151">
        <v>76704</v>
      </c>
      <c r="K29" s="151"/>
      <c r="L29" s="151">
        <v>35974</v>
      </c>
      <c r="M29" s="151"/>
      <c r="N29" s="151">
        <v>153442</v>
      </c>
      <c r="O29" s="151"/>
      <c r="P29" s="151">
        <v>36506</v>
      </c>
      <c r="Q29" s="151"/>
      <c r="R29" s="151">
        <v>116936</v>
      </c>
      <c r="S29" s="151"/>
      <c r="T29" s="151">
        <v>189416</v>
      </c>
      <c r="U29" s="58"/>
    </row>
    <row r="30" spans="1:64" ht="12.75" customHeight="1" x14ac:dyDescent="0.2">
      <c r="A30" s="150">
        <v>2017</v>
      </c>
      <c r="B30" s="151">
        <v>19007</v>
      </c>
      <c r="C30" s="151"/>
      <c r="D30" s="151">
        <v>64072</v>
      </c>
      <c r="E30" s="263"/>
      <c r="F30" s="151">
        <v>14240</v>
      </c>
      <c r="G30" s="698"/>
      <c r="H30" s="151">
        <v>49832</v>
      </c>
      <c r="I30" s="698"/>
      <c r="J30" s="151">
        <v>83079</v>
      </c>
      <c r="K30" s="151"/>
      <c r="L30" s="151">
        <v>41306</v>
      </c>
      <c r="M30" s="151"/>
      <c r="N30" s="151">
        <v>160219</v>
      </c>
      <c r="O30" s="151"/>
      <c r="P30" s="151">
        <v>37515</v>
      </c>
      <c r="Q30" s="151"/>
      <c r="R30" s="151">
        <v>122704</v>
      </c>
      <c r="S30" s="151"/>
      <c r="T30" s="151">
        <v>201525</v>
      </c>
      <c r="U30" s="58"/>
    </row>
    <row r="31" spans="1:64" ht="12.75" customHeight="1" x14ac:dyDescent="0.2">
      <c r="A31" s="150">
        <v>2018</v>
      </c>
      <c r="B31" s="151">
        <v>17253</v>
      </c>
      <c r="C31" s="151"/>
      <c r="D31" s="151">
        <v>68625</v>
      </c>
      <c r="E31" s="263"/>
      <c r="F31" s="151">
        <v>15323</v>
      </c>
      <c r="G31" s="698"/>
      <c r="H31" s="151">
        <v>53302</v>
      </c>
      <c r="I31" s="698"/>
      <c r="J31" s="151">
        <v>85878</v>
      </c>
      <c r="K31" s="151"/>
      <c r="L31" s="151">
        <v>40031</v>
      </c>
      <c r="M31" s="151"/>
      <c r="N31" s="151">
        <v>166907</v>
      </c>
      <c r="O31" s="151"/>
      <c r="P31" s="151">
        <v>38619</v>
      </c>
      <c r="Q31" s="151"/>
      <c r="R31" s="151">
        <v>128288</v>
      </c>
      <c r="S31" s="151"/>
      <c r="T31" s="151">
        <v>206938</v>
      </c>
      <c r="U31" s="58"/>
    </row>
    <row r="32" spans="1:64" ht="12.75" customHeight="1" x14ac:dyDescent="0.2">
      <c r="A32" s="210">
        <v>2019</v>
      </c>
      <c r="B32" s="211">
        <v>17793</v>
      </c>
      <c r="C32" s="211"/>
      <c r="D32" s="211">
        <v>74044</v>
      </c>
      <c r="E32" s="211"/>
      <c r="F32" s="211">
        <v>16770</v>
      </c>
      <c r="G32" s="699"/>
      <c r="H32" s="211">
        <v>57274</v>
      </c>
      <c r="I32" s="699"/>
      <c r="J32" s="211">
        <v>91837</v>
      </c>
      <c r="K32" s="211"/>
      <c r="L32" s="211">
        <v>41133</v>
      </c>
      <c r="M32" s="211"/>
      <c r="N32" s="211">
        <v>172727</v>
      </c>
      <c r="O32" s="211"/>
      <c r="P32" s="151">
        <v>39254</v>
      </c>
      <c r="Q32" s="211"/>
      <c r="R32" s="211">
        <v>133473</v>
      </c>
      <c r="S32" s="211"/>
      <c r="T32" s="211">
        <v>213860</v>
      </c>
      <c r="U32" s="58"/>
    </row>
    <row r="33" spans="1:54" ht="12.75" customHeight="1" x14ac:dyDescent="0.2">
      <c r="A33" s="150">
        <v>2020</v>
      </c>
      <c r="B33" s="151">
        <v>19484</v>
      </c>
      <c r="C33" s="151"/>
      <c r="D33" s="151">
        <v>83587</v>
      </c>
      <c r="E33" s="263"/>
      <c r="F33" s="151">
        <v>19248</v>
      </c>
      <c r="G33" s="698"/>
      <c r="H33" s="151">
        <v>64339</v>
      </c>
      <c r="I33" s="698"/>
      <c r="J33" s="151">
        <v>103071</v>
      </c>
      <c r="K33" s="151"/>
      <c r="L33" s="151">
        <v>48420</v>
      </c>
      <c r="M33" s="151"/>
      <c r="N33" s="151">
        <v>175451</v>
      </c>
      <c r="O33" s="151"/>
      <c r="P33" s="151">
        <v>39677</v>
      </c>
      <c r="Q33" s="151"/>
      <c r="R33" s="151">
        <v>135774</v>
      </c>
      <c r="S33" s="151"/>
      <c r="T33" s="151">
        <v>223871</v>
      </c>
      <c r="U33" s="58"/>
    </row>
    <row r="34" spans="1:54" ht="12.75" customHeight="1" x14ac:dyDescent="0.2">
      <c r="A34" s="150">
        <v>2021</v>
      </c>
      <c r="B34" s="151">
        <v>18231</v>
      </c>
      <c r="C34" s="151"/>
      <c r="D34" s="151">
        <v>84070</v>
      </c>
      <c r="E34" s="263"/>
      <c r="F34" s="151">
        <v>19499</v>
      </c>
      <c r="G34" s="698"/>
      <c r="H34" s="151">
        <v>64571</v>
      </c>
      <c r="I34" s="698"/>
      <c r="J34" s="151">
        <v>102301</v>
      </c>
      <c r="K34" s="151"/>
      <c r="L34" s="151">
        <v>45742</v>
      </c>
      <c r="M34" s="151"/>
      <c r="N34" s="151">
        <v>185703</v>
      </c>
      <c r="O34" s="151"/>
      <c r="P34" s="151">
        <v>42054</v>
      </c>
      <c r="Q34" s="151"/>
      <c r="R34" s="151">
        <v>143649</v>
      </c>
      <c r="S34" s="151"/>
      <c r="T34" s="151">
        <v>231445</v>
      </c>
      <c r="U34" s="58"/>
    </row>
    <row r="35" spans="1:54" ht="12.75" customHeight="1" x14ac:dyDescent="0.2">
      <c r="A35" s="150">
        <v>2022</v>
      </c>
      <c r="B35" s="151">
        <v>18194</v>
      </c>
      <c r="C35" s="151"/>
      <c r="D35" s="151">
        <v>85942</v>
      </c>
      <c r="E35" s="263"/>
      <c r="F35" s="151">
        <v>19732</v>
      </c>
      <c r="G35" s="698"/>
      <c r="H35" s="151">
        <v>66210</v>
      </c>
      <c r="I35" s="698"/>
      <c r="J35" s="151">
        <v>104136</v>
      </c>
      <c r="K35" s="151"/>
      <c r="L35" s="151">
        <v>45657</v>
      </c>
      <c r="M35" s="151"/>
      <c r="N35" s="151">
        <v>191618</v>
      </c>
      <c r="O35" s="151"/>
      <c r="P35" s="151">
        <v>43293</v>
      </c>
      <c r="Q35" s="151"/>
      <c r="R35" s="151">
        <v>148325</v>
      </c>
      <c r="S35" s="151"/>
      <c r="T35" s="151">
        <v>237275</v>
      </c>
      <c r="U35" s="58"/>
    </row>
    <row r="36" spans="1:54" ht="12.75" customHeight="1" x14ac:dyDescent="0.2">
      <c r="A36" s="150">
        <v>2023</v>
      </c>
      <c r="B36" s="151">
        <v>17698</v>
      </c>
      <c r="C36" s="151"/>
      <c r="D36" s="151">
        <v>86500</v>
      </c>
      <c r="E36" s="151"/>
      <c r="F36" s="151">
        <v>19714</v>
      </c>
      <c r="G36" s="698"/>
      <c r="H36" s="151">
        <v>66786</v>
      </c>
      <c r="I36" s="698"/>
      <c r="J36" s="151">
        <v>104198</v>
      </c>
      <c r="K36" s="151"/>
      <c r="L36" s="151">
        <v>45745</v>
      </c>
      <c r="M36" s="151"/>
      <c r="N36" s="151">
        <v>195966</v>
      </c>
      <c r="O36" s="151"/>
      <c r="P36" s="151">
        <v>43898</v>
      </c>
      <c r="Q36" s="151"/>
      <c r="R36" s="151">
        <v>152068</v>
      </c>
      <c r="S36" s="151"/>
      <c r="T36" s="151">
        <v>241711</v>
      </c>
      <c r="U36"/>
      <c r="V36"/>
    </row>
    <row r="37" spans="1:54" ht="12.75" customHeight="1" x14ac:dyDescent="0.2">
      <c r="A37" s="150">
        <v>2024</v>
      </c>
      <c r="B37" s="151">
        <v>17684</v>
      </c>
      <c r="C37" s="151"/>
      <c r="D37" s="151">
        <v>87667</v>
      </c>
      <c r="E37" s="151"/>
      <c r="F37" s="151">
        <v>19772</v>
      </c>
      <c r="G37" s="700"/>
      <c r="H37" s="151">
        <v>67895</v>
      </c>
      <c r="I37" s="700"/>
      <c r="J37" s="151">
        <v>105351</v>
      </c>
      <c r="K37" s="151"/>
      <c r="L37" s="151">
        <v>48881</v>
      </c>
      <c r="M37" s="151"/>
      <c r="N37" s="151">
        <v>198218</v>
      </c>
      <c r="O37" s="151"/>
      <c r="P37" s="151">
        <v>44196</v>
      </c>
      <c r="Q37" s="700"/>
      <c r="R37" s="151">
        <v>154022</v>
      </c>
      <c r="S37" s="700"/>
      <c r="T37" s="151">
        <v>247099</v>
      </c>
      <c r="U37"/>
      <c r="V37"/>
    </row>
    <row r="38" spans="1:54" s="262" customFormat="1" ht="12.75" customHeight="1" x14ac:dyDescent="0.2">
      <c r="A38" s="265">
        <v>2025</v>
      </c>
      <c r="B38" s="742">
        <v>17053</v>
      </c>
      <c r="C38" s="640"/>
      <c r="D38" s="465">
        <v>89117</v>
      </c>
      <c r="E38" s="640"/>
      <c r="F38" s="742">
        <v>20239</v>
      </c>
      <c r="G38" s="747"/>
      <c r="H38" s="465">
        <v>68878</v>
      </c>
      <c r="I38" s="640"/>
      <c r="J38" s="742">
        <v>106170</v>
      </c>
      <c r="K38" s="266"/>
      <c r="L38" s="742">
        <v>46680</v>
      </c>
      <c r="M38" s="640"/>
      <c r="N38" s="465">
        <v>198936</v>
      </c>
      <c r="O38" s="640"/>
      <c r="P38" s="742">
        <v>44245</v>
      </c>
      <c r="Q38" s="640"/>
      <c r="R38" s="465">
        <v>154691</v>
      </c>
      <c r="S38" s="640"/>
      <c r="T38" s="742">
        <v>245616</v>
      </c>
      <c r="U38"/>
      <c r="V38"/>
      <c r="W38"/>
      <c r="X38"/>
      <c r="Y38"/>
      <c r="Z38"/>
      <c r="AA38" s="264"/>
      <c r="AB38" s="264"/>
      <c r="AC38" s="52"/>
      <c r="AD38"/>
      <c r="AE38"/>
      <c r="AF38"/>
      <c r="AG38"/>
      <c r="AH38"/>
      <c r="AI38"/>
      <c r="AJ38"/>
      <c r="AK38" s="52"/>
      <c r="AL38" s="52"/>
      <c r="AM38"/>
      <c r="AN38"/>
      <c r="AO38"/>
      <c r="AP38"/>
      <c r="AQ38" s="58"/>
      <c r="AR38" s="58"/>
      <c r="AS38" s="58"/>
      <c r="AT38" s="58"/>
      <c r="AU38" s="58"/>
      <c r="AV38" s="8"/>
      <c r="AW38"/>
      <c r="AX38"/>
      <c r="AY38"/>
      <c r="AZ38" s="9"/>
      <c r="BA38" s="9"/>
      <c r="BB38" s="9"/>
    </row>
    <row r="39" spans="1:54" ht="12.75" customHeight="1" x14ac:dyDescent="0.2">
      <c r="U39"/>
      <c r="V39"/>
    </row>
    <row r="40" spans="1:54" ht="12.75" customHeight="1" x14ac:dyDescent="0.2">
      <c r="F40"/>
      <c r="G40"/>
      <c r="H40"/>
      <c r="I40"/>
      <c r="J40"/>
      <c r="K40"/>
      <c r="L40"/>
      <c r="M40"/>
      <c r="N40"/>
      <c r="O40"/>
      <c r="P40"/>
      <c r="Q40"/>
      <c r="R40"/>
      <c r="S40"/>
      <c r="T40"/>
      <c r="U40"/>
    </row>
    <row r="41" spans="1:54" ht="12.75" customHeight="1" x14ac:dyDescent="0.2">
      <c r="F41"/>
      <c r="G41"/>
      <c r="H41"/>
      <c r="I41"/>
      <c r="J41"/>
      <c r="K41"/>
      <c r="L41"/>
      <c r="M41"/>
      <c r="N41"/>
      <c r="O41"/>
      <c r="P41"/>
      <c r="Q41"/>
      <c r="R41"/>
      <c r="S41"/>
      <c r="T41"/>
      <c r="U41" s="58"/>
    </row>
    <row r="42" spans="1:54" ht="12.75" customHeight="1" x14ac:dyDescent="0.2">
      <c r="F42"/>
      <c r="G42"/>
      <c r="H42"/>
      <c r="I42"/>
      <c r="J42"/>
      <c r="K42"/>
      <c r="L42"/>
      <c r="M42"/>
      <c r="N42"/>
      <c r="O42"/>
      <c r="P42"/>
      <c r="Q42"/>
      <c r="R42"/>
      <c r="S42"/>
      <c r="T42"/>
      <c r="U42" s="58"/>
    </row>
    <row r="43" spans="1:54" ht="12.75" customHeight="1" x14ac:dyDescent="0.2">
      <c r="U43" s="58"/>
    </row>
    <row r="44" spans="1:54" ht="12.75" customHeight="1" x14ac:dyDescent="0.2">
      <c r="U44" s="58"/>
    </row>
    <row r="45" spans="1:54" ht="12.75" customHeight="1" x14ac:dyDescent="0.2">
      <c r="U45" s="58"/>
    </row>
    <row r="46" spans="1:54" ht="12.75" customHeight="1" x14ac:dyDescent="0.2">
      <c r="U46" s="58"/>
    </row>
    <row r="47" spans="1:54" ht="12.75" customHeight="1" x14ac:dyDescent="0.2">
      <c r="U47" s="58"/>
    </row>
    <row r="48" spans="1:54" ht="12.75" customHeight="1" x14ac:dyDescent="0.2">
      <c r="U48" s="58"/>
    </row>
    <row r="49" spans="18:23" ht="12.75" customHeight="1" x14ac:dyDescent="0.2">
      <c r="U49" s="58"/>
    </row>
    <row r="50" spans="18:23" ht="12.75" customHeight="1" x14ac:dyDescent="0.2">
      <c r="U50" s="58"/>
    </row>
    <row r="51" spans="18:23" ht="12.75" customHeight="1" x14ac:dyDescent="0.2">
      <c r="U51" s="58"/>
    </row>
    <row r="52" spans="18:23" ht="12.75" customHeight="1" x14ac:dyDescent="0.2">
      <c r="U52" s="58"/>
    </row>
    <row r="53" spans="18:23" ht="12.75" customHeight="1" x14ac:dyDescent="0.2">
      <c r="U53" s="58"/>
    </row>
    <row r="54" spans="18:23" ht="12.75" customHeight="1" x14ac:dyDescent="0.2">
      <c r="U54" s="58"/>
    </row>
    <row r="55" spans="18:23" ht="12.75" customHeight="1" x14ac:dyDescent="0.2">
      <c r="U55" s="58"/>
    </row>
    <row r="56" spans="18:23" ht="12.75" customHeight="1" x14ac:dyDescent="0.2">
      <c r="U56" s="58"/>
    </row>
    <row r="57" spans="18:23" ht="12.75" customHeight="1" x14ac:dyDescent="0.2">
      <c r="U57" s="58"/>
    </row>
    <row r="58" spans="18:23" ht="12.75" customHeight="1" x14ac:dyDescent="0.2">
      <c r="U58" s="58"/>
    </row>
    <row r="59" spans="18:23" ht="12.75" customHeight="1" x14ac:dyDescent="0.2">
      <c r="U59" s="58"/>
    </row>
    <row r="60" spans="18:23" ht="12.75" customHeight="1" x14ac:dyDescent="0.2">
      <c r="U60" s="58"/>
    </row>
    <row r="61" spans="18:23" ht="12.75" customHeight="1" x14ac:dyDescent="0.2">
      <c r="R61"/>
      <c r="S61"/>
      <c r="T61"/>
      <c r="U61"/>
      <c r="V61"/>
      <c r="W61"/>
    </row>
    <row r="62" spans="18:23" ht="12.75" customHeight="1" x14ac:dyDescent="0.2">
      <c r="R62"/>
      <c r="S62"/>
      <c r="T62"/>
      <c r="U62"/>
      <c r="V62"/>
      <c r="W62"/>
    </row>
    <row r="63" spans="18:23" ht="12.75" customHeight="1" x14ac:dyDescent="0.2">
      <c r="R63"/>
      <c r="S63"/>
      <c r="T63"/>
      <c r="U63"/>
      <c r="V63"/>
      <c r="W63"/>
    </row>
    <row r="64" spans="18:23" ht="12.75" customHeight="1" x14ac:dyDescent="0.2">
      <c r="R64"/>
      <c r="S64"/>
      <c r="T64"/>
      <c r="U64"/>
      <c r="V64"/>
      <c r="W64"/>
    </row>
    <row r="65" spans="18:23" ht="12.75" customHeight="1" x14ac:dyDescent="0.2">
      <c r="R65"/>
      <c r="S65"/>
      <c r="T65"/>
      <c r="U65"/>
      <c r="V65"/>
      <c r="W65"/>
    </row>
    <row r="66" spans="18:23" ht="12.75" customHeight="1" x14ac:dyDescent="0.2">
      <c r="R66"/>
      <c r="S66"/>
      <c r="T66"/>
      <c r="U66"/>
      <c r="V66"/>
      <c r="W66"/>
    </row>
    <row r="67" spans="18:23" ht="12.75" customHeight="1" x14ac:dyDescent="0.2">
      <c r="R67"/>
      <c r="S67"/>
      <c r="T67"/>
      <c r="U67"/>
      <c r="V67"/>
      <c r="W67"/>
    </row>
    <row r="68" spans="18:23" ht="12.75" customHeight="1" x14ac:dyDescent="0.2">
      <c r="R68"/>
      <c r="S68"/>
      <c r="T68"/>
      <c r="U68"/>
      <c r="V68"/>
      <c r="W68"/>
    </row>
    <row r="69" spans="18:23" ht="12.75" customHeight="1" x14ac:dyDescent="0.2">
      <c r="R69"/>
      <c r="S69"/>
      <c r="T69"/>
      <c r="U69"/>
      <c r="V69"/>
      <c r="W69"/>
    </row>
    <row r="70" spans="18:23" ht="12.75" customHeight="1" x14ac:dyDescent="0.2">
      <c r="R70"/>
      <c r="S70"/>
      <c r="T70"/>
      <c r="U70"/>
      <c r="V70"/>
      <c r="W70"/>
    </row>
    <row r="71" spans="18:23" ht="12.75" customHeight="1" x14ac:dyDescent="0.2">
      <c r="R71"/>
      <c r="S71"/>
      <c r="T71"/>
      <c r="U71"/>
      <c r="V71"/>
      <c r="W71"/>
    </row>
    <row r="72" spans="18:23" ht="12.75" customHeight="1" x14ac:dyDescent="0.2">
      <c r="R72"/>
      <c r="S72"/>
      <c r="T72"/>
      <c r="U72"/>
      <c r="V72"/>
      <c r="W72"/>
    </row>
    <row r="73" spans="18:23" ht="12.75" customHeight="1" x14ac:dyDescent="0.2">
      <c r="R73"/>
      <c r="S73"/>
      <c r="T73"/>
      <c r="U73"/>
      <c r="V73"/>
      <c r="W73"/>
    </row>
    <row r="74" spans="18:23" ht="12.75" customHeight="1" x14ac:dyDescent="0.2">
      <c r="R74"/>
      <c r="S74"/>
      <c r="T74"/>
      <c r="U74"/>
      <c r="V74"/>
      <c r="W74"/>
    </row>
    <row r="75" spans="18:23" ht="12.75" customHeight="1" x14ac:dyDescent="0.2">
      <c r="R75"/>
      <c r="S75"/>
      <c r="T75"/>
      <c r="U75"/>
      <c r="V75"/>
      <c r="W75"/>
    </row>
    <row r="76" spans="18:23" ht="12.75" customHeight="1" x14ac:dyDescent="0.2">
      <c r="R76"/>
      <c r="S76"/>
      <c r="T76"/>
      <c r="U76"/>
      <c r="V76"/>
      <c r="W76"/>
    </row>
    <row r="77" spans="18:23" ht="12.75" customHeight="1" x14ac:dyDescent="0.2">
      <c r="R77"/>
      <c r="S77"/>
      <c r="T77"/>
      <c r="U77"/>
      <c r="V77"/>
      <c r="W77"/>
    </row>
    <row r="78" spans="18:23" ht="12.75" customHeight="1" x14ac:dyDescent="0.2">
      <c r="R78"/>
      <c r="S78"/>
      <c r="T78"/>
      <c r="U78"/>
      <c r="V78"/>
      <c r="W78"/>
    </row>
    <row r="79" spans="18:23" ht="12.75" customHeight="1" x14ac:dyDescent="0.2">
      <c r="R79"/>
      <c r="S79"/>
      <c r="T79"/>
      <c r="U79"/>
      <c r="V79"/>
      <c r="W79"/>
    </row>
    <row r="80" spans="18:23" ht="12.75" customHeight="1" x14ac:dyDescent="0.2">
      <c r="R80"/>
      <c r="S80"/>
      <c r="T80"/>
      <c r="U80"/>
      <c r="V80"/>
      <c r="W80"/>
    </row>
    <row r="81" spans="18:23" ht="12.75" customHeight="1" x14ac:dyDescent="0.2">
      <c r="R81"/>
      <c r="S81"/>
      <c r="T81"/>
      <c r="U81"/>
      <c r="V81"/>
      <c r="W81"/>
    </row>
    <row r="82" spans="18:23" ht="12.75" customHeight="1" x14ac:dyDescent="0.2">
      <c r="R82"/>
      <c r="S82"/>
      <c r="T82"/>
      <c r="U82"/>
      <c r="V82"/>
      <c r="W82"/>
    </row>
    <row r="83" spans="18:23" ht="12.75" customHeight="1" x14ac:dyDescent="0.2">
      <c r="R83"/>
      <c r="S83"/>
      <c r="T83"/>
      <c r="U83"/>
      <c r="V83"/>
      <c r="W83"/>
    </row>
    <row r="84" spans="18:23" ht="12.75" customHeight="1" x14ac:dyDescent="0.2">
      <c r="R84"/>
      <c r="S84"/>
      <c r="T84"/>
      <c r="U84"/>
      <c r="V84"/>
      <c r="W84"/>
    </row>
    <row r="85" spans="18:23" ht="12.75" customHeight="1" x14ac:dyDescent="0.2">
      <c r="R85"/>
      <c r="S85"/>
      <c r="T85"/>
      <c r="U85"/>
      <c r="V85"/>
      <c r="W85"/>
    </row>
    <row r="86" spans="18:23" ht="12.75" customHeight="1" x14ac:dyDescent="0.2">
      <c r="R86"/>
      <c r="S86"/>
      <c r="T86"/>
      <c r="U86"/>
      <c r="V86"/>
      <c r="W86"/>
    </row>
    <row r="87" spans="18:23" ht="12.75" customHeight="1" x14ac:dyDescent="0.2">
      <c r="R87"/>
      <c r="S87"/>
      <c r="T87"/>
      <c r="U87"/>
      <c r="V87"/>
      <c r="W87"/>
    </row>
    <row r="88" spans="18:23" ht="12.75" customHeight="1" x14ac:dyDescent="0.2">
      <c r="R88"/>
      <c r="S88"/>
      <c r="T88"/>
      <c r="U88"/>
      <c r="V88"/>
      <c r="W88"/>
    </row>
    <row r="89" spans="18:23" ht="12.75" customHeight="1" x14ac:dyDescent="0.2">
      <c r="R89"/>
      <c r="S89"/>
      <c r="T89"/>
      <c r="U89"/>
      <c r="V89"/>
      <c r="W89"/>
    </row>
    <row r="90" spans="18:23" ht="12.75" customHeight="1" x14ac:dyDescent="0.2">
      <c r="R90"/>
      <c r="S90"/>
      <c r="T90"/>
      <c r="U90"/>
      <c r="V90"/>
      <c r="W90"/>
    </row>
    <row r="91" spans="18:23" ht="12.75" customHeight="1" x14ac:dyDescent="0.2">
      <c r="R91"/>
      <c r="S91"/>
      <c r="T91"/>
      <c r="U91"/>
      <c r="V91"/>
      <c r="W91"/>
    </row>
    <row r="92" spans="18:23" ht="12.75" customHeight="1" x14ac:dyDescent="0.2">
      <c r="R92"/>
      <c r="S92"/>
      <c r="T92"/>
      <c r="U92"/>
      <c r="V92"/>
      <c r="W92"/>
    </row>
    <row r="93" spans="18:23" ht="12.75" customHeight="1" x14ac:dyDescent="0.2">
      <c r="R93"/>
      <c r="S93"/>
      <c r="T93"/>
      <c r="U93"/>
      <c r="V93"/>
      <c r="W93"/>
    </row>
    <row r="94" spans="18:23" ht="12.75" customHeight="1" x14ac:dyDescent="0.2">
      <c r="R94"/>
      <c r="S94"/>
      <c r="T94"/>
      <c r="U94"/>
      <c r="V94"/>
      <c r="W94"/>
    </row>
    <row r="95" spans="18:23" ht="12.75" customHeight="1" x14ac:dyDescent="0.2">
      <c r="R95"/>
      <c r="S95"/>
      <c r="T95"/>
      <c r="U95"/>
      <c r="V95"/>
      <c r="W95"/>
    </row>
    <row r="96" spans="18:23" ht="12.75" customHeight="1" x14ac:dyDescent="0.2">
      <c r="R96"/>
      <c r="S96"/>
      <c r="T96"/>
      <c r="U96"/>
      <c r="V96"/>
      <c r="W96"/>
    </row>
    <row r="97" spans="18:23" ht="12.75" customHeight="1" x14ac:dyDescent="0.2">
      <c r="R97"/>
      <c r="S97"/>
      <c r="T97"/>
      <c r="U97"/>
      <c r="V97"/>
      <c r="W97"/>
    </row>
    <row r="98" spans="18:23" ht="12.75" customHeight="1" x14ac:dyDescent="0.2">
      <c r="R98"/>
      <c r="S98"/>
      <c r="T98"/>
      <c r="U98"/>
      <c r="V98"/>
      <c r="W98"/>
    </row>
    <row r="99" spans="18:23" ht="12.75" customHeight="1" x14ac:dyDescent="0.2">
      <c r="R99"/>
      <c r="S99"/>
      <c r="T99"/>
      <c r="U99"/>
      <c r="V99"/>
      <c r="W99"/>
    </row>
    <row r="100" spans="18:23" ht="12.75" customHeight="1" x14ac:dyDescent="0.2">
      <c r="R100"/>
      <c r="S100"/>
      <c r="T100"/>
      <c r="U100"/>
      <c r="V100"/>
      <c r="W100"/>
    </row>
    <row r="101" spans="18:23" ht="12.75" customHeight="1" x14ac:dyDescent="0.2">
      <c r="R101"/>
      <c r="S101"/>
      <c r="T101"/>
      <c r="U101"/>
      <c r="V101"/>
      <c r="W101"/>
    </row>
    <row r="102" spans="18:23" ht="12.75" customHeight="1" x14ac:dyDescent="0.2">
      <c r="R102"/>
      <c r="S102"/>
      <c r="T102"/>
      <c r="U102"/>
      <c r="V102"/>
      <c r="W102"/>
    </row>
    <row r="103" spans="18:23" ht="12.75" customHeight="1" x14ac:dyDescent="0.2">
      <c r="R103"/>
      <c r="S103"/>
      <c r="T103"/>
      <c r="U103"/>
      <c r="V103"/>
      <c r="W103"/>
    </row>
    <row r="104" spans="18:23" ht="12.75" customHeight="1" x14ac:dyDescent="0.2">
      <c r="R104"/>
      <c r="S104"/>
      <c r="T104"/>
      <c r="U104"/>
      <c r="V104"/>
      <c r="W104"/>
    </row>
    <row r="105" spans="18:23" ht="12.75" customHeight="1" x14ac:dyDescent="0.2">
      <c r="R105"/>
      <c r="S105"/>
      <c r="T105"/>
      <c r="U105"/>
      <c r="V105"/>
      <c r="W105"/>
    </row>
    <row r="106" spans="18:23" ht="12.75" customHeight="1" x14ac:dyDescent="0.2">
      <c r="R106"/>
      <c r="S106"/>
      <c r="T106"/>
      <c r="U106"/>
      <c r="V106"/>
      <c r="W106"/>
    </row>
    <row r="107" spans="18:23" ht="12.75" customHeight="1" x14ac:dyDescent="0.2">
      <c r="R107"/>
      <c r="S107"/>
      <c r="T107"/>
      <c r="U107"/>
      <c r="V107"/>
      <c r="W107"/>
    </row>
    <row r="108" spans="18:23" ht="12.75" customHeight="1" x14ac:dyDescent="0.2">
      <c r="R108"/>
      <c r="S108"/>
      <c r="T108"/>
      <c r="U108"/>
      <c r="V108"/>
      <c r="W108"/>
    </row>
    <row r="109" spans="18:23" ht="12.75" customHeight="1" x14ac:dyDescent="0.2">
      <c r="R109"/>
      <c r="S109"/>
      <c r="T109"/>
      <c r="U109"/>
      <c r="V109"/>
      <c r="W109"/>
    </row>
    <row r="110" spans="18:23" ht="12.75" customHeight="1" x14ac:dyDescent="0.2">
      <c r="R110"/>
      <c r="S110"/>
      <c r="T110"/>
      <c r="U110"/>
      <c r="V110"/>
      <c r="W110"/>
    </row>
    <row r="111" spans="18:23" ht="12.75" customHeight="1" x14ac:dyDescent="0.2">
      <c r="R111"/>
      <c r="S111"/>
      <c r="T111"/>
      <c r="U111"/>
      <c r="V111"/>
      <c r="W111"/>
    </row>
    <row r="112" spans="18:23" ht="12.75" customHeight="1" x14ac:dyDescent="0.2">
      <c r="R112"/>
      <c r="S112"/>
      <c r="T112"/>
      <c r="U112"/>
      <c r="V112"/>
      <c r="W112"/>
    </row>
    <row r="113" spans="18:23" ht="12.75" customHeight="1" x14ac:dyDescent="0.2">
      <c r="R113"/>
      <c r="S113"/>
      <c r="T113"/>
      <c r="U113"/>
      <c r="V113"/>
      <c r="W113"/>
    </row>
    <row r="114" spans="18:23" ht="12.75" customHeight="1" x14ac:dyDescent="0.2">
      <c r="R114"/>
      <c r="S114"/>
      <c r="T114"/>
      <c r="U114"/>
      <c r="V114"/>
      <c r="W114"/>
    </row>
    <row r="115" spans="18:23" ht="12.75" customHeight="1" x14ac:dyDescent="0.2">
      <c r="R115"/>
      <c r="S115"/>
      <c r="T115"/>
      <c r="U115"/>
      <c r="V115"/>
      <c r="W115"/>
    </row>
    <row r="116" spans="18:23" ht="12.75" customHeight="1" x14ac:dyDescent="0.2">
      <c r="R116"/>
      <c r="S116"/>
      <c r="T116"/>
      <c r="U116"/>
      <c r="V116"/>
      <c r="W116"/>
    </row>
    <row r="117" spans="18:23" ht="12.75" customHeight="1" x14ac:dyDescent="0.2">
      <c r="R117"/>
      <c r="S117"/>
      <c r="T117"/>
      <c r="U117"/>
      <c r="V117"/>
      <c r="W117"/>
    </row>
    <row r="118" spans="18:23" ht="12.75" customHeight="1" x14ac:dyDescent="0.2">
      <c r="R118"/>
      <c r="S118"/>
      <c r="T118"/>
      <c r="U118"/>
      <c r="V118"/>
      <c r="W118"/>
    </row>
    <row r="119" spans="18:23" ht="12.75" customHeight="1" x14ac:dyDescent="0.2">
      <c r="R119"/>
      <c r="S119"/>
      <c r="T119"/>
      <c r="U119"/>
      <c r="V119"/>
      <c r="W119"/>
    </row>
  </sheetData>
  <mergeCells count="8">
    <mergeCell ref="L4:T4"/>
    <mergeCell ref="B4:J4"/>
    <mergeCell ref="D26:H27"/>
    <mergeCell ref="N26:R27"/>
    <mergeCell ref="B25:J25"/>
    <mergeCell ref="L25:T25"/>
    <mergeCell ref="D5:H6"/>
    <mergeCell ref="N5:P6"/>
  </mergeCells>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&amp;R&amp;"Arial,Fet"MOPED KLASS I</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0">
    <pageSetUpPr fitToPage="1"/>
  </sheetPr>
  <dimension ref="A1:M41"/>
  <sheetViews>
    <sheetView showGridLines="0" zoomScaleNormal="100" workbookViewId="0">
      <selection activeCell="N23" sqref="N23"/>
    </sheetView>
  </sheetViews>
  <sheetFormatPr defaultColWidth="9.42578125" defaultRowHeight="12.75" customHeight="1" x14ac:dyDescent="0.2"/>
  <cols>
    <col min="1" max="1" width="17.42578125" style="8" customWidth="1"/>
    <col min="2" max="3" width="7.5703125" style="8" customWidth="1"/>
    <col min="4" max="4" width="8.42578125" style="193" customWidth="1"/>
    <col min="5" max="5" width="7.42578125" style="8" customWidth="1"/>
    <col min="6" max="6" width="8" style="8" customWidth="1"/>
    <col min="7" max="7" width="3.5703125" style="8" customWidth="1"/>
    <col min="8" max="8" width="8" style="8" customWidth="1"/>
    <col min="9" max="9" width="8.42578125" style="8" customWidth="1"/>
    <col min="10" max="10" width="7.5703125" style="8" customWidth="1"/>
    <col min="11" max="11" width="9.42578125" style="8" customWidth="1"/>
    <col min="12" max="12" width="9.5703125" style="8" customWidth="1"/>
    <col min="13" max="16384" width="9.42578125" style="8"/>
  </cols>
  <sheetData>
    <row r="1" spans="1:12" s="199" customFormat="1" ht="12.75" customHeight="1" x14ac:dyDescent="0.2">
      <c r="A1" s="11" t="s">
        <v>600</v>
      </c>
      <c r="B1" s="198"/>
      <c r="D1" s="231"/>
    </row>
    <row r="2" spans="1:12" ht="12.75" customHeight="1" x14ac:dyDescent="0.2">
      <c r="A2" s="28" t="s">
        <v>601</v>
      </c>
      <c r="B2" s="9"/>
    </row>
    <row r="3" spans="1:12" ht="12.75" customHeight="1" x14ac:dyDescent="0.2">
      <c r="A3" s="15"/>
      <c r="B3" s="144"/>
      <c r="C3" s="15"/>
      <c r="D3" s="194"/>
      <c r="E3" s="15"/>
      <c r="F3" s="15"/>
      <c r="G3" s="15"/>
      <c r="H3" s="15"/>
      <c r="I3" s="15"/>
      <c r="J3" s="15"/>
      <c r="K3" s="15"/>
    </row>
    <row r="4" spans="1:12" s="7" customFormat="1" ht="12.75" customHeight="1" x14ac:dyDescent="0.2">
      <c r="B4" s="782" t="s">
        <v>19</v>
      </c>
      <c r="C4" s="782"/>
      <c r="D4" s="782"/>
      <c r="E4" s="232"/>
      <c r="F4" s="782" t="s">
        <v>20</v>
      </c>
      <c r="G4" s="782"/>
      <c r="H4" s="782"/>
      <c r="J4" s="783" t="s">
        <v>76</v>
      </c>
      <c r="K4" s="783"/>
      <c r="L4" s="9"/>
    </row>
    <row r="5" spans="1:12" s="7" customFormat="1" ht="12.75" customHeight="1" x14ac:dyDescent="0.2">
      <c r="A5" s="14" t="s">
        <v>75</v>
      </c>
      <c r="B5" s="115" t="s">
        <v>46</v>
      </c>
      <c r="C5" s="45"/>
      <c r="D5" s="233" t="s">
        <v>128</v>
      </c>
      <c r="E5" s="234"/>
      <c r="F5" s="115" t="s">
        <v>46</v>
      </c>
      <c r="G5" s="45"/>
      <c r="H5" s="234" t="s">
        <v>128</v>
      </c>
      <c r="I5" s="45"/>
      <c r="J5" s="115" t="s">
        <v>46</v>
      </c>
      <c r="K5" s="234" t="s">
        <v>128</v>
      </c>
    </row>
    <row r="6" spans="1:12" ht="12.75" customHeight="1" x14ac:dyDescent="0.2">
      <c r="A6" s="235" t="s">
        <v>259</v>
      </c>
      <c r="B6" s="20">
        <v>191</v>
      </c>
      <c r="C6" s="20"/>
      <c r="D6" s="236">
        <f>B6/$B$16*100</f>
        <v>0.94372251593458178</v>
      </c>
      <c r="E6" s="20"/>
      <c r="F6" s="237">
        <v>690</v>
      </c>
      <c r="G6" s="238"/>
      <c r="H6" s="236">
        <f>F6/$F$16*100</f>
        <v>1.0017712477133482</v>
      </c>
      <c r="I6" s="238"/>
      <c r="J6" s="20">
        <f>B6+F6</f>
        <v>881</v>
      </c>
      <c r="K6" s="236">
        <f>J6/$J$16*100</f>
        <v>0.98858803595273625</v>
      </c>
    </row>
    <row r="7" spans="1:12" ht="12.75" customHeight="1" x14ac:dyDescent="0.2">
      <c r="A7" s="239" t="s">
        <v>251</v>
      </c>
      <c r="B7" s="20">
        <v>139</v>
      </c>
      <c r="C7" s="20"/>
      <c r="D7" s="236">
        <f t="shared" ref="D7:D16" si="0">B7/$B$16*100</f>
        <v>0.68679282573249667</v>
      </c>
      <c r="E7" s="20"/>
      <c r="F7" s="151">
        <v>331</v>
      </c>
      <c r="G7" s="240"/>
      <c r="H7" s="236">
        <f t="shared" ref="H7:H16" si="1">F7/$F$16*100</f>
        <v>0.48055983042480904</v>
      </c>
      <c r="I7" s="240"/>
      <c r="J7" s="20">
        <f t="shared" ref="J7:J15" si="2">B7+F7</f>
        <v>470</v>
      </c>
      <c r="K7" s="236">
        <f t="shared" ref="K7:K15" si="3">J7/$J$16*100</f>
        <v>0.5273965685559433</v>
      </c>
    </row>
    <row r="8" spans="1:12" ht="12.75" customHeight="1" x14ac:dyDescent="0.2">
      <c r="A8" s="239" t="s">
        <v>252</v>
      </c>
      <c r="B8" s="20">
        <v>276</v>
      </c>
      <c r="C8" s="20"/>
      <c r="D8" s="236">
        <f t="shared" si="0"/>
        <v>1.3637037403033747</v>
      </c>
      <c r="E8" s="20"/>
      <c r="F8" s="151">
        <v>748</v>
      </c>
      <c r="G8" s="240"/>
      <c r="H8" s="236">
        <f t="shared" si="1"/>
        <v>1.085978106216789</v>
      </c>
      <c r="I8" s="240"/>
      <c r="J8" s="20">
        <f t="shared" si="2"/>
        <v>1024</v>
      </c>
      <c r="K8" s="236">
        <f t="shared" si="3"/>
        <v>1.1490512472367787</v>
      </c>
    </row>
    <row r="9" spans="1:12" ht="12.75" customHeight="1" x14ac:dyDescent="0.2">
      <c r="A9" s="239" t="s">
        <v>253</v>
      </c>
      <c r="B9" s="20">
        <v>2020</v>
      </c>
      <c r="C9" s="20"/>
      <c r="D9" s="236">
        <f t="shared" si="0"/>
        <v>9.980730273234844</v>
      </c>
      <c r="E9" s="20"/>
      <c r="F9" s="151">
        <v>4046</v>
      </c>
      <c r="G9" s="240"/>
      <c r="H9" s="236">
        <f t="shared" si="1"/>
        <v>5.8741543018089954</v>
      </c>
      <c r="I9" s="240"/>
      <c r="J9" s="20">
        <f t="shared" si="2"/>
        <v>6066</v>
      </c>
      <c r="K9" s="236">
        <f t="shared" si="3"/>
        <v>6.8067820954475584</v>
      </c>
    </row>
    <row r="10" spans="1:12" ht="12.75" customHeight="1" x14ac:dyDescent="0.2">
      <c r="A10" s="239" t="s">
        <v>254</v>
      </c>
      <c r="B10" s="20">
        <v>9887</v>
      </c>
      <c r="C10" s="20"/>
      <c r="D10" s="236">
        <f t="shared" si="0"/>
        <v>48.851227827461827</v>
      </c>
      <c r="E10" s="20"/>
      <c r="F10" s="151">
        <v>28736</v>
      </c>
      <c r="G10" s="240"/>
      <c r="H10" s="236">
        <f t="shared" si="1"/>
        <v>41.720142861290974</v>
      </c>
      <c r="I10" s="240"/>
      <c r="J10" s="20">
        <f t="shared" si="2"/>
        <v>38623</v>
      </c>
      <c r="K10" s="236">
        <f t="shared" si="3"/>
        <v>43.339654611353609</v>
      </c>
    </row>
    <row r="11" spans="1:12" ht="12.75" customHeight="1" x14ac:dyDescent="0.2">
      <c r="A11" s="239" t="s">
        <v>255</v>
      </c>
      <c r="B11" s="20">
        <v>5956</v>
      </c>
      <c r="C11" s="20"/>
      <c r="D11" s="236">
        <f t="shared" si="0"/>
        <v>29.428331439300358</v>
      </c>
      <c r="E11" s="20"/>
      <c r="F11" s="151">
        <v>25232</v>
      </c>
      <c r="G11" s="240"/>
      <c r="H11" s="236">
        <f t="shared" si="1"/>
        <v>36.632887133772755</v>
      </c>
      <c r="I11" s="240"/>
      <c r="J11" s="20">
        <f t="shared" si="2"/>
        <v>31188</v>
      </c>
      <c r="K11" s="236">
        <f t="shared" si="3"/>
        <v>34.996689744942046</v>
      </c>
    </row>
    <row r="12" spans="1:12" ht="12.75" customHeight="1" x14ac:dyDescent="0.2">
      <c r="A12" s="239" t="s">
        <v>256</v>
      </c>
      <c r="B12" s="20">
        <v>1213</v>
      </c>
      <c r="C12" s="20"/>
      <c r="D12" s="236">
        <f t="shared" si="0"/>
        <v>5.9933791195217152</v>
      </c>
      <c r="E12" s="20"/>
      <c r="F12" s="151">
        <v>6080</v>
      </c>
      <c r="G12" s="240"/>
      <c r="H12" s="236">
        <f t="shared" si="1"/>
        <v>8.8272017189813869</v>
      </c>
      <c r="I12" s="240"/>
      <c r="J12" s="20">
        <f t="shared" si="2"/>
        <v>7293</v>
      </c>
      <c r="K12" s="236">
        <f t="shared" si="3"/>
        <v>8.1836237754861578</v>
      </c>
    </row>
    <row r="13" spans="1:12" ht="12.75" customHeight="1" x14ac:dyDescent="0.2">
      <c r="A13" s="239" t="s">
        <v>257</v>
      </c>
      <c r="B13" s="20">
        <v>384</v>
      </c>
      <c r="C13" s="20"/>
      <c r="D13" s="236">
        <f t="shared" si="0"/>
        <v>1.8973269430307822</v>
      </c>
      <c r="E13" s="20"/>
      <c r="F13" s="151">
        <v>2295</v>
      </c>
      <c r="G13" s="240"/>
      <c r="H13" s="236">
        <f t="shared" si="1"/>
        <v>3.3319782804378759</v>
      </c>
      <c r="I13" s="240"/>
      <c r="J13" s="20">
        <f t="shared" si="2"/>
        <v>2679</v>
      </c>
      <c r="K13" s="236">
        <f t="shared" si="3"/>
        <v>3.0061604407688769</v>
      </c>
    </row>
    <row r="14" spans="1:12" ht="12.75" customHeight="1" x14ac:dyDescent="0.2">
      <c r="A14" s="239" t="s">
        <v>258</v>
      </c>
      <c r="B14" s="241">
        <v>89</v>
      </c>
      <c r="C14" s="20"/>
      <c r="D14" s="236">
        <f t="shared" si="0"/>
        <v>0.43974504669203024</v>
      </c>
      <c r="E14" s="20"/>
      <c r="F14" s="151">
        <v>591</v>
      </c>
      <c r="G14" s="240"/>
      <c r="H14" s="236">
        <f t="shared" si="1"/>
        <v>0.85803885130230262</v>
      </c>
      <c r="I14" s="240"/>
      <c r="J14" s="20">
        <f t="shared" si="2"/>
        <v>680</v>
      </c>
      <c r="K14" s="236">
        <f t="shared" si="3"/>
        <v>0.76304184386817331</v>
      </c>
    </row>
    <row r="15" spans="1:12" ht="12.75" customHeight="1" x14ac:dyDescent="0.2">
      <c r="A15" s="242" t="s">
        <v>192</v>
      </c>
      <c r="B15" s="8">
        <v>84</v>
      </c>
      <c r="C15" s="241"/>
      <c r="D15" s="236">
        <f t="shared" si="0"/>
        <v>0.41504026878798356</v>
      </c>
      <c r="E15" s="241"/>
      <c r="F15" s="258">
        <v>129</v>
      </c>
      <c r="G15" s="243"/>
      <c r="H15" s="236">
        <f t="shared" si="1"/>
        <v>0.18728766805075639</v>
      </c>
      <c r="I15" s="243"/>
      <c r="J15" s="20">
        <f t="shared" si="2"/>
        <v>213</v>
      </c>
      <c r="K15" s="236">
        <f t="shared" si="3"/>
        <v>0.23901163638811898</v>
      </c>
    </row>
    <row r="16" spans="1:12" s="246" customFormat="1" ht="12.75" customHeight="1" x14ac:dyDescent="0.2">
      <c r="A16" s="159" t="s">
        <v>5</v>
      </c>
      <c r="B16" s="244">
        <f>SUM(B6:B15)</f>
        <v>20239</v>
      </c>
      <c r="C16" s="244"/>
      <c r="D16" s="245">
        <f t="shared" si="0"/>
        <v>100</v>
      </c>
      <c r="E16" s="244"/>
      <c r="F16" s="160">
        <f>SUM(F6:F15)</f>
        <v>68878</v>
      </c>
      <c r="G16" s="160"/>
      <c r="H16" s="245">
        <f t="shared" si="1"/>
        <v>100</v>
      </c>
      <c r="I16" s="160"/>
      <c r="J16" s="160">
        <v>89117</v>
      </c>
      <c r="K16" s="704">
        <v>83.938023923895642</v>
      </c>
    </row>
    <row r="17" spans="1:13" ht="12.75" customHeight="1" x14ac:dyDescent="0.2">
      <c r="A17" s="247" t="s">
        <v>203</v>
      </c>
      <c r="B17" s="237"/>
      <c r="C17" s="237"/>
      <c r="D17" s="237"/>
      <c r="E17" s="237"/>
      <c r="F17" s="237"/>
      <c r="G17" s="238"/>
      <c r="H17" s="248"/>
      <c r="I17" s="238"/>
      <c r="J17" s="154">
        <v>17053</v>
      </c>
      <c r="K17" s="705">
        <v>16.061976076104362</v>
      </c>
    </row>
    <row r="18" spans="1:13" s="58" customFormat="1" ht="12.75" customHeight="1" x14ac:dyDescent="0.2">
      <c r="A18" s="159" t="s">
        <v>13</v>
      </c>
      <c r="B18" s="160"/>
      <c r="C18" s="160"/>
      <c r="D18" s="160"/>
      <c r="E18" s="160"/>
      <c r="F18" s="160"/>
      <c r="G18" s="249"/>
      <c r="H18" s="249"/>
      <c r="I18" s="249"/>
      <c r="J18" s="160">
        <v>106170</v>
      </c>
      <c r="K18" s="706">
        <v>100</v>
      </c>
      <c r="M18" s="52"/>
    </row>
    <row r="19" spans="1:13" ht="12.75" customHeight="1" x14ac:dyDescent="0.2">
      <c r="B19" s="9"/>
      <c r="F19" s="9"/>
      <c r="H19" s="193"/>
      <c r="I19" s="193"/>
    </row>
    <row r="20" spans="1:13" ht="12.75" customHeight="1" x14ac:dyDescent="0.2">
      <c r="J20" s="9"/>
    </row>
    <row r="21" spans="1:13" ht="12.75" customHeight="1" x14ac:dyDescent="0.2">
      <c r="J21" s="9"/>
    </row>
    <row r="22" spans="1:13" ht="12.75" customHeight="1" x14ac:dyDescent="0.2">
      <c r="B22" s="111"/>
      <c r="C22" s="25"/>
      <c r="D22" s="250"/>
      <c r="F22" s="9"/>
      <c r="J22" s="9"/>
    </row>
    <row r="23" spans="1:13" ht="12.75" customHeight="1" x14ac:dyDescent="0.25">
      <c r="A23" s="212" t="s">
        <v>602</v>
      </c>
      <c r="B23" s="213"/>
      <c r="C23" s="213"/>
      <c r="D23" s="213"/>
      <c r="E23" s="213"/>
      <c r="F23" s="213"/>
      <c r="G23" s="213"/>
      <c r="H23" s="214"/>
      <c r="I23" s="214"/>
      <c r="J23" s="214"/>
      <c r="K23" s="214"/>
      <c r="L23" s="214"/>
      <c r="M23"/>
    </row>
    <row r="24" spans="1:13" ht="12.75" customHeight="1" x14ac:dyDescent="0.25">
      <c r="A24" s="13" t="s">
        <v>603</v>
      </c>
      <c r="B24" s="213"/>
      <c r="C24" s="213"/>
      <c r="D24" s="213"/>
      <c r="E24" s="213"/>
      <c r="F24" s="213"/>
      <c r="G24" s="213"/>
      <c r="H24" s="214"/>
      <c r="I24" s="214"/>
      <c r="J24" s="214"/>
      <c r="K24" s="214"/>
      <c r="L24" s="214"/>
      <c r="M24"/>
    </row>
    <row r="25" spans="1:13" ht="12.75" customHeight="1" x14ac:dyDescent="0.25">
      <c r="A25" s="213"/>
      <c r="B25" s="215"/>
      <c r="C25" s="215"/>
      <c r="D25" s="215"/>
      <c r="E25" s="215"/>
      <c r="F25" s="215"/>
      <c r="G25" s="215"/>
      <c r="H25" s="214"/>
      <c r="I25" s="214"/>
      <c r="J25" s="214"/>
      <c r="K25" s="214"/>
      <c r="L25" s="214"/>
      <c r="M25"/>
    </row>
    <row r="26" spans="1:13" ht="12.75" customHeight="1" x14ac:dyDescent="0.2">
      <c r="A26" s="202" t="s">
        <v>48</v>
      </c>
      <c r="B26" s="216" t="s">
        <v>38</v>
      </c>
      <c r="C26" s="216"/>
      <c r="D26" s="216"/>
      <c r="E26" s="216"/>
      <c r="F26" s="216"/>
      <c r="G26" s="217"/>
      <c r="H26" s="216" t="s">
        <v>39</v>
      </c>
      <c r="I26" s="216"/>
      <c r="J26" s="216"/>
      <c r="K26" s="216"/>
      <c r="L26" s="216"/>
      <c r="M26"/>
    </row>
    <row r="27" spans="1:13" ht="12.75" customHeight="1" x14ac:dyDescent="0.2">
      <c r="A27" s="215" t="s">
        <v>49</v>
      </c>
      <c r="B27" s="218" t="s">
        <v>34</v>
      </c>
      <c r="C27" s="218" t="s">
        <v>36</v>
      </c>
      <c r="D27" s="218" t="s">
        <v>31</v>
      </c>
      <c r="E27" s="218" t="s">
        <v>67</v>
      </c>
      <c r="F27" s="218" t="s">
        <v>13</v>
      </c>
      <c r="G27" s="218"/>
      <c r="H27" s="218" t="s">
        <v>34</v>
      </c>
      <c r="I27" s="218" t="s">
        <v>36</v>
      </c>
      <c r="J27" s="218" t="s">
        <v>31</v>
      </c>
      <c r="K27" s="218" t="s">
        <v>67</v>
      </c>
      <c r="L27" s="218" t="s">
        <v>13</v>
      </c>
      <c r="M27"/>
    </row>
    <row r="28" spans="1:13" ht="12.75" customHeight="1" x14ac:dyDescent="0.2">
      <c r="A28" s="219">
        <v>2016</v>
      </c>
      <c r="B28" s="220">
        <v>68758</v>
      </c>
      <c r="C28" s="220">
        <v>5627</v>
      </c>
      <c r="D28" s="220">
        <v>1735</v>
      </c>
      <c r="E28" s="220">
        <v>584</v>
      </c>
      <c r="F28" s="220">
        <v>76704</v>
      </c>
      <c r="G28" s="220"/>
      <c r="H28" s="220">
        <v>186875</v>
      </c>
      <c r="I28" s="220">
        <v>1182</v>
      </c>
      <c r="J28" s="220">
        <v>765</v>
      </c>
      <c r="K28" s="221">
        <v>594</v>
      </c>
      <c r="L28" s="220">
        <v>189416</v>
      </c>
      <c r="M28"/>
    </row>
    <row r="29" spans="1:13" ht="12.75" customHeight="1" x14ac:dyDescent="0.2">
      <c r="A29" s="222">
        <v>2017</v>
      </c>
      <c r="B29" s="223">
        <v>73053</v>
      </c>
      <c r="C29" s="223">
        <v>7282</v>
      </c>
      <c r="D29" s="223">
        <v>2186</v>
      </c>
      <c r="E29" s="223">
        <v>558</v>
      </c>
      <c r="F29" s="223">
        <v>83079</v>
      </c>
      <c r="G29" s="223"/>
      <c r="H29" s="223">
        <v>198415</v>
      </c>
      <c r="I29" s="220">
        <v>1473</v>
      </c>
      <c r="J29" s="223">
        <v>992</v>
      </c>
      <c r="K29" s="224">
        <v>645</v>
      </c>
      <c r="L29" s="223">
        <v>201525</v>
      </c>
      <c r="M29"/>
    </row>
    <row r="30" spans="1:13" ht="12.75" customHeight="1" x14ac:dyDescent="0.2">
      <c r="A30" s="222">
        <v>2018</v>
      </c>
      <c r="B30" s="223">
        <v>71986</v>
      </c>
      <c r="C30" s="225">
        <v>9170</v>
      </c>
      <c r="D30" s="223">
        <v>4194</v>
      </c>
      <c r="E30" s="225">
        <v>528</v>
      </c>
      <c r="F30" s="223">
        <v>85878</v>
      </c>
      <c r="G30" s="223"/>
      <c r="H30" s="223">
        <v>202655</v>
      </c>
      <c r="I30" s="220">
        <v>1697</v>
      </c>
      <c r="J30" s="223">
        <v>1896</v>
      </c>
      <c r="K30" s="224">
        <v>690</v>
      </c>
      <c r="L30" s="223">
        <v>206938</v>
      </c>
      <c r="M30"/>
    </row>
    <row r="31" spans="1:13" ht="12.75" customHeight="1" x14ac:dyDescent="0.2">
      <c r="A31" s="222">
        <v>2019</v>
      </c>
      <c r="B31" s="225">
        <v>74176</v>
      </c>
      <c r="C31" s="225">
        <v>11026</v>
      </c>
      <c r="D31" s="225">
        <v>6160</v>
      </c>
      <c r="E31" s="223">
        <v>475</v>
      </c>
      <c r="F31" s="225">
        <v>91837</v>
      </c>
      <c r="G31" s="225"/>
      <c r="H31" s="225">
        <v>207979</v>
      </c>
      <c r="I31" s="226">
        <v>2023</v>
      </c>
      <c r="J31" s="225">
        <v>3113</v>
      </c>
      <c r="K31" s="224">
        <v>745</v>
      </c>
      <c r="L31" s="225">
        <v>213860</v>
      </c>
      <c r="M31"/>
    </row>
    <row r="32" spans="1:13" ht="12.75" customHeight="1" x14ac:dyDescent="0.2">
      <c r="A32" s="222">
        <v>2020</v>
      </c>
      <c r="B32" s="223">
        <v>81358</v>
      </c>
      <c r="C32" s="223">
        <v>12395</v>
      </c>
      <c r="D32" s="223">
        <v>8871</v>
      </c>
      <c r="E32" s="223">
        <v>447</v>
      </c>
      <c r="F32" s="223">
        <v>103071</v>
      </c>
      <c r="G32" s="223"/>
      <c r="H32" s="223">
        <v>215697</v>
      </c>
      <c r="I32" s="220">
        <v>2374</v>
      </c>
      <c r="J32" s="223">
        <v>5022</v>
      </c>
      <c r="K32" s="224">
        <v>778</v>
      </c>
      <c r="L32" s="223">
        <v>223871</v>
      </c>
      <c r="M32"/>
    </row>
    <row r="33" spans="1:13" ht="12.75" customHeight="1" x14ac:dyDescent="0.2">
      <c r="A33" s="219">
        <v>2021</v>
      </c>
      <c r="B33" s="220">
        <v>78322</v>
      </c>
      <c r="C33" s="220">
        <v>12831</v>
      </c>
      <c r="D33" s="220">
        <v>10739</v>
      </c>
      <c r="E33" s="220">
        <v>409</v>
      </c>
      <c r="F33" s="220">
        <v>102301</v>
      </c>
      <c r="G33" s="220"/>
      <c r="H33" s="220">
        <v>220963</v>
      </c>
      <c r="I33" s="220">
        <v>2923</v>
      </c>
      <c r="J33" s="220">
        <v>6761</v>
      </c>
      <c r="K33" s="221">
        <v>798</v>
      </c>
      <c r="L33" s="220">
        <v>231445</v>
      </c>
      <c r="M33"/>
    </row>
    <row r="34" spans="1:13" ht="12.75" customHeight="1" x14ac:dyDescent="0.2">
      <c r="A34" s="222">
        <v>2022</v>
      </c>
      <c r="B34" s="223">
        <v>77741</v>
      </c>
      <c r="C34" s="223">
        <v>12740</v>
      </c>
      <c r="D34" s="223">
        <v>13278</v>
      </c>
      <c r="E34" s="223">
        <v>377</v>
      </c>
      <c r="F34" s="223">
        <v>104136</v>
      </c>
      <c r="G34" s="223"/>
      <c r="H34" s="223">
        <v>224501</v>
      </c>
      <c r="I34" s="220">
        <v>3255</v>
      </c>
      <c r="J34" s="223">
        <v>8709</v>
      </c>
      <c r="K34" s="224">
        <v>810</v>
      </c>
      <c r="L34" s="223">
        <v>237275</v>
      </c>
      <c r="M34"/>
    </row>
    <row r="35" spans="1:13" ht="12.75" customHeight="1" x14ac:dyDescent="0.2">
      <c r="A35" s="222">
        <v>2023</v>
      </c>
      <c r="B35" s="223">
        <v>77241</v>
      </c>
      <c r="C35" s="225">
        <v>12357</v>
      </c>
      <c r="D35" s="223">
        <v>14247</v>
      </c>
      <c r="E35" s="225">
        <v>353</v>
      </c>
      <c r="F35" s="223">
        <v>104198</v>
      </c>
      <c r="G35" s="223"/>
      <c r="H35" s="223">
        <v>227010</v>
      </c>
      <c r="I35" s="220">
        <v>3409</v>
      </c>
      <c r="J35" s="223">
        <v>10470</v>
      </c>
      <c r="K35" s="224">
        <v>822</v>
      </c>
      <c r="L35" s="223">
        <v>241711</v>
      </c>
      <c r="M35"/>
    </row>
    <row r="36" spans="1:13" ht="12.75" customHeight="1" x14ac:dyDescent="0.2">
      <c r="A36" s="222">
        <v>2024</v>
      </c>
      <c r="B36" s="225">
        <v>78315</v>
      </c>
      <c r="C36" s="225">
        <v>11928</v>
      </c>
      <c r="D36" s="225">
        <v>14793</v>
      </c>
      <c r="E36" s="223">
        <v>315</v>
      </c>
      <c r="F36" s="225">
        <v>105351</v>
      </c>
      <c r="G36" s="225" t="s">
        <v>187</v>
      </c>
      <c r="H36" s="225">
        <v>229600</v>
      </c>
      <c r="I36" s="226">
        <v>3689</v>
      </c>
      <c r="J36" s="225">
        <v>12973</v>
      </c>
      <c r="K36" s="224">
        <v>837</v>
      </c>
      <c r="L36" s="225">
        <v>247099</v>
      </c>
      <c r="M36"/>
    </row>
    <row r="37" spans="1:13" ht="12.75" customHeight="1" x14ac:dyDescent="0.2">
      <c r="A37" s="227">
        <v>2025</v>
      </c>
      <c r="B37" s="744">
        <v>79090</v>
      </c>
      <c r="C37" s="744">
        <v>11373</v>
      </c>
      <c r="D37" s="744">
        <v>15415</v>
      </c>
      <c r="E37" s="744">
        <v>292</v>
      </c>
      <c r="F37" s="756">
        <v>106170</v>
      </c>
      <c r="G37" s="744" t="s">
        <v>187</v>
      </c>
      <c r="H37" s="744">
        <v>227475</v>
      </c>
      <c r="I37" s="744">
        <v>3638</v>
      </c>
      <c r="J37" s="744">
        <v>13657</v>
      </c>
      <c r="K37" s="748">
        <v>846</v>
      </c>
      <c r="L37" s="744">
        <v>245616</v>
      </c>
      <c r="M37"/>
    </row>
    <row r="38" spans="1:13" ht="12.75" customHeight="1" x14ac:dyDescent="0.25">
      <c r="A38" s="228"/>
      <c r="B38" s="213"/>
      <c r="C38" s="213"/>
      <c r="D38" s="213"/>
      <c r="E38" s="213"/>
      <c r="F38" s="213"/>
      <c r="G38" s="213"/>
      <c r="H38" s="214"/>
      <c r="I38" s="214"/>
      <c r="J38" s="214"/>
      <c r="K38" s="214"/>
      <c r="L38" s="214"/>
      <c r="M38"/>
    </row>
    <row r="39" spans="1:13" ht="12.75" customHeight="1" x14ac:dyDescent="0.2">
      <c r="A39" s="229"/>
      <c r="B39" s="230"/>
      <c r="C39" s="230"/>
      <c r="D39" s="230"/>
      <c r="E39" s="230"/>
      <c r="F39" s="230"/>
      <c r="G39" s="230"/>
      <c r="H39" s="230"/>
      <c r="I39" s="230"/>
      <c r="J39" s="230"/>
      <c r="K39" s="230"/>
      <c r="L39" s="230"/>
      <c r="M39"/>
    </row>
    <row r="40" spans="1:13" ht="12.75" customHeight="1" x14ac:dyDescent="0.2">
      <c r="A40" s="229"/>
      <c r="B40" s="213"/>
      <c r="C40" s="213"/>
      <c r="D40" s="213"/>
      <c r="E40" s="213"/>
      <c r="F40" s="213"/>
      <c r="G40" s="213"/>
      <c r="H40"/>
      <c r="I40"/>
      <c r="J40"/>
      <c r="K40"/>
      <c r="L40"/>
      <c r="M40"/>
    </row>
    <row r="41" spans="1:13" ht="12.75" customHeight="1" x14ac:dyDescent="0.2">
      <c r="A41"/>
      <c r="B41" s="68"/>
      <c r="C41" s="68"/>
      <c r="D41" s="68"/>
      <c r="E41" s="68"/>
      <c r="F41" s="68"/>
      <c r="G41" s="68"/>
      <c r="H41" s="68"/>
      <c r="I41" s="68"/>
      <c r="J41" s="68"/>
      <c r="K41" s="68"/>
      <c r="L41" s="68"/>
      <c r="M41"/>
    </row>
  </sheetData>
  <mergeCells count="3">
    <mergeCell ref="B4:D4"/>
    <mergeCell ref="F4:H4"/>
    <mergeCell ref="J4:K4"/>
  </mergeCells>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&amp;R&amp;"Arial,Fet"MOPED KLASS I</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1">
    <pageSetUpPr fitToPage="1"/>
  </sheetPr>
  <dimension ref="A1:O39"/>
  <sheetViews>
    <sheetView showGridLines="0" topLeftCell="A10" zoomScaleNormal="100" workbookViewId="0">
      <selection activeCell="E30" sqref="E30"/>
    </sheetView>
  </sheetViews>
  <sheetFormatPr defaultColWidth="9.42578125" defaultRowHeight="12.75" customHeight="1" x14ac:dyDescent="0.2"/>
  <cols>
    <col min="1" max="1" width="14.5703125" style="7" customWidth="1"/>
    <col min="2" max="2" width="7.42578125" style="8" customWidth="1"/>
    <col min="3" max="5" width="14.5703125" style="8" customWidth="1"/>
    <col min="6" max="6" width="13.85546875" style="8" customWidth="1"/>
    <col min="7" max="15" width="8.5703125" customWidth="1"/>
    <col min="16" max="16384" width="9.42578125" style="8"/>
  </cols>
  <sheetData>
    <row r="1" spans="1:15" s="58" customFormat="1" ht="12.75" customHeight="1" x14ac:dyDescent="0.2">
      <c r="A1" s="11" t="s">
        <v>604</v>
      </c>
      <c r="G1"/>
      <c r="H1"/>
      <c r="I1"/>
      <c r="J1"/>
      <c r="K1"/>
      <c r="L1"/>
      <c r="M1"/>
      <c r="N1"/>
      <c r="O1"/>
    </row>
    <row r="2" spans="1:15" ht="12.75" customHeight="1" x14ac:dyDescent="0.2">
      <c r="A2" s="207" t="s">
        <v>605</v>
      </c>
    </row>
    <row r="3" spans="1:15" ht="12.75" customHeight="1" x14ac:dyDescent="0.2">
      <c r="A3" s="14"/>
      <c r="B3" s="15"/>
      <c r="C3" s="15"/>
      <c r="D3" s="15"/>
      <c r="E3" s="15"/>
    </row>
    <row r="4" spans="1:15" ht="12.75" customHeight="1" x14ac:dyDescent="0.2">
      <c r="A4" s="8" t="s">
        <v>33</v>
      </c>
      <c r="B4" s="25" t="s">
        <v>38</v>
      </c>
      <c r="C4" s="25" t="s">
        <v>39</v>
      </c>
      <c r="D4" s="25" t="s">
        <v>77</v>
      </c>
      <c r="E4" s="25" t="s">
        <v>78</v>
      </c>
    </row>
    <row r="5" spans="1:15" ht="12.75" customHeight="1" x14ac:dyDescent="0.2">
      <c r="A5" s="14"/>
      <c r="B5" s="15"/>
      <c r="C5" s="15"/>
      <c r="D5" s="45" t="s">
        <v>79</v>
      </c>
      <c r="E5" s="45" t="s">
        <v>79</v>
      </c>
    </row>
    <row r="6" spans="1:15" ht="12.75" customHeight="1" x14ac:dyDescent="0.2">
      <c r="A6" s="150">
        <v>2016</v>
      </c>
      <c r="B6" s="151">
        <v>329598</v>
      </c>
      <c r="C6" s="151">
        <v>128778</v>
      </c>
      <c r="D6" s="151">
        <v>6962</v>
      </c>
      <c r="E6" s="151">
        <v>1785</v>
      </c>
    </row>
    <row r="7" spans="1:15" ht="12.75" customHeight="1" x14ac:dyDescent="0.2">
      <c r="A7" s="150">
        <v>2017</v>
      </c>
      <c r="B7" s="151">
        <v>334240</v>
      </c>
      <c r="C7" s="151">
        <v>132859</v>
      </c>
      <c r="D7" s="151">
        <v>9308</v>
      </c>
      <c r="E7" s="151">
        <v>2045</v>
      </c>
    </row>
    <row r="8" spans="1:15" ht="12.75" customHeight="1" x14ac:dyDescent="0.2">
      <c r="A8" s="150">
        <v>2018</v>
      </c>
      <c r="B8" s="151">
        <v>337911</v>
      </c>
      <c r="C8" s="151">
        <v>137420</v>
      </c>
      <c r="D8" s="151">
        <v>8995</v>
      </c>
      <c r="E8" s="151">
        <v>2155</v>
      </c>
    </row>
    <row r="9" spans="1:15" ht="12.75" customHeight="1" x14ac:dyDescent="0.2">
      <c r="A9" s="150">
        <v>2019</v>
      </c>
      <c r="B9" s="151">
        <v>346219</v>
      </c>
      <c r="C9" s="151">
        <v>141266</v>
      </c>
      <c r="D9" s="151">
        <v>10310</v>
      </c>
      <c r="E9" s="151">
        <v>2371</v>
      </c>
    </row>
    <row r="10" spans="1:15" ht="12.75" customHeight="1" x14ac:dyDescent="0.2">
      <c r="A10" s="150">
        <v>2020</v>
      </c>
      <c r="B10" s="151">
        <v>357391</v>
      </c>
      <c r="C10" s="151">
        <v>145272</v>
      </c>
      <c r="D10" s="151">
        <v>10590</v>
      </c>
      <c r="E10" s="151">
        <v>2492</v>
      </c>
    </row>
    <row r="11" spans="1:15" ht="12.75" customHeight="1" x14ac:dyDescent="0.2">
      <c r="A11" s="150">
        <v>2021</v>
      </c>
      <c r="B11" s="151">
        <v>374299</v>
      </c>
      <c r="C11" s="151">
        <v>150247</v>
      </c>
      <c r="D11" s="151">
        <v>12535</v>
      </c>
      <c r="E11" s="151">
        <v>2937</v>
      </c>
    </row>
    <row r="12" spans="1:15" ht="12.75" customHeight="1" x14ac:dyDescent="0.2">
      <c r="A12" s="150">
        <v>2022</v>
      </c>
      <c r="B12" s="151">
        <v>384094</v>
      </c>
      <c r="C12" s="151">
        <v>157161</v>
      </c>
      <c r="D12" s="151">
        <v>11753</v>
      </c>
      <c r="E12" s="151">
        <v>3765</v>
      </c>
    </row>
    <row r="13" spans="1:15" ht="12.75" customHeight="1" x14ac:dyDescent="0.2">
      <c r="A13" s="150">
        <v>2023</v>
      </c>
      <c r="B13" s="151">
        <v>390852</v>
      </c>
      <c r="C13" s="151">
        <v>162705</v>
      </c>
      <c r="D13" s="151">
        <v>11867</v>
      </c>
      <c r="E13" s="151">
        <v>4455</v>
      </c>
    </row>
    <row r="14" spans="1:15" ht="12.75" customHeight="1" x14ac:dyDescent="0.2">
      <c r="A14" s="150">
        <v>2024</v>
      </c>
      <c r="B14" s="151">
        <v>398239</v>
      </c>
      <c r="C14" s="151">
        <v>167543</v>
      </c>
      <c r="D14" s="151">
        <v>11754</v>
      </c>
      <c r="E14" s="151">
        <v>4625</v>
      </c>
    </row>
    <row r="15" spans="1:15" ht="12.75" customHeight="1" x14ac:dyDescent="0.2">
      <c r="A15" s="156">
        <v>2025</v>
      </c>
      <c r="B15" s="737">
        <v>408941</v>
      </c>
      <c r="C15" s="737">
        <v>171379</v>
      </c>
      <c r="D15" s="737">
        <v>11752</v>
      </c>
      <c r="E15" s="208">
        <v>4272</v>
      </c>
      <c r="F15" s="56"/>
    </row>
    <row r="19" spans="1:15" ht="12.75" customHeight="1" x14ac:dyDescent="0.2">
      <c r="G19" s="107"/>
      <c r="H19" s="107"/>
      <c r="I19" s="107"/>
    </row>
    <row r="20" spans="1:15" s="58" customFormat="1" ht="12.75" customHeight="1" x14ac:dyDescent="0.2">
      <c r="A20" s="11" t="s">
        <v>606</v>
      </c>
      <c r="G20" s="107"/>
      <c r="H20" s="107"/>
      <c r="I20" s="107"/>
      <c r="J20"/>
      <c r="K20"/>
      <c r="L20"/>
      <c r="M20"/>
      <c r="N20"/>
      <c r="O20"/>
    </row>
    <row r="21" spans="1:15" ht="12.75" customHeight="1" x14ac:dyDescent="0.2">
      <c r="A21" s="12" t="s">
        <v>607</v>
      </c>
      <c r="G21" s="107"/>
      <c r="H21" s="107"/>
      <c r="I21" s="107"/>
    </row>
    <row r="22" spans="1:15" ht="12.75" customHeight="1" x14ac:dyDescent="0.2">
      <c r="A22" s="15"/>
      <c r="B22" s="15"/>
      <c r="C22" s="15"/>
      <c r="D22" s="15"/>
      <c r="E22" s="15"/>
      <c r="F22" s="15"/>
      <c r="G22" s="107"/>
      <c r="H22" s="107"/>
      <c r="I22" s="107"/>
    </row>
    <row r="23" spans="1:15" s="7" customFormat="1" ht="12.75" customHeight="1" x14ac:dyDescent="0.2">
      <c r="B23" s="784"/>
      <c r="C23" s="785"/>
      <c r="D23" s="785"/>
      <c r="E23" s="36"/>
      <c r="F23" s="25"/>
      <c r="G23" s="107"/>
      <c r="H23" s="107"/>
      <c r="I23" s="107"/>
      <c r="J23"/>
      <c r="K23"/>
      <c r="L23"/>
      <c r="M23"/>
      <c r="N23"/>
      <c r="O23"/>
    </row>
    <row r="24" spans="1:15" s="145" customFormat="1" x14ac:dyDescent="0.2">
      <c r="A24" s="209" t="s">
        <v>33</v>
      </c>
      <c r="B24" s="786" t="s">
        <v>28</v>
      </c>
      <c r="C24" s="787"/>
      <c r="D24" s="787"/>
      <c r="E24" s="36" t="s">
        <v>27</v>
      </c>
      <c r="F24" s="25" t="s">
        <v>13</v>
      </c>
      <c r="G24" s="107"/>
      <c r="H24" s="107"/>
      <c r="I24" s="107"/>
      <c r="J24"/>
      <c r="K24"/>
      <c r="L24"/>
      <c r="M24"/>
      <c r="N24"/>
      <c r="O24"/>
    </row>
    <row r="25" spans="1:15" s="7" customFormat="1" ht="12.75" customHeight="1" x14ac:dyDescent="0.2">
      <c r="B25" s="25" t="s">
        <v>80</v>
      </c>
      <c r="C25" s="25" t="s">
        <v>80</v>
      </c>
      <c r="D25" s="25" t="s">
        <v>81</v>
      </c>
      <c r="E25" s="162"/>
      <c r="F25" s="162"/>
      <c r="G25" s="107"/>
      <c r="H25" s="107"/>
      <c r="I25" s="107"/>
      <c r="J25"/>
      <c r="K25"/>
      <c r="L25"/>
      <c r="M25"/>
      <c r="N25"/>
      <c r="O25"/>
    </row>
    <row r="26" spans="1:15" s="7" customFormat="1" ht="12.75" customHeight="1" x14ac:dyDescent="0.2">
      <c r="A26" s="14"/>
      <c r="B26" s="45" t="s">
        <v>82</v>
      </c>
      <c r="C26" s="45" t="s">
        <v>83</v>
      </c>
      <c r="D26" s="45" t="s">
        <v>84</v>
      </c>
      <c r="E26" s="100"/>
      <c r="F26" s="100"/>
      <c r="G26" s="107"/>
      <c r="H26" s="107"/>
      <c r="I26" s="107"/>
      <c r="J26"/>
      <c r="K26"/>
      <c r="L26"/>
      <c r="M26"/>
      <c r="N26"/>
      <c r="O26"/>
    </row>
    <row r="27" spans="1:15" s="7" customFormat="1" ht="12.75" customHeight="1" x14ac:dyDescent="0.2">
      <c r="A27" s="150">
        <v>2016</v>
      </c>
      <c r="B27" s="151">
        <v>125053</v>
      </c>
      <c r="C27" s="151">
        <v>65659</v>
      </c>
      <c r="D27" s="151">
        <v>62582</v>
      </c>
      <c r="E27" s="151">
        <v>76304</v>
      </c>
      <c r="F27" s="151">
        <v>329598</v>
      </c>
      <c r="G27" s="107"/>
      <c r="H27" s="107"/>
      <c r="I27" s="107"/>
      <c r="J27"/>
      <c r="K27"/>
      <c r="L27"/>
      <c r="M27"/>
      <c r="N27"/>
      <c r="O27"/>
    </row>
    <row r="28" spans="1:15" ht="12.75" customHeight="1" x14ac:dyDescent="0.2">
      <c r="A28" s="150">
        <v>2017</v>
      </c>
      <c r="B28" s="151">
        <v>124168</v>
      </c>
      <c r="C28" s="151">
        <v>66626</v>
      </c>
      <c r="D28" s="151">
        <v>65009</v>
      </c>
      <c r="E28" s="151">
        <v>78437</v>
      </c>
      <c r="F28" s="151">
        <v>334240</v>
      </c>
      <c r="G28" s="107"/>
      <c r="H28" s="107"/>
      <c r="I28" s="107"/>
    </row>
    <row r="29" spans="1:15" s="7" customFormat="1" ht="12.75" customHeight="1" x14ac:dyDescent="0.2">
      <c r="A29" s="150">
        <v>2018</v>
      </c>
      <c r="B29" s="151">
        <v>123416</v>
      </c>
      <c r="C29" s="151">
        <v>67856</v>
      </c>
      <c r="D29" s="151">
        <v>66673</v>
      </c>
      <c r="E29" s="151">
        <v>79966</v>
      </c>
      <c r="F29" s="151">
        <v>337911</v>
      </c>
      <c r="G29" s="107"/>
      <c r="H29" s="107"/>
      <c r="I29" s="107"/>
      <c r="J29"/>
      <c r="K29"/>
      <c r="L29"/>
      <c r="M29"/>
      <c r="N29"/>
      <c r="O29"/>
    </row>
    <row r="30" spans="1:15" s="111" customFormat="1" ht="12.75" customHeight="1" x14ac:dyDescent="0.2">
      <c r="A30" s="210">
        <v>2019</v>
      </c>
      <c r="B30" s="211">
        <v>122636</v>
      </c>
      <c r="C30" s="211">
        <v>69074</v>
      </c>
      <c r="D30" s="211">
        <v>69584</v>
      </c>
      <c r="E30" s="211">
        <v>84925</v>
      </c>
      <c r="F30" s="211">
        <v>346219</v>
      </c>
      <c r="G30" s="107"/>
      <c r="H30" s="107"/>
      <c r="I30" s="107"/>
      <c r="J30"/>
      <c r="K30"/>
      <c r="L30"/>
      <c r="M30"/>
      <c r="N30"/>
      <c r="O30"/>
    </row>
    <row r="31" spans="1:15" ht="12.75" customHeight="1" x14ac:dyDescent="0.2">
      <c r="A31" s="150">
        <v>2020</v>
      </c>
      <c r="B31" s="151">
        <v>122147</v>
      </c>
      <c r="C31" s="151">
        <v>70850</v>
      </c>
      <c r="D31" s="151">
        <v>70483</v>
      </c>
      <c r="E31" s="151">
        <v>93911</v>
      </c>
      <c r="F31" s="151">
        <v>357391</v>
      </c>
      <c r="G31" s="107"/>
      <c r="H31" s="107"/>
      <c r="I31" s="107"/>
    </row>
    <row r="32" spans="1:15" ht="12.75" customHeight="1" x14ac:dyDescent="0.2">
      <c r="A32" s="150">
        <v>2021</v>
      </c>
      <c r="B32" s="151">
        <v>122032</v>
      </c>
      <c r="C32" s="151">
        <v>72631</v>
      </c>
      <c r="D32" s="151">
        <v>73436</v>
      </c>
      <c r="E32" s="151">
        <v>106200</v>
      </c>
      <c r="F32" s="151">
        <v>374299</v>
      </c>
      <c r="G32" s="107"/>
      <c r="H32" s="107"/>
      <c r="I32" s="107"/>
    </row>
    <row r="33" spans="1:15" ht="12.75" customHeight="1" x14ac:dyDescent="0.2">
      <c r="A33" s="150">
        <v>2022</v>
      </c>
      <c r="B33" s="151">
        <v>121315</v>
      </c>
      <c r="C33" s="151">
        <v>74182</v>
      </c>
      <c r="D33" s="151">
        <v>75609</v>
      </c>
      <c r="E33" s="151">
        <v>112988</v>
      </c>
      <c r="F33" s="151">
        <v>384094</v>
      </c>
      <c r="G33" s="107"/>
      <c r="H33" s="107"/>
      <c r="I33" s="107"/>
    </row>
    <row r="34" spans="1:15" ht="12.75" customHeight="1" x14ac:dyDescent="0.2">
      <c r="A34" s="150">
        <v>2023</v>
      </c>
      <c r="B34" s="151">
        <v>120419</v>
      </c>
      <c r="C34" s="151">
        <v>75546</v>
      </c>
      <c r="D34" s="151">
        <v>77396</v>
      </c>
      <c r="E34" s="151">
        <v>117491</v>
      </c>
      <c r="F34" s="151">
        <v>390852</v>
      </c>
      <c r="G34" s="107"/>
      <c r="H34" s="107"/>
      <c r="I34" s="107"/>
    </row>
    <row r="35" spans="1:15" ht="12.75" customHeight="1" x14ac:dyDescent="0.2">
      <c r="A35" s="150">
        <v>2024</v>
      </c>
      <c r="B35" s="151">
        <v>119230</v>
      </c>
      <c r="C35" s="151">
        <v>77136</v>
      </c>
      <c r="D35" s="151">
        <v>78741</v>
      </c>
      <c r="E35" s="151">
        <v>123132</v>
      </c>
      <c r="F35" s="151">
        <v>398239</v>
      </c>
      <c r="G35" s="107"/>
      <c r="H35" s="107"/>
      <c r="I35" s="107"/>
    </row>
    <row r="36" spans="1:15" ht="12.75" customHeight="1" x14ac:dyDescent="0.2">
      <c r="A36" s="156">
        <v>2025</v>
      </c>
      <c r="B36" s="26">
        <v>118907</v>
      </c>
      <c r="C36" s="26">
        <v>79355</v>
      </c>
      <c r="D36" s="26">
        <v>80526</v>
      </c>
      <c r="E36" s="26">
        <v>130153</v>
      </c>
      <c r="F36" s="465">
        <v>408941</v>
      </c>
      <c r="G36" s="107"/>
      <c r="H36" s="107"/>
      <c r="I36" s="107"/>
    </row>
    <row r="37" spans="1:15" s="7" customFormat="1" ht="12.75" customHeight="1" x14ac:dyDescent="0.2">
      <c r="B37" s="25"/>
      <c r="C37" s="25"/>
      <c r="D37" s="25"/>
      <c r="E37" s="25"/>
      <c r="F37" s="25"/>
      <c r="G37" s="702"/>
      <c r="H37" s="107"/>
      <c r="I37" s="107"/>
      <c r="J37"/>
      <c r="K37"/>
      <c r="L37"/>
      <c r="M37"/>
      <c r="N37"/>
      <c r="O37"/>
    </row>
    <row r="38" spans="1:15" s="7" customFormat="1" ht="12.75" customHeight="1" x14ac:dyDescent="0.2">
      <c r="G38" s="107"/>
      <c r="H38" s="107"/>
      <c r="I38" s="107"/>
      <c r="J38"/>
      <c r="K38"/>
      <c r="L38"/>
      <c r="M38"/>
      <c r="N38"/>
      <c r="O38"/>
    </row>
    <row r="39" spans="1:15" ht="12.75" customHeight="1" x14ac:dyDescent="0.2">
      <c r="G39" s="107"/>
      <c r="H39" s="107"/>
      <c r="I39" s="107"/>
    </row>
  </sheetData>
  <mergeCells count="2">
    <mergeCell ref="B23:D23"/>
    <mergeCell ref="B24:D24"/>
  </mergeCells>
  <phoneticPr fontId="14"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&amp;R&amp;"Arial,Fet"TRAKTORER</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2">
    <pageSetUpPr fitToPage="1"/>
  </sheetPr>
  <dimension ref="A1:DC53"/>
  <sheetViews>
    <sheetView showGridLines="0" topLeftCell="A19" zoomScaleNormal="100" workbookViewId="0">
      <selection activeCell="E30" sqref="E30"/>
    </sheetView>
  </sheetViews>
  <sheetFormatPr defaultColWidth="9.42578125" defaultRowHeight="12.75" customHeight="1" x14ac:dyDescent="0.2"/>
  <cols>
    <col min="1" max="1" width="15" style="8" customWidth="1"/>
    <col min="2" max="2" width="8.5703125" style="8" customWidth="1"/>
    <col min="3" max="3" width="7.42578125" style="8" customWidth="1"/>
    <col min="4" max="4" width="7.5703125" style="8" customWidth="1"/>
    <col min="5" max="5" width="6.5703125" style="8" customWidth="1"/>
    <col min="6" max="6" width="9.42578125" style="8" customWidth="1"/>
    <col min="7" max="7" width="7" style="8" customWidth="1"/>
    <col min="8" max="8" width="9.5703125" style="8" customWidth="1"/>
    <col min="9" max="9" width="3" style="8" customWidth="1"/>
    <col min="10" max="10" width="8.5703125" style="8" customWidth="1"/>
    <col min="11" max="11" width="6" style="8" customWidth="1"/>
    <col min="12" max="12" width="7.5703125" style="8" customWidth="1"/>
    <col min="13" max="13" width="9.42578125" style="25"/>
    <col min="14" max="14" width="9.42578125" style="8"/>
    <col min="15" max="27" width="8.5703125" customWidth="1"/>
    <col min="28" max="16384" width="9.42578125" style="8"/>
  </cols>
  <sheetData>
    <row r="1" spans="1:107" s="7" customFormat="1" ht="12.75" customHeight="1" x14ac:dyDescent="0.2">
      <c r="A1" s="11" t="s">
        <v>608</v>
      </c>
      <c r="B1" s="8"/>
      <c r="C1" s="58"/>
      <c r="D1" s="191"/>
      <c r="E1" s="58"/>
      <c r="F1" s="52"/>
      <c r="G1" s="58"/>
      <c r="H1" s="52"/>
      <c r="I1" s="58"/>
      <c r="J1" s="58"/>
      <c r="K1" s="191"/>
      <c r="M1" s="25"/>
      <c r="O1"/>
      <c r="P1"/>
      <c r="Q1"/>
      <c r="R1"/>
      <c r="S1"/>
      <c r="T1"/>
      <c r="U1"/>
      <c r="V1"/>
      <c r="W1"/>
      <c r="X1"/>
      <c r="Y1"/>
      <c r="Z1"/>
      <c r="AA1"/>
    </row>
    <row r="2" spans="1:107" s="7" customFormat="1" ht="12.75" customHeight="1" x14ac:dyDescent="0.2">
      <c r="A2" s="192" t="s">
        <v>609</v>
      </c>
      <c r="B2" s="8"/>
      <c r="C2" s="8"/>
      <c r="D2" s="193"/>
      <c r="E2" s="8"/>
      <c r="F2" s="9"/>
      <c r="G2" s="8"/>
      <c r="H2" s="9"/>
      <c r="I2" s="8"/>
      <c r="J2" s="8"/>
      <c r="K2" s="193"/>
      <c r="M2" s="25"/>
      <c r="O2"/>
      <c r="P2"/>
      <c r="Q2"/>
      <c r="R2"/>
      <c r="S2"/>
      <c r="T2"/>
      <c r="U2"/>
      <c r="V2"/>
      <c r="W2"/>
      <c r="X2"/>
      <c r="Y2"/>
      <c r="Z2"/>
      <c r="AA2"/>
    </row>
    <row r="3" spans="1:107" s="7" customFormat="1" ht="12.75" customHeight="1" x14ac:dyDescent="0.2">
      <c r="A3" s="15"/>
      <c r="B3" s="144"/>
      <c r="C3" s="15"/>
      <c r="D3" s="194"/>
      <c r="E3" s="15"/>
      <c r="F3" s="144"/>
      <c r="G3" s="15"/>
      <c r="H3" s="144"/>
      <c r="I3" s="15"/>
      <c r="J3" s="15"/>
      <c r="K3" s="194"/>
      <c r="L3" s="14"/>
      <c r="M3" s="25"/>
      <c r="O3"/>
      <c r="P3"/>
      <c r="Q3"/>
      <c r="R3"/>
      <c r="S3"/>
      <c r="T3"/>
      <c r="U3"/>
      <c r="V3"/>
      <c r="W3"/>
      <c r="X3"/>
      <c r="Y3"/>
      <c r="Z3"/>
      <c r="AA3"/>
    </row>
    <row r="4" spans="1:107" s="7" customFormat="1" ht="12.75" customHeight="1" x14ac:dyDescent="0.2">
      <c r="A4" s="145" t="s">
        <v>45</v>
      </c>
      <c r="B4" s="768" t="s">
        <v>85</v>
      </c>
      <c r="C4" s="768"/>
      <c r="D4" s="768"/>
      <c r="E4" s="768"/>
      <c r="F4" s="768"/>
      <c r="G4" s="768"/>
      <c r="H4" s="768"/>
      <c r="I4" s="768"/>
      <c r="J4" s="768"/>
      <c r="K4" s="15"/>
      <c r="L4" s="25" t="s">
        <v>13</v>
      </c>
      <c r="M4"/>
      <c r="N4"/>
      <c r="O4"/>
      <c r="P4"/>
      <c r="Q4"/>
      <c r="R4"/>
      <c r="S4"/>
      <c r="T4"/>
      <c r="U4"/>
      <c r="V4"/>
      <c r="W4"/>
      <c r="X4"/>
      <c r="Y4"/>
      <c r="Z4"/>
      <c r="AA4"/>
    </row>
    <row r="5" spans="1:107" s="7" customFormat="1" ht="12.75" customHeight="1" x14ac:dyDescent="0.2">
      <c r="A5" s="174" t="s">
        <v>47</v>
      </c>
      <c r="B5" s="40" t="s">
        <v>399</v>
      </c>
      <c r="C5" s="40"/>
      <c r="D5" s="40" t="s">
        <v>400</v>
      </c>
      <c r="E5" s="40"/>
      <c r="F5" s="40" t="s">
        <v>401</v>
      </c>
      <c r="G5" s="40"/>
      <c r="H5" s="40" t="s">
        <v>402</v>
      </c>
      <c r="I5" s="40"/>
      <c r="J5" s="40" t="s">
        <v>403</v>
      </c>
      <c r="K5" s="40"/>
      <c r="L5" s="14"/>
      <c r="M5"/>
      <c r="N5"/>
      <c r="O5"/>
      <c r="P5"/>
      <c r="Q5"/>
      <c r="R5"/>
      <c r="S5"/>
      <c r="T5"/>
      <c r="U5"/>
      <c r="V5"/>
      <c r="W5"/>
      <c r="X5"/>
      <c r="Y5"/>
      <c r="Z5"/>
      <c r="AA5"/>
    </row>
    <row r="6" spans="1:107" s="7" customFormat="1" ht="12.75" customHeight="1" x14ac:dyDescent="0.2">
      <c r="A6" s="293" t="s">
        <v>539</v>
      </c>
      <c r="B6" s="196">
        <v>12962</v>
      </c>
      <c r="C6" s="663"/>
      <c r="D6" s="196">
        <v>101179</v>
      </c>
      <c r="E6" s="663"/>
      <c r="F6" s="196">
        <v>33659</v>
      </c>
      <c r="G6" s="663"/>
      <c r="H6" s="196">
        <v>112902</v>
      </c>
      <c r="I6" s="663"/>
      <c r="J6" s="196">
        <v>3277</v>
      </c>
      <c r="K6" s="663"/>
      <c r="L6" s="196">
        <v>263979</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9"/>
      <c r="BL6" s="9"/>
      <c r="BM6" s="9"/>
      <c r="BN6" s="9"/>
      <c r="BO6" s="9"/>
      <c r="BP6" s="9"/>
      <c r="BQ6" s="9"/>
      <c r="BR6" s="9"/>
      <c r="BS6" s="9"/>
      <c r="BT6" s="9"/>
      <c r="BU6" s="9"/>
      <c r="BV6" s="9"/>
      <c r="BW6" s="9"/>
      <c r="BX6" s="9"/>
      <c r="BY6" s="9"/>
      <c r="BZ6" s="9"/>
      <c r="CA6" s="9"/>
      <c r="CB6" s="9"/>
      <c r="CC6" s="9"/>
      <c r="CD6" s="9"/>
      <c r="CE6" s="9"/>
      <c r="CF6" s="9"/>
      <c r="CG6" s="9"/>
      <c r="CH6" s="9"/>
      <c r="CI6" s="9"/>
      <c r="CJ6" s="111"/>
      <c r="CK6" s="9"/>
      <c r="CL6" s="9"/>
      <c r="CM6" s="9"/>
      <c r="CN6" s="9"/>
      <c r="CO6" s="9"/>
      <c r="CP6" s="9"/>
      <c r="CQ6" s="9"/>
      <c r="CR6" s="9"/>
      <c r="CS6" s="9"/>
      <c r="CT6" s="111"/>
      <c r="CU6" s="111"/>
      <c r="CV6" s="111"/>
      <c r="CW6" s="111"/>
      <c r="CX6" s="111"/>
      <c r="CY6" s="111"/>
      <c r="DA6" s="111"/>
      <c r="DB6" s="111"/>
      <c r="DC6" s="111"/>
    </row>
    <row r="7" spans="1:107" s="7" customFormat="1" ht="12.75" customHeight="1" x14ac:dyDescent="0.2">
      <c r="A7" s="195">
        <v>2007</v>
      </c>
      <c r="B7" s="196">
        <v>216</v>
      </c>
      <c r="C7" s="663"/>
      <c r="D7" s="196">
        <v>4115</v>
      </c>
      <c r="E7" s="663"/>
      <c r="F7" s="196">
        <v>82</v>
      </c>
      <c r="G7" s="663"/>
      <c r="H7" s="196">
        <v>3507</v>
      </c>
      <c r="I7" s="663"/>
      <c r="J7" s="196">
        <v>413</v>
      </c>
      <c r="K7" s="663"/>
      <c r="L7" s="196">
        <v>8333</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9"/>
      <c r="BL7" s="9"/>
      <c r="BM7" s="9"/>
      <c r="BN7" s="9"/>
      <c r="BO7" s="9"/>
      <c r="BP7" s="9"/>
      <c r="BQ7" s="9"/>
      <c r="BR7" s="9"/>
      <c r="BS7" s="9"/>
      <c r="BT7" s="9"/>
      <c r="BU7" s="9"/>
      <c r="BV7" s="9"/>
      <c r="BW7" s="9"/>
      <c r="BX7" s="9"/>
      <c r="BY7" s="9"/>
      <c r="BZ7" s="9"/>
      <c r="CA7" s="9"/>
      <c r="CB7" s="9"/>
      <c r="CC7" s="9"/>
      <c r="CD7" s="9"/>
      <c r="CE7" s="9"/>
      <c r="CF7" s="9"/>
      <c r="CG7" s="9"/>
      <c r="CH7" s="9"/>
      <c r="CI7" s="9"/>
      <c r="CJ7" s="111"/>
      <c r="CK7" s="9"/>
      <c r="CL7" s="9"/>
      <c r="CM7" s="9"/>
      <c r="CN7" s="9"/>
      <c r="CO7" s="9"/>
      <c r="CP7" s="9"/>
      <c r="CQ7" s="9"/>
      <c r="CR7" s="9"/>
      <c r="CS7" s="9"/>
      <c r="CT7" s="111"/>
      <c r="CU7" s="111"/>
      <c r="CV7" s="111"/>
      <c r="CW7" s="111"/>
      <c r="CX7" s="111"/>
      <c r="CY7" s="111"/>
      <c r="DA7" s="111"/>
      <c r="DB7" s="111"/>
      <c r="DC7" s="111"/>
    </row>
    <row r="8" spans="1:107" s="7" customFormat="1" ht="12.75" customHeight="1" x14ac:dyDescent="0.2">
      <c r="A8" s="195">
        <v>2008</v>
      </c>
      <c r="B8" s="196">
        <v>177</v>
      </c>
      <c r="C8" s="663"/>
      <c r="D8" s="196">
        <v>3127</v>
      </c>
      <c r="E8" s="663"/>
      <c r="F8" s="196">
        <v>65</v>
      </c>
      <c r="G8" s="663"/>
      <c r="H8" s="196">
        <v>3098</v>
      </c>
      <c r="I8" s="663"/>
      <c r="J8" s="196">
        <v>576</v>
      </c>
      <c r="K8" s="663"/>
      <c r="L8" s="196">
        <v>7043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9"/>
      <c r="BL8" s="9"/>
      <c r="BM8" s="9"/>
      <c r="BN8" s="9"/>
      <c r="BO8" s="9"/>
      <c r="BP8" s="9"/>
      <c r="BQ8" s="9"/>
      <c r="BR8" s="9"/>
      <c r="BS8" s="9"/>
      <c r="BT8" s="9"/>
      <c r="BU8" s="9"/>
      <c r="BV8" s="9"/>
      <c r="BW8" s="9"/>
      <c r="BX8" s="9"/>
      <c r="BY8" s="9"/>
      <c r="BZ8" s="9"/>
      <c r="CA8" s="9"/>
      <c r="CB8" s="9"/>
      <c r="CC8" s="9"/>
      <c r="CD8" s="9"/>
      <c r="CE8" s="9"/>
      <c r="CF8" s="9"/>
      <c r="CG8" s="9"/>
      <c r="CH8" s="9"/>
      <c r="CI8" s="9"/>
      <c r="CJ8" s="111"/>
      <c r="CK8" s="9"/>
      <c r="CL8" s="9"/>
      <c r="CM8" s="9"/>
      <c r="CN8" s="9"/>
      <c r="CO8" s="9"/>
      <c r="CP8" s="9"/>
      <c r="CQ8" s="9"/>
      <c r="CR8" s="9"/>
      <c r="CS8" s="9"/>
      <c r="CT8" s="111"/>
      <c r="CU8" s="111"/>
      <c r="CV8" s="111"/>
      <c r="CW8" s="111"/>
      <c r="CX8" s="111"/>
      <c r="CY8" s="111"/>
      <c r="DA8" s="111"/>
      <c r="DB8" s="111"/>
      <c r="DC8" s="111"/>
    </row>
    <row r="9" spans="1:107" s="7" customFormat="1" ht="12.75" customHeight="1" x14ac:dyDescent="0.2">
      <c r="A9" s="195">
        <v>2009</v>
      </c>
      <c r="B9" s="196">
        <v>214</v>
      </c>
      <c r="C9" s="663"/>
      <c r="D9" s="196">
        <v>2025</v>
      </c>
      <c r="E9" s="663"/>
      <c r="F9" s="196">
        <v>86</v>
      </c>
      <c r="G9" s="663"/>
      <c r="H9" s="196">
        <v>2364</v>
      </c>
      <c r="I9" s="663"/>
      <c r="J9" s="196">
        <v>413</v>
      </c>
      <c r="K9" s="663"/>
      <c r="L9" s="196">
        <v>5102</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9"/>
      <c r="BL9" s="9"/>
      <c r="BM9" s="9"/>
      <c r="BN9" s="9"/>
      <c r="BO9" s="9"/>
      <c r="BP9" s="9"/>
      <c r="BQ9" s="9"/>
      <c r="BR9" s="9"/>
      <c r="BS9" s="9"/>
      <c r="BT9" s="9"/>
      <c r="BU9" s="9"/>
      <c r="BV9" s="9"/>
      <c r="BW9" s="9"/>
      <c r="BX9" s="9"/>
      <c r="BY9" s="9"/>
      <c r="BZ9" s="9"/>
      <c r="CA9" s="9"/>
      <c r="CB9" s="9"/>
      <c r="CC9" s="9"/>
      <c r="CD9" s="9"/>
      <c r="CE9" s="9"/>
      <c r="CF9" s="9"/>
      <c r="CG9" s="9"/>
      <c r="CH9" s="9"/>
      <c r="CI9" s="9"/>
      <c r="CJ9" s="111"/>
      <c r="CK9" s="9"/>
      <c r="CL9" s="9"/>
      <c r="CM9" s="9"/>
      <c r="CN9" s="9"/>
      <c r="CO9" s="9"/>
      <c r="CP9" s="9"/>
      <c r="CQ9" s="9"/>
      <c r="CR9" s="9"/>
      <c r="CS9" s="9"/>
      <c r="CT9" s="111"/>
      <c r="CU9" s="111"/>
      <c r="CV9" s="111"/>
      <c r="CW9" s="111"/>
      <c r="CX9" s="111"/>
      <c r="CY9" s="111"/>
      <c r="DA9" s="111"/>
      <c r="DB9" s="111"/>
      <c r="DC9" s="111"/>
    </row>
    <row r="10" spans="1:107" s="7" customFormat="1" ht="12.75" customHeight="1" x14ac:dyDescent="0.2">
      <c r="A10" s="195">
        <v>2010</v>
      </c>
      <c r="B10" s="196">
        <v>342</v>
      </c>
      <c r="C10" s="663"/>
      <c r="D10" s="196">
        <v>2092</v>
      </c>
      <c r="E10" s="663"/>
      <c r="F10" s="196">
        <v>28</v>
      </c>
      <c r="G10" s="663"/>
      <c r="H10" s="196">
        <v>2781</v>
      </c>
      <c r="I10" s="663"/>
      <c r="J10" s="196">
        <v>437</v>
      </c>
      <c r="K10" s="663"/>
      <c r="L10" s="196">
        <v>5680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111"/>
      <c r="CK10" s="9"/>
      <c r="CL10" s="9"/>
      <c r="CM10" s="9"/>
      <c r="CN10" s="9"/>
      <c r="CO10" s="9"/>
      <c r="CP10" s="9"/>
      <c r="CQ10" s="9"/>
      <c r="CR10" s="9"/>
      <c r="CS10" s="9"/>
      <c r="CT10" s="138"/>
      <c r="CU10" s="138"/>
      <c r="CV10" s="138"/>
      <c r="CW10" s="138"/>
      <c r="CX10" s="138"/>
    </row>
    <row r="11" spans="1:107" s="7" customFormat="1" ht="12.75" customHeight="1" x14ac:dyDescent="0.2">
      <c r="A11" s="195">
        <v>2011</v>
      </c>
      <c r="B11" s="196">
        <v>614</v>
      </c>
      <c r="C11" s="663"/>
      <c r="D11" s="196">
        <v>1695</v>
      </c>
      <c r="E11" s="663"/>
      <c r="F11" s="196">
        <v>56</v>
      </c>
      <c r="G11" s="663"/>
      <c r="H11" s="196">
        <v>3173</v>
      </c>
      <c r="I11" s="663"/>
      <c r="J11" s="196">
        <v>457</v>
      </c>
      <c r="K11" s="663"/>
      <c r="L11" s="196">
        <v>5995</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111"/>
      <c r="CK11" s="9"/>
      <c r="CL11" s="9"/>
      <c r="CM11" s="9"/>
      <c r="CN11" s="9"/>
      <c r="CO11" s="9"/>
      <c r="CP11" s="9"/>
      <c r="CQ11" s="9"/>
      <c r="CR11" s="9"/>
      <c r="CS11" s="9"/>
      <c r="CT11" s="111"/>
      <c r="CU11" s="111"/>
      <c r="CV11" s="111"/>
      <c r="CW11" s="111"/>
      <c r="CX11" s="111"/>
      <c r="CY11" s="111"/>
      <c r="DA11" s="111"/>
      <c r="DB11" s="111"/>
      <c r="DC11" s="111"/>
    </row>
    <row r="12" spans="1:107" s="7" customFormat="1" ht="12.75" customHeight="1" x14ac:dyDescent="0.2">
      <c r="A12" s="195">
        <v>2012</v>
      </c>
      <c r="B12" s="196">
        <v>501</v>
      </c>
      <c r="C12" s="663"/>
      <c r="D12" s="196">
        <v>1067</v>
      </c>
      <c r="E12" s="663"/>
      <c r="F12" s="196">
        <v>94</v>
      </c>
      <c r="G12" s="663"/>
      <c r="H12" s="196">
        <v>2545</v>
      </c>
      <c r="I12" s="663"/>
      <c r="J12" s="196">
        <v>476</v>
      </c>
      <c r="K12" s="663"/>
      <c r="L12" s="196">
        <v>4683</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111"/>
      <c r="CK12" s="9"/>
      <c r="CL12" s="9"/>
      <c r="CM12" s="9"/>
      <c r="CN12" s="9"/>
      <c r="CO12" s="9"/>
      <c r="CP12" s="9"/>
      <c r="CQ12" s="9"/>
      <c r="CR12" s="9"/>
      <c r="CS12" s="9"/>
      <c r="CT12" s="111"/>
      <c r="CU12" s="111"/>
      <c r="CV12" s="111"/>
      <c r="CW12" s="111"/>
      <c r="CX12" s="111"/>
      <c r="CY12" s="111"/>
      <c r="DA12" s="111"/>
      <c r="DB12" s="111"/>
      <c r="DC12" s="111"/>
    </row>
    <row r="13" spans="1:107" s="7" customFormat="1" ht="12.75" customHeight="1" x14ac:dyDescent="0.2">
      <c r="A13" s="195">
        <v>2013</v>
      </c>
      <c r="B13" s="196">
        <v>641</v>
      </c>
      <c r="C13" s="663"/>
      <c r="D13" s="196">
        <v>764</v>
      </c>
      <c r="E13" s="663"/>
      <c r="F13" s="196">
        <v>84</v>
      </c>
      <c r="G13" s="663"/>
      <c r="H13" s="196">
        <v>2296</v>
      </c>
      <c r="I13" s="663"/>
      <c r="J13" s="196">
        <v>436</v>
      </c>
      <c r="K13" s="663"/>
      <c r="L13" s="196">
        <v>4221</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111"/>
      <c r="CK13" s="9"/>
      <c r="CL13" s="9"/>
      <c r="CM13" s="9"/>
      <c r="CN13" s="9"/>
      <c r="CO13" s="9"/>
      <c r="CP13" s="9"/>
      <c r="CQ13" s="9"/>
      <c r="CR13" s="9"/>
      <c r="CS13" s="9"/>
      <c r="CT13" s="111"/>
      <c r="CU13" s="111"/>
      <c r="CV13" s="111"/>
      <c r="CW13" s="111"/>
      <c r="CX13" s="111"/>
      <c r="CY13" s="111"/>
      <c r="DA13" s="111"/>
      <c r="DB13" s="111"/>
      <c r="DC13" s="111"/>
    </row>
    <row r="14" spans="1:107" s="7" customFormat="1" ht="12.75" customHeight="1" x14ac:dyDescent="0.2">
      <c r="A14" s="195">
        <v>2014</v>
      </c>
      <c r="B14" s="196">
        <v>1066</v>
      </c>
      <c r="C14" s="663"/>
      <c r="D14" s="196">
        <v>559</v>
      </c>
      <c r="E14" s="663"/>
      <c r="F14" s="196">
        <v>93</v>
      </c>
      <c r="G14" s="663"/>
      <c r="H14" s="196">
        <v>2119</v>
      </c>
      <c r="I14" s="663"/>
      <c r="J14" s="196">
        <v>522</v>
      </c>
      <c r="K14" s="663"/>
      <c r="L14" s="196">
        <v>4359</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111"/>
      <c r="CK14" s="9"/>
      <c r="CL14" s="9"/>
      <c r="CM14" s="9"/>
      <c r="CN14" s="9"/>
      <c r="CO14" s="9"/>
      <c r="CP14" s="9"/>
      <c r="CQ14" s="9"/>
      <c r="CR14" s="9"/>
      <c r="CS14" s="9"/>
      <c r="CT14" s="111"/>
      <c r="CU14" s="111"/>
      <c r="CV14" s="111"/>
      <c r="CW14" s="111"/>
      <c r="CX14" s="111"/>
      <c r="CY14" s="111"/>
      <c r="DA14" s="111"/>
      <c r="DB14" s="111"/>
      <c r="DC14" s="111"/>
    </row>
    <row r="15" spans="1:107" s="7" customFormat="1" ht="12.75" customHeight="1" x14ac:dyDescent="0.2">
      <c r="A15" s="195">
        <v>2015</v>
      </c>
      <c r="B15" s="196">
        <v>1859</v>
      </c>
      <c r="C15" s="663"/>
      <c r="D15" s="196">
        <v>406</v>
      </c>
      <c r="E15" s="663"/>
      <c r="F15" s="196">
        <v>160</v>
      </c>
      <c r="G15" s="663"/>
      <c r="H15" s="196">
        <v>2035</v>
      </c>
      <c r="I15" s="663"/>
      <c r="J15" s="196">
        <v>683</v>
      </c>
      <c r="K15" s="663"/>
      <c r="L15" s="196">
        <v>5143</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111"/>
      <c r="CK15" s="9"/>
      <c r="CL15" s="9"/>
      <c r="CM15" s="9"/>
      <c r="CN15" s="9"/>
      <c r="CO15" s="9"/>
      <c r="CP15" s="9"/>
      <c r="CQ15" s="9"/>
      <c r="CR15" s="9"/>
      <c r="CS15" s="9"/>
      <c r="CT15" s="111"/>
      <c r="CU15" s="111"/>
      <c r="CV15" s="111"/>
      <c r="CW15" s="111"/>
      <c r="CX15" s="111"/>
      <c r="CY15" s="111"/>
      <c r="DA15" s="111"/>
      <c r="DB15" s="111"/>
      <c r="DC15" s="111"/>
    </row>
    <row r="16" spans="1:107" s="7" customFormat="1" ht="12.75" customHeight="1" x14ac:dyDescent="0.2">
      <c r="A16" s="195">
        <v>2016</v>
      </c>
      <c r="B16" s="196">
        <v>4856</v>
      </c>
      <c r="C16" s="663"/>
      <c r="D16" s="196">
        <v>393</v>
      </c>
      <c r="E16" s="663"/>
      <c r="F16" s="196">
        <v>147</v>
      </c>
      <c r="G16" s="663"/>
      <c r="H16" s="196">
        <v>2391</v>
      </c>
      <c r="I16" s="663"/>
      <c r="J16" s="196">
        <v>738</v>
      </c>
      <c r="K16" s="663"/>
      <c r="L16" s="196">
        <v>8525</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111"/>
      <c r="CK16" s="9"/>
      <c r="CL16" s="9"/>
      <c r="CM16" s="9"/>
      <c r="CN16" s="9"/>
      <c r="CO16" s="9"/>
      <c r="CP16" s="9"/>
      <c r="CQ16" s="9"/>
      <c r="CR16" s="9"/>
      <c r="CS16" s="9"/>
      <c r="CT16" s="111"/>
      <c r="CU16" s="111"/>
      <c r="CV16" s="111"/>
      <c r="CW16" s="111"/>
      <c r="CX16" s="111"/>
      <c r="CY16" s="111"/>
      <c r="DA16" s="111"/>
      <c r="DB16" s="111"/>
      <c r="DC16" s="111"/>
    </row>
    <row r="17" spans="1:107" s="7" customFormat="1" ht="12.75" customHeight="1" x14ac:dyDescent="0.2">
      <c r="A17" s="195">
        <v>2017</v>
      </c>
      <c r="B17" s="196">
        <v>5156</v>
      </c>
      <c r="C17" s="663"/>
      <c r="D17" s="196">
        <v>316</v>
      </c>
      <c r="E17" s="663"/>
      <c r="F17" s="196">
        <v>156</v>
      </c>
      <c r="G17" s="663"/>
      <c r="H17" s="196">
        <v>2095</v>
      </c>
      <c r="I17" s="663"/>
      <c r="J17" s="196">
        <v>825</v>
      </c>
      <c r="K17" s="663"/>
      <c r="L17" s="196">
        <v>8548</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111"/>
      <c r="CK17" s="9"/>
      <c r="CL17" s="9"/>
      <c r="CM17" s="9"/>
      <c r="CN17" s="9"/>
      <c r="CO17" s="9"/>
      <c r="CP17" s="9"/>
      <c r="CQ17" s="9"/>
      <c r="CR17" s="9"/>
      <c r="CS17" s="9"/>
      <c r="CT17" s="111"/>
      <c r="CU17" s="111"/>
      <c r="CV17" s="111"/>
      <c r="CW17" s="111"/>
      <c r="CX17" s="111"/>
      <c r="CY17" s="111"/>
      <c r="DA17" s="111"/>
      <c r="DB17" s="111"/>
      <c r="DC17" s="111"/>
    </row>
    <row r="18" spans="1:107" s="7" customFormat="1" ht="12.75" customHeight="1" x14ac:dyDescent="0.2">
      <c r="A18" s="195">
        <v>2018</v>
      </c>
      <c r="B18" s="196">
        <v>6672</v>
      </c>
      <c r="C18" s="663"/>
      <c r="D18" s="196">
        <v>588</v>
      </c>
      <c r="E18" s="663"/>
      <c r="F18" s="196">
        <v>115</v>
      </c>
      <c r="G18" s="663"/>
      <c r="H18" s="196">
        <v>1961</v>
      </c>
      <c r="I18" s="663"/>
      <c r="J18" s="196">
        <v>825</v>
      </c>
      <c r="K18" s="663"/>
      <c r="L18" s="196">
        <v>10161</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111"/>
      <c r="CK18" s="9"/>
      <c r="CL18" s="9"/>
      <c r="CM18" s="9"/>
      <c r="CN18" s="9"/>
      <c r="CO18" s="9"/>
      <c r="CP18" s="9"/>
      <c r="CQ18" s="9"/>
      <c r="CR18" s="9"/>
      <c r="CS18" s="9"/>
      <c r="CT18" s="111"/>
      <c r="CU18" s="111"/>
      <c r="CV18" s="111"/>
      <c r="CW18" s="111"/>
      <c r="CX18" s="111"/>
      <c r="CY18" s="111"/>
      <c r="DA18" s="111"/>
      <c r="DB18" s="111"/>
      <c r="DC18" s="111"/>
    </row>
    <row r="19" spans="1:107" s="7" customFormat="1" ht="12.75" customHeight="1" x14ac:dyDescent="0.2">
      <c r="A19" s="195">
        <v>2019</v>
      </c>
      <c r="B19" s="196">
        <v>7172</v>
      </c>
      <c r="C19" s="663"/>
      <c r="D19" s="196">
        <v>319</v>
      </c>
      <c r="E19" s="663"/>
      <c r="F19" s="196">
        <v>159</v>
      </c>
      <c r="G19" s="663"/>
      <c r="H19" s="196">
        <v>1713</v>
      </c>
      <c r="I19" s="663"/>
      <c r="J19" s="196">
        <v>735</v>
      </c>
      <c r="K19" s="663"/>
      <c r="L19" s="196">
        <v>10098</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111"/>
      <c r="CK19" s="9"/>
      <c r="CL19" s="9"/>
      <c r="CM19" s="9"/>
      <c r="CN19" s="9"/>
      <c r="CO19" s="9"/>
      <c r="CP19" s="9"/>
      <c r="CQ19" s="9"/>
      <c r="CR19" s="9"/>
      <c r="CS19" s="9"/>
      <c r="CT19" s="111"/>
      <c r="CU19" s="111"/>
      <c r="CV19" s="111"/>
      <c r="CW19" s="111"/>
      <c r="CX19" s="111"/>
      <c r="CY19" s="111"/>
      <c r="DA19" s="111"/>
      <c r="DB19" s="111"/>
      <c r="DC19" s="111"/>
    </row>
    <row r="20" spans="1:107" s="7" customFormat="1" ht="12.75" customHeight="1" x14ac:dyDescent="0.2">
      <c r="A20" s="195">
        <v>2020</v>
      </c>
      <c r="B20" s="196">
        <v>6895</v>
      </c>
      <c r="C20" s="663"/>
      <c r="D20" s="196">
        <v>224</v>
      </c>
      <c r="E20" s="663"/>
      <c r="F20" s="196">
        <v>179</v>
      </c>
      <c r="G20" s="663"/>
      <c r="H20" s="196">
        <v>1328</v>
      </c>
      <c r="I20" s="663"/>
      <c r="J20" s="196">
        <v>774</v>
      </c>
      <c r="K20" s="663"/>
      <c r="L20" s="196">
        <v>9400</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111"/>
      <c r="CK20" s="9"/>
      <c r="CL20" s="9"/>
      <c r="CM20" s="9"/>
      <c r="CN20" s="9"/>
      <c r="CO20" s="9"/>
      <c r="CP20" s="9"/>
      <c r="CQ20" s="9"/>
      <c r="CR20" s="9"/>
      <c r="CS20" s="9"/>
      <c r="CT20" s="111"/>
      <c r="CU20" s="111"/>
      <c r="CV20" s="111"/>
      <c r="CW20" s="111"/>
      <c r="CX20" s="111"/>
      <c r="CY20" s="111"/>
      <c r="DA20" s="111"/>
      <c r="DB20" s="111"/>
      <c r="DC20" s="111"/>
    </row>
    <row r="21" spans="1:107" s="7" customFormat="1" ht="12.75" customHeight="1" x14ac:dyDescent="0.2">
      <c r="A21" s="195">
        <v>2021</v>
      </c>
      <c r="B21" s="196">
        <v>9243</v>
      </c>
      <c r="C21" s="663"/>
      <c r="D21" s="196">
        <v>236</v>
      </c>
      <c r="E21" s="663"/>
      <c r="F21" s="196">
        <v>141</v>
      </c>
      <c r="G21" s="663"/>
      <c r="H21" s="196">
        <v>1535</v>
      </c>
      <c r="I21" s="663"/>
      <c r="J21" s="196">
        <v>753</v>
      </c>
      <c r="K21" s="663"/>
      <c r="L21" s="196">
        <v>11908</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111"/>
      <c r="CK21" s="9"/>
      <c r="CL21" s="9"/>
      <c r="CM21" s="9"/>
      <c r="CN21" s="9"/>
      <c r="CO21" s="9"/>
      <c r="CP21" s="9"/>
      <c r="CQ21" s="9"/>
      <c r="CR21" s="9"/>
      <c r="CS21" s="9"/>
      <c r="CT21" s="111"/>
      <c r="CU21" s="111"/>
      <c r="CV21" s="111"/>
      <c r="CW21" s="111"/>
      <c r="CX21" s="111"/>
      <c r="CY21" s="111"/>
      <c r="DA21" s="111"/>
      <c r="DB21" s="111"/>
      <c r="DC21" s="111"/>
    </row>
    <row r="22" spans="1:107" s="7" customFormat="1" ht="12.75" customHeight="1" x14ac:dyDescent="0.2">
      <c r="A22" s="195">
        <v>2022</v>
      </c>
      <c r="B22" s="196">
        <v>9674</v>
      </c>
      <c r="C22" s="663"/>
      <c r="D22" s="196">
        <v>263</v>
      </c>
      <c r="E22" s="663"/>
      <c r="F22" s="196">
        <v>120</v>
      </c>
      <c r="G22" s="663"/>
      <c r="H22" s="196">
        <v>1301</v>
      </c>
      <c r="I22" s="663"/>
      <c r="J22" s="196">
        <v>803</v>
      </c>
      <c r="K22" s="663"/>
      <c r="L22" s="196">
        <v>12161</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111"/>
      <c r="CK22" s="9"/>
      <c r="CL22" s="9"/>
      <c r="CM22" s="9"/>
      <c r="CN22" s="9"/>
      <c r="CO22" s="9"/>
      <c r="CP22" s="9"/>
      <c r="CQ22" s="9"/>
      <c r="CR22" s="9"/>
      <c r="CS22" s="9"/>
      <c r="CT22" s="111"/>
      <c r="CU22" s="111"/>
      <c r="CV22" s="111"/>
      <c r="CW22" s="111"/>
      <c r="CX22" s="111"/>
      <c r="CY22" s="111"/>
      <c r="DA22" s="111"/>
      <c r="DB22" s="111"/>
      <c r="DC22" s="111"/>
    </row>
    <row r="23" spans="1:107" s="7" customFormat="1" ht="12.75" customHeight="1" x14ac:dyDescent="0.2">
      <c r="A23" s="195">
        <v>2023</v>
      </c>
      <c r="B23" s="196">
        <v>7552</v>
      </c>
      <c r="C23" s="663"/>
      <c r="D23" s="196">
        <v>339</v>
      </c>
      <c r="E23" s="663"/>
      <c r="F23" s="196">
        <v>102</v>
      </c>
      <c r="G23" s="663"/>
      <c r="H23" s="196">
        <v>1079</v>
      </c>
      <c r="I23" s="663"/>
      <c r="J23" s="196">
        <v>812</v>
      </c>
      <c r="K23" s="663"/>
      <c r="L23" s="196">
        <v>9884</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111"/>
      <c r="CK23" s="9"/>
      <c r="CL23" s="9"/>
      <c r="CM23" s="9"/>
      <c r="CN23" s="9"/>
      <c r="CO23" s="9"/>
      <c r="CP23" s="9"/>
      <c r="CQ23" s="9"/>
      <c r="CR23" s="9"/>
      <c r="CS23" s="9"/>
      <c r="CT23" s="111"/>
      <c r="CU23" s="111"/>
      <c r="CV23" s="111"/>
      <c r="CW23" s="111"/>
      <c r="CX23" s="111"/>
      <c r="CY23" s="111"/>
      <c r="DA23" s="111"/>
      <c r="DB23" s="111"/>
      <c r="DC23" s="111"/>
    </row>
    <row r="24" spans="1:107" s="7" customFormat="1" ht="12.75" customHeight="1" x14ac:dyDescent="0.2">
      <c r="A24" s="195">
        <v>2024</v>
      </c>
      <c r="B24" s="196">
        <v>7718</v>
      </c>
      <c r="C24" s="663"/>
      <c r="D24" s="196">
        <v>167</v>
      </c>
      <c r="E24" s="663"/>
      <c r="F24" s="196">
        <v>51</v>
      </c>
      <c r="G24" s="663"/>
      <c r="H24" s="196">
        <v>755</v>
      </c>
      <c r="I24" s="663"/>
      <c r="J24" s="196">
        <v>599</v>
      </c>
      <c r="K24" s="663"/>
      <c r="L24" s="196">
        <v>9290</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P24" s="9"/>
      <c r="BQ24" s="9"/>
      <c r="BR24" s="9"/>
      <c r="BS24" s="9"/>
      <c r="BT24" s="9"/>
      <c r="BU24" s="9"/>
      <c r="BV24" s="9"/>
      <c r="BW24" s="9"/>
      <c r="BX24" s="9"/>
      <c r="BY24" s="9"/>
      <c r="BZ24" s="9"/>
      <c r="CA24" s="9"/>
      <c r="CB24" s="9"/>
      <c r="CC24" s="9"/>
      <c r="CD24" s="9"/>
      <c r="CE24" s="9"/>
      <c r="CF24" s="9"/>
      <c r="CG24" s="9"/>
      <c r="CH24" s="9"/>
      <c r="CI24" s="9"/>
      <c r="CJ24" s="111"/>
      <c r="CK24" s="9"/>
      <c r="CL24" s="9"/>
      <c r="CM24" s="9"/>
      <c r="CN24" s="9"/>
      <c r="CO24" s="9"/>
      <c r="CP24" s="9"/>
      <c r="CQ24" s="9"/>
      <c r="CR24" s="9"/>
      <c r="CS24" s="9"/>
      <c r="CT24" s="111"/>
      <c r="CU24" s="111"/>
      <c r="CV24" s="111"/>
      <c r="CW24" s="111"/>
      <c r="CX24" s="111"/>
      <c r="CY24" s="111"/>
      <c r="DA24" s="111"/>
      <c r="DB24" s="111"/>
      <c r="DC24" s="111"/>
    </row>
    <row r="25" spans="1:107" s="7" customFormat="1" ht="12.75" customHeight="1" x14ac:dyDescent="0.2">
      <c r="A25" s="195">
        <v>2025</v>
      </c>
      <c r="B25" s="196">
        <v>3048</v>
      </c>
      <c r="C25" s="663"/>
      <c r="D25" s="196">
        <v>169</v>
      </c>
      <c r="E25" s="663"/>
      <c r="F25" s="196">
        <v>53</v>
      </c>
      <c r="G25" s="663"/>
      <c r="H25" s="196">
        <v>622</v>
      </c>
      <c r="I25" s="663"/>
      <c r="J25" s="196">
        <v>528</v>
      </c>
      <c r="K25" s="663"/>
      <c r="L25" s="196">
        <v>4420</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P25" s="9"/>
      <c r="BQ25" s="9"/>
      <c r="BR25" s="9"/>
      <c r="BS25" s="9"/>
      <c r="BT25" s="9"/>
      <c r="BU25" s="9"/>
      <c r="BV25" s="9"/>
      <c r="BW25" s="9"/>
      <c r="BX25" s="9"/>
      <c r="BY25" s="9"/>
      <c r="BZ25" s="9"/>
      <c r="CA25" s="9"/>
      <c r="CB25" s="9"/>
      <c r="CC25" s="9"/>
      <c r="CD25" s="9"/>
      <c r="CE25" s="9"/>
      <c r="CF25" s="9"/>
      <c r="CG25" s="9"/>
      <c r="CH25" s="9"/>
      <c r="CI25" s="9"/>
      <c r="CJ25" s="111"/>
      <c r="CK25" s="9"/>
      <c r="CL25" s="9"/>
      <c r="CM25" s="9"/>
      <c r="CN25" s="9"/>
      <c r="CO25" s="9"/>
      <c r="CP25" s="9"/>
      <c r="CQ25" s="9"/>
      <c r="CR25" s="9"/>
      <c r="CS25" s="9"/>
      <c r="CT25" s="111"/>
      <c r="CU25" s="111"/>
      <c r="CV25" s="111"/>
      <c r="CW25" s="111"/>
      <c r="CX25" s="111"/>
      <c r="CY25" s="111"/>
      <c r="DA25" s="111"/>
      <c r="DB25" s="111"/>
      <c r="DC25" s="111"/>
    </row>
    <row r="26" spans="1:107" ht="12.75" customHeight="1" x14ac:dyDescent="0.2">
      <c r="A26" s="183" t="s">
        <v>32</v>
      </c>
      <c r="B26" s="667" t="s">
        <v>315</v>
      </c>
      <c r="C26" s="664"/>
      <c r="D26" s="196">
        <v>1</v>
      </c>
      <c r="E26" s="663"/>
      <c r="F26" s="196">
        <v>2</v>
      </c>
      <c r="G26" s="663"/>
      <c r="H26" s="196">
        <v>5</v>
      </c>
      <c r="I26" s="663"/>
      <c r="J26" s="667" t="s">
        <v>315</v>
      </c>
      <c r="K26" s="663"/>
      <c r="L26" s="196">
        <v>8</v>
      </c>
      <c r="M26"/>
      <c r="N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M26" s="25"/>
      <c r="BN26" s="25"/>
      <c r="BO26" s="25"/>
      <c r="BP26" s="25"/>
      <c r="BQ26" s="25"/>
      <c r="BR26" s="25"/>
      <c r="BS26" s="25"/>
      <c r="CE26" s="9"/>
      <c r="CF26" s="9"/>
      <c r="CG26" s="9"/>
      <c r="CH26" s="9"/>
      <c r="CI26" s="9"/>
      <c r="CJ26" s="111"/>
      <c r="CK26" s="9"/>
      <c r="CL26" s="9"/>
      <c r="CM26" s="9"/>
      <c r="CN26" s="111"/>
    </row>
    <row r="27" spans="1:107" s="58" customFormat="1" ht="12.75" customHeight="1" x14ac:dyDescent="0.2">
      <c r="A27" s="197" t="s">
        <v>37</v>
      </c>
      <c r="B27" s="160">
        <f>SUM(B6:B26)</f>
        <v>86578</v>
      </c>
      <c r="C27" s="160"/>
      <c r="D27" s="160">
        <f t="shared" ref="D27:L27" si="0">SUM(D6:D26)</f>
        <v>120044</v>
      </c>
      <c r="E27" s="160"/>
      <c r="F27" s="160">
        <f t="shared" si="0"/>
        <v>35632</v>
      </c>
      <c r="G27" s="160"/>
      <c r="H27" s="160">
        <f t="shared" si="0"/>
        <v>151605</v>
      </c>
      <c r="I27" s="160"/>
      <c r="J27" s="160">
        <f t="shared" si="0"/>
        <v>15082</v>
      </c>
      <c r="K27" s="160"/>
      <c r="L27" s="160">
        <f t="shared" si="0"/>
        <v>408941</v>
      </c>
      <c r="M27"/>
      <c r="N27"/>
      <c r="O27"/>
      <c r="P27"/>
      <c r="Q27"/>
      <c r="R27"/>
      <c r="S27"/>
      <c r="T27"/>
      <c r="U27"/>
      <c r="V27"/>
      <c r="W27"/>
      <c r="X27"/>
      <c r="Y27"/>
      <c r="Z27"/>
      <c r="AA27"/>
    </row>
    <row r="28" spans="1:107" ht="12.75" customHeight="1" x14ac:dyDescent="0.2">
      <c r="B28" s="9"/>
      <c r="C28" s="9"/>
      <c r="D28" s="9"/>
      <c r="E28" s="9"/>
      <c r="F28" s="9"/>
      <c r="G28" s="9"/>
      <c r="H28" s="9"/>
      <c r="I28" s="9"/>
      <c r="J28" s="9"/>
      <c r="K28" s="9"/>
      <c r="L28" s="9"/>
      <c r="M28"/>
      <c r="N28"/>
    </row>
    <row r="29" spans="1:107" ht="12.75" customHeight="1" x14ac:dyDescent="0.2">
      <c r="M29"/>
      <c r="N29"/>
    </row>
    <row r="30" spans="1:107" ht="12.75" customHeight="1" x14ac:dyDescent="0.2">
      <c r="M30"/>
      <c r="N30"/>
    </row>
    <row r="31" spans="1:107" ht="12.75" customHeight="1" x14ac:dyDescent="0.2">
      <c r="H31" s="58"/>
      <c r="I31" s="58"/>
      <c r="J31" s="58"/>
      <c r="K31" s="58"/>
      <c r="L31" s="58"/>
      <c r="M31"/>
      <c r="N31"/>
    </row>
    <row r="32" spans="1:107" s="199" customFormat="1" ht="12.75" customHeight="1" x14ac:dyDescent="0.2">
      <c r="A32" s="10" t="s">
        <v>610</v>
      </c>
      <c r="B32" s="198"/>
      <c r="C32" s="198"/>
      <c r="D32" s="198"/>
      <c r="H32" s="200"/>
      <c r="I32" s="200"/>
      <c r="J32" s="200"/>
      <c r="K32" s="200"/>
      <c r="L32" s="200"/>
      <c r="M32" s="200"/>
      <c r="N32" s="200"/>
      <c r="O32"/>
      <c r="P32"/>
      <c r="Q32"/>
      <c r="R32"/>
      <c r="S32"/>
      <c r="T32"/>
      <c r="U32"/>
      <c r="V32"/>
      <c r="W32"/>
      <c r="X32"/>
      <c r="Y32"/>
      <c r="Z32"/>
      <c r="AA32"/>
    </row>
    <row r="33" spans="1:40" s="200" customFormat="1" ht="12.75" customHeight="1" x14ac:dyDescent="0.2">
      <c r="A33" s="13" t="s">
        <v>611</v>
      </c>
      <c r="B33" s="201"/>
      <c r="C33" s="201"/>
      <c r="D33" s="201"/>
      <c r="H33"/>
      <c r="I33"/>
      <c r="J33"/>
      <c r="K33"/>
      <c r="L33"/>
      <c r="M33"/>
      <c r="N33" s="8"/>
      <c r="O33"/>
      <c r="P33"/>
      <c r="Q33"/>
      <c r="R33"/>
      <c r="S33"/>
      <c r="T33"/>
      <c r="U33"/>
      <c r="V33"/>
      <c r="W33"/>
      <c r="X33"/>
      <c r="Y33"/>
      <c r="Z33"/>
      <c r="AA33"/>
    </row>
    <row r="34" spans="1:40" ht="12.75" customHeight="1" x14ac:dyDescent="0.2">
      <c r="A34" s="15"/>
      <c r="B34" s="144"/>
      <c r="C34" s="144"/>
      <c r="D34" s="144"/>
      <c r="E34" s="15"/>
      <c r="F34" s="15"/>
      <c r="G34" s="15"/>
      <c r="H34"/>
      <c r="I34"/>
      <c r="J34"/>
      <c r="K34"/>
      <c r="L34"/>
      <c r="M34"/>
    </row>
    <row r="35" spans="1:40" s="145" customFormat="1" ht="23.25" customHeight="1" x14ac:dyDescent="0.2">
      <c r="A35" s="202" t="s">
        <v>48</v>
      </c>
      <c r="B35" s="203" t="s">
        <v>34</v>
      </c>
      <c r="C35" s="203" t="s">
        <v>36</v>
      </c>
      <c r="D35" s="203" t="s">
        <v>140</v>
      </c>
      <c r="E35" s="203" t="s">
        <v>31</v>
      </c>
      <c r="F35" s="203" t="s">
        <v>67</v>
      </c>
      <c r="G35" s="203" t="s">
        <v>13</v>
      </c>
      <c r="H35"/>
      <c r="I35"/>
      <c r="J35"/>
      <c r="K35"/>
      <c r="L35"/>
      <c r="M35"/>
      <c r="N35"/>
      <c r="O35"/>
      <c r="P35"/>
      <c r="Q35"/>
      <c r="R35"/>
      <c r="S35"/>
      <c r="T35"/>
      <c r="U35"/>
      <c r="V35"/>
      <c r="W35"/>
      <c r="X35"/>
      <c r="Y35"/>
      <c r="Z35"/>
      <c r="AA35"/>
    </row>
    <row r="36" spans="1:40" ht="12.75" customHeight="1" x14ac:dyDescent="0.2">
      <c r="A36" s="204" t="s">
        <v>49</v>
      </c>
      <c r="B36" s="204"/>
      <c r="C36" s="204"/>
      <c r="D36" s="204"/>
      <c r="E36" s="204"/>
      <c r="F36" s="204"/>
      <c r="G36" s="204"/>
      <c r="H36"/>
      <c r="I36"/>
      <c r="J36"/>
      <c r="K36"/>
      <c r="L36"/>
      <c r="M36"/>
      <c r="N36"/>
      <c r="U36" s="199"/>
      <c r="AB36"/>
      <c r="AC36"/>
      <c r="AD36"/>
      <c r="AE36"/>
      <c r="AF36"/>
      <c r="AG36"/>
      <c r="AH36"/>
      <c r="AI36" s="111"/>
      <c r="AJ36" s="111"/>
      <c r="AK36" s="111"/>
      <c r="AL36" s="9"/>
      <c r="AN36" s="25"/>
    </row>
    <row r="37" spans="1:40" ht="12.75" customHeight="1" x14ac:dyDescent="0.2">
      <c r="A37" s="195">
        <v>2016</v>
      </c>
      <c r="B37" s="20">
        <v>27768</v>
      </c>
      <c r="C37" s="21">
        <v>296698</v>
      </c>
      <c r="D37" s="205">
        <v>4852</v>
      </c>
      <c r="E37" s="21">
        <v>276</v>
      </c>
      <c r="F37" s="22">
        <v>4</v>
      </c>
      <c r="G37" s="21">
        <v>329598</v>
      </c>
      <c r="H37"/>
      <c r="I37"/>
      <c r="J37"/>
      <c r="K37"/>
      <c r="L37"/>
      <c r="M37"/>
      <c r="N37"/>
      <c r="U37" s="199"/>
      <c r="AB37"/>
      <c r="AC37"/>
      <c r="AD37"/>
      <c r="AE37"/>
      <c r="AF37"/>
      <c r="AG37"/>
      <c r="AH37"/>
      <c r="AI37" s="111"/>
      <c r="AJ37" s="111"/>
      <c r="AK37" s="111"/>
      <c r="AL37" s="9"/>
      <c r="AN37" s="25"/>
    </row>
    <row r="38" spans="1:40" ht="12.75" customHeight="1" x14ac:dyDescent="0.2">
      <c r="A38" s="195">
        <v>2017</v>
      </c>
      <c r="B38" s="20">
        <v>32627</v>
      </c>
      <c r="C38" s="21">
        <v>296516</v>
      </c>
      <c r="D38" s="205">
        <v>4779</v>
      </c>
      <c r="E38" s="21">
        <v>314</v>
      </c>
      <c r="F38" s="22">
        <v>4</v>
      </c>
      <c r="G38" s="21">
        <v>334240</v>
      </c>
      <c r="H38"/>
      <c r="I38"/>
      <c r="J38"/>
      <c r="K38"/>
      <c r="L38"/>
      <c r="M38"/>
      <c r="N38"/>
      <c r="U38" s="199"/>
      <c r="AB38"/>
      <c r="AC38"/>
      <c r="AD38"/>
      <c r="AE38"/>
      <c r="AF38"/>
      <c r="AG38"/>
      <c r="AH38"/>
      <c r="AI38" s="111"/>
      <c r="AJ38" s="111"/>
      <c r="AK38" s="111"/>
      <c r="AL38" s="9"/>
      <c r="AN38" s="25"/>
    </row>
    <row r="39" spans="1:40" ht="12.75" customHeight="1" x14ac:dyDescent="0.2">
      <c r="A39" s="195">
        <v>2018</v>
      </c>
      <c r="B39" s="20">
        <v>36861</v>
      </c>
      <c r="C39" s="21">
        <v>296028</v>
      </c>
      <c r="D39" s="205">
        <v>4677</v>
      </c>
      <c r="E39" s="21">
        <v>341</v>
      </c>
      <c r="F39" s="22">
        <v>4</v>
      </c>
      <c r="G39" s="21">
        <v>337911</v>
      </c>
      <c r="H39"/>
      <c r="I39"/>
      <c r="J39"/>
      <c r="K39"/>
      <c r="L39"/>
      <c r="M39"/>
      <c r="N39"/>
      <c r="U39" s="199"/>
      <c r="AB39"/>
      <c r="AC39"/>
      <c r="AD39"/>
      <c r="AE39"/>
      <c r="AF39"/>
      <c r="AG39"/>
      <c r="AH39"/>
      <c r="AI39" s="111"/>
      <c r="AJ39" s="111"/>
      <c r="AK39" s="111"/>
      <c r="AL39" s="9"/>
      <c r="AN39" s="25"/>
    </row>
    <row r="40" spans="1:40" ht="12.75" customHeight="1" x14ac:dyDescent="0.2">
      <c r="A40" s="195">
        <v>2019</v>
      </c>
      <c r="B40" s="20">
        <v>44160</v>
      </c>
      <c r="C40" s="21">
        <v>297064</v>
      </c>
      <c r="D40" s="205">
        <v>4569</v>
      </c>
      <c r="E40" s="21">
        <v>422</v>
      </c>
      <c r="F40" s="22">
        <v>4</v>
      </c>
      <c r="G40" s="21">
        <v>346219</v>
      </c>
      <c r="H40"/>
      <c r="I40"/>
      <c r="J40"/>
      <c r="K40"/>
      <c r="L40"/>
      <c r="M40"/>
      <c r="N40"/>
      <c r="U40" s="199"/>
      <c r="AB40"/>
      <c r="AC40"/>
      <c r="AD40"/>
      <c r="AE40"/>
      <c r="AF40"/>
      <c r="AG40"/>
      <c r="AH40"/>
      <c r="AI40" s="111"/>
      <c r="AJ40" s="111"/>
      <c r="AK40" s="111"/>
      <c r="AL40" s="9"/>
      <c r="AN40" s="25"/>
    </row>
    <row r="41" spans="1:40" s="58" customFormat="1" ht="12.75" customHeight="1" x14ac:dyDescent="0.2">
      <c r="A41" s="195">
        <v>2020</v>
      </c>
      <c r="B41" s="20">
        <v>54047</v>
      </c>
      <c r="C41" s="21">
        <v>298375</v>
      </c>
      <c r="D41" s="205">
        <v>4503</v>
      </c>
      <c r="E41" s="21">
        <v>462</v>
      </c>
      <c r="F41" s="22">
        <v>4</v>
      </c>
      <c r="G41" s="21">
        <v>357391</v>
      </c>
      <c r="H41"/>
      <c r="I41"/>
      <c r="J41"/>
      <c r="K41"/>
      <c r="L41"/>
      <c r="M41"/>
      <c r="N41"/>
      <c r="O41"/>
      <c r="P41"/>
      <c r="Q41"/>
      <c r="R41"/>
      <c r="S41"/>
      <c r="T41"/>
      <c r="U41"/>
      <c r="V41"/>
      <c r="W41"/>
      <c r="X41"/>
      <c r="Y41"/>
      <c r="Z41"/>
      <c r="AA41"/>
    </row>
    <row r="42" spans="1:40" s="58" customFormat="1" ht="12.75" customHeight="1" x14ac:dyDescent="0.2">
      <c r="A42" s="195">
        <v>2021</v>
      </c>
      <c r="B42" s="20">
        <v>68001</v>
      </c>
      <c r="C42" s="21">
        <v>301361</v>
      </c>
      <c r="D42" s="205">
        <v>4401</v>
      </c>
      <c r="E42" s="21">
        <v>531</v>
      </c>
      <c r="F42" s="22">
        <v>5</v>
      </c>
      <c r="G42" s="21">
        <v>374299</v>
      </c>
      <c r="H42"/>
      <c r="I42"/>
      <c r="J42"/>
      <c r="K42"/>
      <c r="L42"/>
      <c r="M42"/>
      <c r="N42"/>
      <c r="O42"/>
      <c r="P42"/>
      <c r="Q42"/>
      <c r="R42"/>
      <c r="S42"/>
      <c r="T42"/>
      <c r="U42"/>
      <c r="V42"/>
      <c r="W42"/>
      <c r="X42"/>
      <c r="Y42"/>
      <c r="Z42"/>
      <c r="AA42"/>
    </row>
    <row r="43" spans="1:40" s="58" customFormat="1" ht="12.75" customHeight="1" x14ac:dyDescent="0.2">
      <c r="A43" s="195">
        <v>2022</v>
      </c>
      <c r="B43" s="20">
        <v>78245</v>
      </c>
      <c r="C43" s="21">
        <v>300948</v>
      </c>
      <c r="D43" s="205">
        <v>4290</v>
      </c>
      <c r="E43" s="21">
        <v>601</v>
      </c>
      <c r="F43" s="22">
        <v>10</v>
      </c>
      <c r="G43" s="21">
        <v>384094</v>
      </c>
      <c r="H43"/>
      <c r="M43" s="199"/>
      <c r="N43" s="199"/>
      <c r="O43"/>
      <c r="P43"/>
      <c r="Q43"/>
      <c r="R43"/>
      <c r="S43"/>
      <c r="T43"/>
      <c r="U43"/>
      <c r="V43"/>
      <c r="W43"/>
      <c r="X43"/>
      <c r="Y43"/>
      <c r="Z43"/>
      <c r="AA43"/>
    </row>
    <row r="44" spans="1:40" ht="12.75" customHeight="1" x14ac:dyDescent="0.2">
      <c r="A44" s="195">
        <v>2023</v>
      </c>
      <c r="B44" s="20">
        <v>86465</v>
      </c>
      <c r="C44" s="21">
        <v>299534</v>
      </c>
      <c r="D44" s="205">
        <v>4201</v>
      </c>
      <c r="E44" s="21">
        <v>638</v>
      </c>
      <c r="F44" s="22">
        <v>14</v>
      </c>
      <c r="G44" s="21">
        <v>390852</v>
      </c>
      <c r="H44"/>
      <c r="M44" s="199"/>
      <c r="N44" s="199"/>
    </row>
    <row r="45" spans="1:40" ht="12.75" customHeight="1" x14ac:dyDescent="0.2">
      <c r="A45" s="195">
        <v>2024</v>
      </c>
      <c r="B45" s="20">
        <v>94862</v>
      </c>
      <c r="C45" s="21">
        <v>298559</v>
      </c>
      <c r="D45" s="205">
        <v>4122</v>
      </c>
      <c r="E45" s="21">
        <v>681</v>
      </c>
      <c r="F45" s="22">
        <v>15</v>
      </c>
      <c r="G45" s="21">
        <v>398239</v>
      </c>
      <c r="H45"/>
    </row>
    <row r="46" spans="1:40" ht="12.75" customHeight="1" x14ac:dyDescent="0.2">
      <c r="A46" s="206">
        <v>2025</v>
      </c>
      <c r="B46" s="167">
        <v>104507</v>
      </c>
      <c r="C46" s="167">
        <v>299665</v>
      </c>
      <c r="D46" s="167">
        <v>4035</v>
      </c>
      <c r="E46" s="167">
        <v>716</v>
      </c>
      <c r="F46" s="24">
        <v>18</v>
      </c>
      <c r="G46" s="741">
        <v>408941</v>
      </c>
      <c r="H46"/>
    </row>
    <row r="47" spans="1:40" ht="12.75" customHeight="1" x14ac:dyDescent="0.2">
      <c r="H47"/>
    </row>
    <row r="53" spans="2:7" ht="12.75" customHeight="1" x14ac:dyDescent="0.2">
      <c r="B53" s="9"/>
      <c r="C53" s="9"/>
      <c r="D53" s="9"/>
      <c r="E53" s="9"/>
      <c r="F53" s="9"/>
      <c r="G53" s="9"/>
    </row>
  </sheetData>
  <mergeCells count="1">
    <mergeCell ref="B4:J4"/>
  </mergeCells>
  <phoneticPr fontId="14" type="noConversion"/>
  <pageMargins left="0.70866141732283472" right="0.15748031496062992" top="0.98425196850393704" bottom="0.55118110236220474" header="0.51181102362204722" footer="0.51181102362204722"/>
  <pageSetup paperSize="9" scale="99" orientation="portrait" r:id="rId1"/>
  <headerFooter alignWithMargins="0">
    <oddHeader>&amp;R&amp;"Arial,Fet"TRAKTORER</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3">
    <pageSetUpPr fitToPage="1"/>
  </sheetPr>
  <dimension ref="A1:IO65"/>
  <sheetViews>
    <sheetView showGridLines="0" topLeftCell="A24" zoomScaleNormal="100" workbookViewId="0">
      <selection activeCell="E30" sqref="E30"/>
    </sheetView>
  </sheetViews>
  <sheetFormatPr defaultColWidth="9.42578125" defaultRowHeight="12.75" customHeight="1" x14ac:dyDescent="0.2"/>
  <cols>
    <col min="1" max="1" width="14" style="57" customWidth="1"/>
    <col min="2" max="2" width="10.140625" style="35" customWidth="1"/>
    <col min="3" max="3" width="15.5703125" style="35" customWidth="1"/>
    <col min="4" max="4" width="21.42578125" style="35" customWidth="1"/>
    <col min="5" max="5" width="2.5703125" style="35" customWidth="1"/>
    <col min="6" max="6" width="15.5703125" style="35" customWidth="1"/>
    <col min="12" max="16384" width="9.42578125" style="35"/>
  </cols>
  <sheetData>
    <row r="1" spans="1:249" s="58" customFormat="1" ht="12.75" customHeight="1" x14ac:dyDescent="0.2">
      <c r="A1" s="11" t="s">
        <v>612</v>
      </c>
      <c r="F1" s="172"/>
      <c r="G1"/>
      <c r="H1"/>
      <c r="I1"/>
      <c r="J1"/>
      <c r="K1"/>
    </row>
    <row r="2" spans="1:249" ht="12.75" customHeight="1" x14ac:dyDescent="0.2">
      <c r="A2" s="173" t="s">
        <v>613</v>
      </c>
    </row>
    <row r="3" spans="1:249" s="7" customFormat="1" ht="12.75" customHeight="1" x14ac:dyDescent="0.2">
      <c r="A3" s="174"/>
      <c r="B3" s="174"/>
      <c r="C3" s="174"/>
      <c r="D3" s="174"/>
      <c r="E3" s="174"/>
      <c r="F3" s="174"/>
      <c r="G3"/>
      <c r="H3"/>
      <c r="I3"/>
      <c r="J3"/>
      <c r="K3"/>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row>
    <row r="4" spans="1:249" s="8" customFormat="1" ht="12.75" customHeight="1" x14ac:dyDescent="0.2">
      <c r="A4" s="8" t="s">
        <v>89</v>
      </c>
      <c r="B4" s="25" t="s">
        <v>38</v>
      </c>
      <c r="C4" s="25" t="s">
        <v>39</v>
      </c>
      <c r="D4" s="34" t="s">
        <v>1</v>
      </c>
      <c r="E4" s="25"/>
      <c r="F4" s="25" t="s">
        <v>2</v>
      </c>
      <c r="I4" s="25"/>
    </row>
    <row r="5" spans="1:249" s="8" customFormat="1" ht="12.75" customHeight="1" x14ac:dyDescent="0.2">
      <c r="A5" s="73" t="s">
        <v>49</v>
      </c>
      <c r="B5" s="15"/>
      <c r="C5" s="15"/>
      <c r="D5" s="100"/>
      <c r="E5" s="175"/>
      <c r="F5" s="15"/>
      <c r="I5" s="162"/>
    </row>
    <row r="6" spans="1:249" ht="12.75" customHeight="1" x14ac:dyDescent="0.2">
      <c r="A6" s="19">
        <v>2016</v>
      </c>
      <c r="B6" s="176">
        <v>273794</v>
      </c>
      <c r="C6" s="176">
        <v>162495</v>
      </c>
      <c r="D6" s="177">
        <v>15653</v>
      </c>
      <c r="E6" s="178"/>
      <c r="F6" s="176">
        <v>1780</v>
      </c>
      <c r="G6" s="68"/>
      <c r="L6"/>
    </row>
    <row r="7" spans="1:249" ht="12.75" customHeight="1" x14ac:dyDescent="0.2">
      <c r="A7" s="19">
        <v>2017</v>
      </c>
      <c r="B7" s="176">
        <v>283731</v>
      </c>
      <c r="C7" s="176">
        <v>166091</v>
      </c>
      <c r="D7" s="177">
        <v>15438</v>
      </c>
      <c r="E7" s="178"/>
      <c r="F7" s="176">
        <v>1871</v>
      </c>
      <c r="G7" s="68"/>
      <c r="L7"/>
    </row>
    <row r="8" spans="1:249" ht="12.75" customHeight="1" x14ac:dyDescent="0.2">
      <c r="A8" s="19">
        <v>2018</v>
      </c>
      <c r="B8" s="176">
        <v>290280</v>
      </c>
      <c r="C8" s="176">
        <v>172305</v>
      </c>
      <c r="D8" s="177">
        <v>14722</v>
      </c>
      <c r="E8" s="178"/>
      <c r="F8" s="176">
        <v>2122</v>
      </c>
      <c r="G8" s="68"/>
      <c r="L8"/>
    </row>
    <row r="9" spans="1:249" ht="12.75" customHeight="1" x14ac:dyDescent="0.2">
      <c r="A9" s="19">
        <v>2019</v>
      </c>
      <c r="B9" s="176">
        <v>296876</v>
      </c>
      <c r="C9" s="176">
        <v>178272</v>
      </c>
      <c r="D9" s="177">
        <v>14537</v>
      </c>
      <c r="E9" s="178"/>
      <c r="F9" s="176">
        <v>1830</v>
      </c>
      <c r="G9" s="68"/>
      <c r="L9"/>
    </row>
    <row r="10" spans="1:249" ht="14.1" customHeight="1" x14ac:dyDescent="0.2">
      <c r="A10" s="19">
        <v>2020</v>
      </c>
      <c r="B10" s="176">
        <v>300259</v>
      </c>
      <c r="C10" s="176">
        <v>184955</v>
      </c>
      <c r="D10" s="177">
        <v>12008</v>
      </c>
      <c r="E10" s="178"/>
      <c r="F10" s="176">
        <v>1976</v>
      </c>
      <c r="G10" s="68"/>
      <c r="L10"/>
    </row>
    <row r="11" spans="1:249" ht="12.75" customHeight="1" x14ac:dyDescent="0.2">
      <c r="A11" s="19">
        <v>2021</v>
      </c>
      <c r="B11" s="176">
        <v>308064</v>
      </c>
      <c r="C11" s="176">
        <v>186876</v>
      </c>
      <c r="D11" s="177">
        <v>11882</v>
      </c>
      <c r="E11" s="178"/>
      <c r="F11" s="176">
        <v>2124</v>
      </c>
      <c r="G11" s="68"/>
      <c r="L11"/>
    </row>
    <row r="12" spans="1:249" ht="12.75" customHeight="1" x14ac:dyDescent="0.2">
      <c r="A12" s="19">
        <v>2022</v>
      </c>
      <c r="B12" s="176">
        <v>313067</v>
      </c>
      <c r="C12" s="176">
        <v>191470</v>
      </c>
      <c r="D12" s="177">
        <v>11570</v>
      </c>
      <c r="E12" s="178"/>
      <c r="F12" s="176">
        <v>1958</v>
      </c>
      <c r="G12" s="68"/>
      <c r="L12"/>
    </row>
    <row r="13" spans="1:249" ht="12.75" customHeight="1" x14ac:dyDescent="0.2">
      <c r="A13" s="19">
        <v>2023</v>
      </c>
      <c r="B13" s="176">
        <v>321455</v>
      </c>
      <c r="C13" s="176">
        <v>191879</v>
      </c>
      <c r="D13" s="177">
        <v>11216</v>
      </c>
      <c r="E13" s="178"/>
      <c r="F13" s="176">
        <v>2422</v>
      </c>
      <c r="G13" s="68"/>
      <c r="L13"/>
    </row>
    <row r="14" spans="1:249" ht="12.75" customHeight="1" x14ac:dyDescent="0.2">
      <c r="A14" s="19">
        <v>2024</v>
      </c>
      <c r="B14" s="176">
        <v>323451</v>
      </c>
      <c r="C14" s="176">
        <v>197183</v>
      </c>
      <c r="D14" s="177">
        <v>10141</v>
      </c>
      <c r="E14" s="179"/>
      <c r="F14" s="176">
        <v>2773</v>
      </c>
      <c r="L14"/>
    </row>
    <row r="15" spans="1:249" ht="12.75" customHeight="1" x14ac:dyDescent="0.2">
      <c r="A15" s="174">
        <v>2025</v>
      </c>
      <c r="B15" s="27">
        <v>325909</v>
      </c>
      <c r="C15" s="27">
        <v>201226</v>
      </c>
      <c r="D15" s="177">
        <v>9087</v>
      </c>
      <c r="E15" s="665"/>
      <c r="F15" s="87">
        <v>2541</v>
      </c>
      <c r="G15" s="665"/>
      <c r="H15" s="68"/>
      <c r="I15" s="68"/>
      <c r="L15"/>
      <c r="M15"/>
      <c r="N15"/>
    </row>
    <row r="16" spans="1:249" ht="24.75" customHeight="1" x14ac:dyDescent="0.2">
      <c r="A16" s="777" t="s">
        <v>218</v>
      </c>
      <c r="B16" s="777"/>
      <c r="C16" s="777"/>
      <c r="D16" s="777"/>
      <c r="E16" s="778"/>
      <c r="F16" s="777"/>
      <c r="L16"/>
      <c r="M16"/>
      <c r="N16"/>
      <c r="O16"/>
      <c r="P16"/>
    </row>
    <row r="17" spans="1:249" ht="12.75" customHeight="1" x14ac:dyDescent="0.2">
      <c r="L17"/>
      <c r="M17"/>
      <c r="N17"/>
      <c r="O17"/>
      <c r="P17"/>
    </row>
    <row r="18" spans="1:249" ht="12.75" customHeight="1" x14ac:dyDescent="0.2">
      <c r="L18"/>
      <c r="M18"/>
      <c r="N18"/>
      <c r="O18"/>
      <c r="P18"/>
    </row>
    <row r="19" spans="1:249" ht="12.75" customHeight="1" x14ac:dyDescent="0.2">
      <c r="B19" s="59"/>
      <c r="C19" s="59"/>
      <c r="D19" s="59"/>
      <c r="E19" s="59"/>
      <c r="F19" s="59"/>
      <c r="L19"/>
      <c r="M19"/>
      <c r="N19"/>
      <c r="O19"/>
      <c r="P19"/>
    </row>
    <row r="20" spans="1:249" ht="12.75" customHeight="1" x14ac:dyDescent="0.2">
      <c r="A20" s="180"/>
      <c r="B20" s="58"/>
      <c r="C20" s="58"/>
      <c r="D20" s="58"/>
      <c r="E20" s="58"/>
      <c r="F20" s="58"/>
      <c r="L20"/>
      <c r="M20"/>
      <c r="N20"/>
      <c r="O20"/>
      <c r="P20"/>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row>
    <row r="21" spans="1:249" s="58" customFormat="1" ht="12.75" customHeight="1" x14ac:dyDescent="0.2">
      <c r="A21" s="181" t="s">
        <v>614</v>
      </c>
      <c r="G21"/>
      <c r="H21"/>
      <c r="I21"/>
      <c r="J21"/>
      <c r="K21"/>
      <c r="L21"/>
      <c r="M21"/>
      <c r="N21"/>
      <c r="O21"/>
      <c r="P21"/>
    </row>
    <row r="22" spans="1:249" s="58" customFormat="1" ht="12.75" customHeight="1" x14ac:dyDescent="0.2">
      <c r="A22" s="173" t="s">
        <v>615</v>
      </c>
      <c r="B22" s="35"/>
      <c r="C22" s="35"/>
      <c r="D22" s="35"/>
      <c r="E22" s="35"/>
      <c r="F22" s="35"/>
      <c r="G22"/>
      <c r="H22"/>
      <c r="I22"/>
      <c r="J22"/>
      <c r="K22"/>
      <c r="L22"/>
      <c r="M22"/>
      <c r="N22"/>
      <c r="O22"/>
      <c r="P22"/>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row>
    <row r="23" spans="1:249" s="58" customFormat="1" ht="12.75" customHeight="1" x14ac:dyDescent="0.2">
      <c r="A23" s="182"/>
      <c r="B23" s="73"/>
      <c r="C23" s="73"/>
      <c r="D23" s="73"/>
      <c r="E23" s="73"/>
      <c r="F23" s="73"/>
      <c r="G23"/>
      <c r="H23"/>
      <c r="I23"/>
      <c r="J23"/>
      <c r="K23"/>
      <c r="L23"/>
      <c r="M23"/>
      <c r="N23"/>
      <c r="O23"/>
      <c r="P23"/>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row>
    <row r="24" spans="1:249" s="8" customFormat="1" ht="12.75" customHeight="1" x14ac:dyDescent="0.2">
      <c r="A24" s="8" t="s">
        <v>89</v>
      </c>
      <c r="B24" s="25" t="s">
        <v>38</v>
      </c>
      <c r="C24" s="25" t="s">
        <v>39</v>
      </c>
      <c r="D24" s="25" t="s">
        <v>1</v>
      </c>
      <c r="E24" s="25"/>
      <c r="F24" s="25" t="s">
        <v>2</v>
      </c>
      <c r="G24"/>
      <c r="H24"/>
      <c r="I24" s="25"/>
    </row>
    <row r="25" spans="1:249" s="8" customFormat="1" ht="12.75" customHeight="1" x14ac:dyDescent="0.2">
      <c r="A25" s="73" t="s">
        <v>49</v>
      </c>
      <c r="B25" s="15"/>
      <c r="C25" s="15"/>
      <c r="D25" s="100"/>
      <c r="E25" s="175"/>
      <c r="F25" s="15"/>
      <c r="G25"/>
      <c r="H25"/>
      <c r="I25" s="162"/>
    </row>
    <row r="26" spans="1:249" s="57" customFormat="1" ht="12.75" customHeight="1" x14ac:dyDescent="0.2">
      <c r="A26" s="19">
        <v>2016</v>
      </c>
      <c r="B26" s="176">
        <v>173601</v>
      </c>
      <c r="C26" s="176">
        <v>136561</v>
      </c>
      <c r="D26" s="176">
        <v>9054</v>
      </c>
      <c r="E26" s="78"/>
      <c r="F26" s="176">
        <v>1370</v>
      </c>
      <c r="G26"/>
      <c r="H26"/>
      <c r="I26"/>
      <c r="J26"/>
      <c r="K26"/>
      <c r="L26"/>
      <c r="M26"/>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row>
    <row r="27" spans="1:249" s="57" customFormat="1" ht="12.75" customHeight="1" x14ac:dyDescent="0.2">
      <c r="A27" s="19">
        <v>2017</v>
      </c>
      <c r="B27" s="176">
        <v>180724</v>
      </c>
      <c r="C27" s="176">
        <v>138533</v>
      </c>
      <c r="D27" s="176">
        <v>10510</v>
      </c>
      <c r="E27" s="78"/>
      <c r="F27" s="176">
        <v>1474</v>
      </c>
      <c r="G27"/>
      <c r="H27"/>
      <c r="I27"/>
      <c r="J27"/>
      <c r="K27"/>
      <c r="L27"/>
      <c r="M27"/>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row>
    <row r="28" spans="1:249" ht="12.75" customHeight="1" x14ac:dyDescent="0.2">
      <c r="A28" s="183">
        <v>2018</v>
      </c>
      <c r="B28" s="184">
        <v>185156</v>
      </c>
      <c r="C28" s="184">
        <v>142955</v>
      </c>
      <c r="D28" s="184">
        <v>10471</v>
      </c>
      <c r="E28" s="47"/>
      <c r="F28" s="184">
        <v>1702</v>
      </c>
      <c r="L28"/>
      <c r="M28"/>
    </row>
    <row r="29" spans="1:249" ht="12.75" customHeight="1" x14ac:dyDescent="0.2">
      <c r="A29" s="183">
        <v>2019</v>
      </c>
      <c r="B29" s="184">
        <v>189876</v>
      </c>
      <c r="C29" s="184">
        <v>146710</v>
      </c>
      <c r="D29" s="184">
        <v>10147</v>
      </c>
      <c r="E29" s="47"/>
      <c r="F29" s="184">
        <v>1544</v>
      </c>
      <c r="L29"/>
      <c r="M29"/>
    </row>
    <row r="30" spans="1:249" ht="12.75" customHeight="1" x14ac:dyDescent="0.2">
      <c r="A30" s="183">
        <v>2020</v>
      </c>
      <c r="B30" s="184">
        <v>191800</v>
      </c>
      <c r="C30" s="184">
        <v>151700</v>
      </c>
      <c r="D30" s="184">
        <v>8467</v>
      </c>
      <c r="E30" s="47"/>
      <c r="F30" s="184">
        <v>1588</v>
      </c>
      <c r="L30"/>
      <c r="M30"/>
    </row>
    <row r="31" spans="1:249" ht="12.75" customHeight="1" x14ac:dyDescent="0.2">
      <c r="A31" s="185">
        <v>2021</v>
      </c>
      <c r="B31" s="27">
        <v>198223</v>
      </c>
      <c r="C31" s="27">
        <v>152137</v>
      </c>
      <c r="D31" s="27">
        <v>8670</v>
      </c>
      <c r="E31" s="47"/>
      <c r="F31" s="27">
        <v>1783</v>
      </c>
      <c r="L31"/>
      <c r="M31"/>
    </row>
    <row r="32" spans="1:249" ht="12.75" customHeight="1" x14ac:dyDescent="0.2">
      <c r="A32" s="185">
        <v>2022</v>
      </c>
      <c r="B32" s="27">
        <v>202677</v>
      </c>
      <c r="C32" s="27">
        <v>154919</v>
      </c>
      <c r="D32" s="27">
        <v>8760</v>
      </c>
      <c r="E32" s="47"/>
      <c r="F32" s="27">
        <v>1520</v>
      </c>
      <c r="L32"/>
      <c r="M32"/>
    </row>
    <row r="33" spans="1:249" ht="12.75" customHeight="1" x14ac:dyDescent="0.2">
      <c r="A33" s="185">
        <v>2023</v>
      </c>
      <c r="B33" s="27">
        <v>210784</v>
      </c>
      <c r="C33" s="27">
        <v>153900</v>
      </c>
      <c r="D33" s="27">
        <v>8947</v>
      </c>
      <c r="E33" s="47"/>
      <c r="F33" s="27">
        <v>1895</v>
      </c>
      <c r="L33"/>
      <c r="M33"/>
    </row>
    <row r="34" spans="1:249" ht="12.75" customHeight="1" x14ac:dyDescent="0.2">
      <c r="A34" s="185">
        <v>2024</v>
      </c>
      <c r="B34" s="27">
        <v>212504</v>
      </c>
      <c r="C34" s="27">
        <v>157624</v>
      </c>
      <c r="D34" s="27">
        <v>7684</v>
      </c>
      <c r="E34" s="47"/>
      <c r="F34" s="27">
        <v>2199</v>
      </c>
      <c r="L34"/>
      <c r="M34"/>
    </row>
    <row r="35" spans="1:249" ht="12.75" customHeight="1" x14ac:dyDescent="0.2">
      <c r="A35" s="185">
        <v>2025</v>
      </c>
      <c r="B35" s="27">
        <v>214533</v>
      </c>
      <c r="C35" s="27">
        <v>160369</v>
      </c>
      <c r="D35" s="27">
        <v>6747</v>
      </c>
      <c r="E35" s="47"/>
      <c r="F35" s="27">
        <v>1962</v>
      </c>
      <c r="L35"/>
      <c r="M35"/>
    </row>
    <row r="36" spans="1:249" x14ac:dyDescent="0.2">
      <c r="A36" s="186"/>
      <c r="B36" s="186"/>
      <c r="C36" s="186"/>
      <c r="D36" s="186"/>
      <c r="E36" s="187"/>
      <c r="F36" s="186"/>
    </row>
    <row r="40" spans="1:249" ht="12.75" customHeight="1" x14ac:dyDescent="0.2">
      <c r="A40" s="181" t="s">
        <v>616</v>
      </c>
      <c r="B40" s="58"/>
      <c r="C40" s="58"/>
      <c r="D40" s="58"/>
      <c r="E40" s="58"/>
      <c r="F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row>
    <row r="41" spans="1:249" ht="12.75" customHeight="1" x14ac:dyDescent="0.2">
      <c r="A41" s="173" t="s">
        <v>617</v>
      </c>
    </row>
    <row r="42" spans="1:249" ht="12.75" customHeight="1" x14ac:dyDescent="0.2">
      <c r="A42" s="182"/>
      <c r="B42" s="73"/>
      <c r="C42" s="73"/>
      <c r="D42" s="73"/>
      <c r="E42" s="73"/>
      <c r="F42" s="73"/>
    </row>
    <row r="43" spans="1:249" ht="12.75" customHeight="1" x14ac:dyDescent="0.2">
      <c r="A43" s="8" t="s">
        <v>89</v>
      </c>
      <c r="B43" s="25" t="s">
        <v>38</v>
      </c>
      <c r="C43" s="25" t="s">
        <v>39</v>
      </c>
      <c r="D43" s="25" t="s">
        <v>1</v>
      </c>
      <c r="E43" s="25"/>
      <c r="F43" s="25" t="s">
        <v>2</v>
      </c>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c r="IH43" s="57"/>
      <c r="II43" s="57"/>
      <c r="IJ43" s="57"/>
      <c r="IK43" s="57"/>
      <c r="IL43" s="57"/>
      <c r="IM43" s="57"/>
      <c r="IN43" s="57"/>
      <c r="IO43" s="57"/>
    </row>
    <row r="44" spans="1:249" ht="12.75" customHeight="1" x14ac:dyDescent="0.2">
      <c r="A44" s="73" t="s">
        <v>49</v>
      </c>
      <c r="B44" s="15"/>
      <c r="C44" s="15"/>
      <c r="D44" s="100"/>
      <c r="E44" s="175"/>
      <c r="F44" s="15"/>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c r="II44" s="57"/>
      <c r="IJ44" s="57"/>
      <c r="IK44" s="57"/>
      <c r="IL44" s="57"/>
      <c r="IM44" s="57"/>
      <c r="IN44" s="57"/>
      <c r="IO44" s="57"/>
    </row>
    <row r="45" spans="1:249" ht="12.75" customHeight="1" x14ac:dyDescent="0.2">
      <c r="A45" s="188">
        <v>2016</v>
      </c>
      <c r="B45" s="141">
        <v>92726</v>
      </c>
      <c r="C45" s="141">
        <v>16301</v>
      </c>
      <c r="D45" s="189">
        <v>6593</v>
      </c>
      <c r="E45" s="189"/>
      <c r="F45" s="141">
        <v>344</v>
      </c>
    </row>
    <row r="46" spans="1:249" ht="12.75" customHeight="1" x14ac:dyDescent="0.2">
      <c r="A46" s="19">
        <v>2017</v>
      </c>
      <c r="B46" s="176">
        <v>95796</v>
      </c>
      <c r="C46" s="176">
        <v>17722</v>
      </c>
      <c r="D46" s="176">
        <v>4919</v>
      </c>
      <c r="E46" s="78"/>
      <c r="F46" s="176">
        <v>336</v>
      </c>
    </row>
    <row r="47" spans="1:249" ht="12.75" customHeight="1" x14ac:dyDescent="0.2">
      <c r="A47" s="183">
        <v>2018</v>
      </c>
      <c r="B47" s="184">
        <v>98192</v>
      </c>
      <c r="C47" s="184">
        <v>19357</v>
      </c>
      <c r="D47" s="184">
        <v>4251</v>
      </c>
      <c r="E47" s="47"/>
      <c r="F47" s="184">
        <v>297</v>
      </c>
    </row>
    <row r="48" spans="1:249" ht="12.75" customHeight="1" x14ac:dyDescent="0.2">
      <c r="A48" s="183">
        <v>2019</v>
      </c>
      <c r="B48" s="184">
        <v>100436</v>
      </c>
      <c r="C48" s="184">
        <v>21288</v>
      </c>
      <c r="D48" s="184">
        <v>4389</v>
      </c>
      <c r="E48" s="47"/>
      <c r="F48" s="184">
        <v>198</v>
      </c>
    </row>
    <row r="49" spans="1:249" ht="12.75" customHeight="1" x14ac:dyDescent="0.2">
      <c r="A49" s="183">
        <v>2020</v>
      </c>
      <c r="B49" s="184">
        <v>102205</v>
      </c>
      <c r="C49" s="184">
        <v>22736</v>
      </c>
      <c r="D49" s="184">
        <v>3539</v>
      </c>
      <c r="E49" s="47"/>
      <c r="F49" s="184">
        <v>320</v>
      </c>
    </row>
    <row r="50" spans="1:249" ht="12.75" customHeight="1" x14ac:dyDescent="0.2">
      <c r="A50" s="185">
        <v>2021</v>
      </c>
      <c r="B50" s="27">
        <v>103728</v>
      </c>
      <c r="C50" s="27">
        <v>24161</v>
      </c>
      <c r="D50" s="27">
        <v>3209</v>
      </c>
      <c r="E50" s="47"/>
      <c r="F50" s="27">
        <v>256</v>
      </c>
    </row>
    <row r="51" spans="1:249" ht="12.75" customHeight="1" x14ac:dyDescent="0.2">
      <c r="A51" s="185">
        <v>2022</v>
      </c>
      <c r="B51" s="27">
        <v>104471</v>
      </c>
      <c r="C51" s="27">
        <v>25844</v>
      </c>
      <c r="D51" s="27">
        <v>2808</v>
      </c>
      <c r="E51" s="47"/>
      <c r="F51" s="27">
        <v>372</v>
      </c>
    </row>
    <row r="52" spans="1:249" ht="12.75" customHeight="1" x14ac:dyDescent="0.2">
      <c r="A52" s="185">
        <v>2023</v>
      </c>
      <c r="B52" s="27">
        <v>104842</v>
      </c>
      <c r="C52" s="27">
        <v>27246</v>
      </c>
      <c r="D52" s="27">
        <v>2269</v>
      </c>
      <c r="E52" s="47"/>
      <c r="F52" s="27">
        <v>462</v>
      </c>
    </row>
    <row r="53" spans="1:249" ht="12.75" customHeight="1" x14ac:dyDescent="0.2">
      <c r="A53" s="183">
        <v>2024</v>
      </c>
      <c r="B53" s="184">
        <v>105323</v>
      </c>
      <c r="C53" s="184">
        <v>28693</v>
      </c>
      <c r="D53" s="184">
        <v>2457</v>
      </c>
      <c r="E53" s="47"/>
      <c r="F53" s="184">
        <v>503</v>
      </c>
    </row>
    <row r="54" spans="1:249" ht="12.75" customHeight="1" x14ac:dyDescent="0.2">
      <c r="A54" s="190">
        <v>2025</v>
      </c>
      <c r="B54" s="755">
        <v>105925</v>
      </c>
      <c r="C54" s="755">
        <v>29906</v>
      </c>
      <c r="D54" s="184">
        <v>2338</v>
      </c>
      <c r="E54" s="47"/>
      <c r="F54" s="741">
        <v>490</v>
      </c>
      <c r="L54"/>
      <c r="P54"/>
      <c r="Q54"/>
    </row>
    <row r="55" spans="1:249" x14ac:dyDescent="0.2">
      <c r="A55" s="186"/>
      <c r="B55" s="186"/>
      <c r="C55" s="186"/>
      <c r="D55" s="186"/>
      <c r="E55" s="187"/>
      <c r="F55" s="186"/>
    </row>
    <row r="62" spans="1:249" s="158" customFormat="1" ht="12.75" customHeight="1" x14ac:dyDescent="0.2">
      <c r="A62" s="57"/>
      <c r="B62" s="35"/>
      <c r="C62" s="35"/>
      <c r="D62" s="35"/>
      <c r="E62" s="35"/>
      <c r="F62" s="35"/>
      <c r="G62"/>
      <c r="H62"/>
      <c r="I62"/>
      <c r="J62"/>
      <c r="K62"/>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5"/>
      <c r="IC62" s="35"/>
      <c r="ID62" s="35"/>
      <c r="IE62" s="35"/>
      <c r="IF62" s="35"/>
      <c r="IG62" s="35"/>
      <c r="IH62" s="35"/>
      <c r="II62" s="35"/>
      <c r="IJ62" s="35"/>
      <c r="IK62" s="35"/>
      <c r="IL62" s="35"/>
      <c r="IM62" s="35"/>
      <c r="IN62" s="35"/>
      <c r="IO62" s="35"/>
    </row>
    <row r="63" spans="1:249" s="7" customFormat="1" ht="12.75" customHeight="1" x14ac:dyDescent="0.2">
      <c r="A63" s="57"/>
      <c r="B63" s="35"/>
      <c r="C63" s="35"/>
      <c r="D63" s="35"/>
      <c r="E63" s="35"/>
      <c r="F63" s="35"/>
      <c r="G63"/>
      <c r="H63"/>
      <c r="I63"/>
      <c r="J63"/>
      <c r="K63"/>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c r="IB63" s="35"/>
      <c r="IC63" s="35"/>
      <c r="ID63" s="35"/>
      <c r="IE63" s="35"/>
      <c r="IF63" s="35"/>
      <c r="IG63" s="35"/>
      <c r="IH63" s="35"/>
      <c r="II63" s="35"/>
      <c r="IJ63" s="35"/>
      <c r="IK63" s="35"/>
      <c r="IL63" s="35"/>
      <c r="IM63" s="35"/>
      <c r="IN63" s="35"/>
      <c r="IO63" s="35"/>
    </row>
    <row r="64" spans="1:249" s="158" customFormat="1" ht="12.75" customHeight="1" x14ac:dyDescent="0.2">
      <c r="A64" s="57"/>
      <c r="B64" s="35"/>
      <c r="C64" s="35"/>
      <c r="D64" s="35"/>
      <c r="E64" s="35"/>
      <c r="F64" s="35"/>
      <c r="G64"/>
      <c r="H64"/>
      <c r="I64"/>
      <c r="J64"/>
      <c r="K64"/>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c r="IB64" s="35"/>
      <c r="IC64" s="35"/>
      <c r="ID64" s="35"/>
      <c r="IE64" s="35"/>
      <c r="IF64" s="35"/>
      <c r="IG64" s="35"/>
      <c r="IH64" s="35"/>
      <c r="II64" s="35"/>
      <c r="IJ64" s="35"/>
      <c r="IK64" s="35"/>
      <c r="IL64" s="35"/>
      <c r="IM64" s="35"/>
      <c r="IN64" s="35"/>
      <c r="IO64" s="35"/>
    </row>
    <row r="65" spans="1:249" s="158" customFormat="1" ht="12.75" customHeight="1" x14ac:dyDescent="0.2">
      <c r="A65" s="57"/>
      <c r="B65" s="35"/>
      <c r="C65" s="35"/>
      <c r="D65" s="35"/>
      <c r="E65" s="35"/>
      <c r="F65" s="35"/>
      <c r="G65"/>
      <c r="H65"/>
      <c r="I65"/>
      <c r="J65"/>
      <c r="K6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row>
  </sheetData>
  <mergeCells count="1">
    <mergeCell ref="A16:F16"/>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&amp;R&amp;"Arial,Fet"TERRÄNGSKOTRAR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BF37-2DF2-49EC-9860-111439E1E2F3}">
  <sheetPr codeName="Blad10"/>
  <dimension ref="A1:C13"/>
  <sheetViews>
    <sheetView showGridLines="0" zoomScaleNormal="100" zoomScaleSheetLayoutView="100" workbookViewId="0">
      <selection activeCell="E30" sqref="E30"/>
    </sheetView>
  </sheetViews>
  <sheetFormatPr defaultColWidth="9.140625" defaultRowHeight="12.75" x14ac:dyDescent="0.2"/>
  <cols>
    <col min="1" max="1" width="80.5703125" style="405" customWidth="1"/>
    <col min="2" max="2" width="4.140625" style="405" customWidth="1"/>
    <col min="3" max="3" width="80.5703125" style="405" customWidth="1"/>
    <col min="4" max="16384" width="9.140625" style="405"/>
  </cols>
  <sheetData>
    <row r="1" spans="1:3" ht="36" customHeight="1" x14ac:dyDescent="0.2">
      <c r="A1" s="759" t="s">
        <v>340</v>
      </c>
      <c r="B1" s="759"/>
      <c r="C1" s="759"/>
    </row>
    <row r="3" spans="1:3" ht="15" x14ac:dyDescent="0.25">
      <c r="A3" s="552" t="s">
        <v>286</v>
      </c>
      <c r="B3" s="553"/>
      <c r="C3" s="552" t="s">
        <v>336</v>
      </c>
    </row>
    <row r="4" spans="1:3" ht="60" x14ac:dyDescent="0.25">
      <c r="A4" s="554" t="s">
        <v>522</v>
      </c>
      <c r="B4" s="553"/>
      <c r="C4" s="554" t="s">
        <v>523</v>
      </c>
    </row>
    <row r="5" spans="1:3" ht="15" x14ac:dyDescent="0.25">
      <c r="A5" s="554"/>
      <c r="B5" s="553"/>
      <c r="C5" s="554"/>
    </row>
    <row r="6" spans="1:3" ht="15" x14ac:dyDescent="0.25">
      <c r="A6" s="552" t="s">
        <v>287</v>
      </c>
      <c r="B6" s="553"/>
      <c r="C6" s="552" t="s">
        <v>337</v>
      </c>
    </row>
    <row r="7" spans="1:3" ht="60" x14ac:dyDescent="0.25">
      <c r="A7" s="554" t="s">
        <v>288</v>
      </c>
      <c r="B7" s="553"/>
      <c r="C7" s="554" t="s">
        <v>338</v>
      </c>
    </row>
    <row r="8" spans="1:3" ht="120" x14ac:dyDescent="0.25">
      <c r="A8" s="554" t="s">
        <v>478</v>
      </c>
      <c r="B8" s="553"/>
      <c r="C8" s="595" t="s">
        <v>479</v>
      </c>
    </row>
    <row r="9" spans="1:3" ht="30" x14ac:dyDescent="0.25">
      <c r="A9" s="596" t="s">
        <v>335</v>
      </c>
      <c r="B9" s="553"/>
      <c r="C9" s="555" t="s">
        <v>362</v>
      </c>
    </row>
    <row r="10" spans="1:3" ht="18.75" customHeight="1" x14ac:dyDescent="0.25">
      <c r="A10" s="554"/>
      <c r="B10" s="553"/>
      <c r="C10" s="554"/>
    </row>
    <row r="11" spans="1:3" ht="15" x14ac:dyDescent="0.25">
      <c r="A11" s="552" t="s">
        <v>289</v>
      </c>
      <c r="B11" s="553"/>
      <c r="C11" s="552" t="s">
        <v>339</v>
      </c>
    </row>
    <row r="12" spans="1:3" ht="150" x14ac:dyDescent="0.25">
      <c r="A12" s="554" t="s">
        <v>363</v>
      </c>
      <c r="B12" s="553"/>
      <c r="C12" s="596" t="s">
        <v>364</v>
      </c>
    </row>
    <row r="13" spans="1:3" ht="15" x14ac:dyDescent="0.25">
      <c r="A13" s="556" t="s">
        <v>365</v>
      </c>
      <c r="C13" s="555"/>
    </row>
  </sheetData>
  <mergeCells count="1">
    <mergeCell ref="A1:C1"/>
  </mergeCells>
  <hyperlinks>
    <hyperlink ref="A13" r:id="rId1" display="https://www.trafa.se/vagtrafik/fordon/" xr:uid="{C62C965A-B5F9-4265-B7C8-7D7FCB956FD7}"/>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4">
    <pageSetUpPr fitToPage="1"/>
  </sheetPr>
  <dimension ref="A1:AK40"/>
  <sheetViews>
    <sheetView showGridLines="0" topLeftCell="A10" zoomScaleNormal="100" workbookViewId="0">
      <selection activeCell="E30" sqref="E30"/>
    </sheetView>
  </sheetViews>
  <sheetFormatPr defaultColWidth="9.42578125" defaultRowHeight="12.75" customHeight="1" x14ac:dyDescent="0.2"/>
  <cols>
    <col min="1" max="2" width="9.5703125" style="7" customWidth="1"/>
    <col min="3" max="3" width="13.42578125" style="8" customWidth="1"/>
    <col min="4" max="4" width="1.5703125" style="8" customWidth="1"/>
    <col min="5" max="5" width="10.42578125" style="8" customWidth="1"/>
    <col min="6" max="6" width="9.5703125" style="8" customWidth="1"/>
    <col min="7" max="7" width="14" style="8" customWidth="1"/>
    <col min="8" max="8" width="1.42578125" style="8" customWidth="1"/>
    <col min="9" max="9" width="10.42578125" style="8" customWidth="1"/>
    <col min="10" max="10" width="1.5703125" style="8" customWidth="1"/>
    <col min="11" max="11" width="8.42578125" style="8" customWidth="1"/>
    <col min="12" max="12" width="18.42578125" style="8" customWidth="1"/>
    <col min="13" max="16384" width="9.42578125" style="8"/>
  </cols>
  <sheetData>
    <row r="1" spans="1:31" s="58" customFormat="1" ht="12.75" customHeight="1" x14ac:dyDescent="0.2">
      <c r="A1" s="11" t="s">
        <v>618</v>
      </c>
      <c r="B1" s="158"/>
    </row>
    <row r="2" spans="1:31" ht="12.75" customHeight="1" x14ac:dyDescent="0.2">
      <c r="A2" s="28" t="s">
        <v>619</v>
      </c>
    </row>
    <row r="3" spans="1:31" ht="12.75" customHeight="1" x14ac:dyDescent="0.2">
      <c r="A3" s="15"/>
      <c r="B3" s="14"/>
      <c r="C3" s="15"/>
      <c r="D3" s="15"/>
      <c r="E3" s="15"/>
      <c r="F3" s="15"/>
      <c r="G3" s="15"/>
    </row>
    <row r="4" spans="1:31" ht="12.75" customHeight="1" x14ac:dyDescent="0.2">
      <c r="A4" s="8" t="s">
        <v>89</v>
      </c>
      <c r="B4" s="25" t="s">
        <v>38</v>
      </c>
      <c r="C4" s="25" t="s">
        <v>39</v>
      </c>
      <c r="E4" s="34"/>
      <c r="F4" s="34" t="s">
        <v>1</v>
      </c>
      <c r="G4" s="25" t="s">
        <v>2</v>
      </c>
      <c r="H4" s="25"/>
    </row>
    <row r="5" spans="1:31" ht="12.75" customHeight="1" x14ac:dyDescent="0.2">
      <c r="A5" s="73" t="s">
        <v>49</v>
      </c>
      <c r="B5" s="15"/>
      <c r="C5" s="15"/>
      <c r="D5" s="15"/>
      <c r="E5" s="100"/>
      <c r="F5" s="100"/>
      <c r="G5" s="15"/>
      <c r="H5" s="162"/>
    </row>
    <row r="6" spans="1:31" ht="12.75" customHeight="1" x14ac:dyDescent="0.2">
      <c r="A6" s="150">
        <v>2016</v>
      </c>
      <c r="B6" s="20">
        <v>1124211</v>
      </c>
      <c r="C6" s="20">
        <v>257636</v>
      </c>
      <c r="D6" s="20"/>
      <c r="E6" s="20"/>
      <c r="F6" s="20">
        <v>52225</v>
      </c>
      <c r="G6" s="20">
        <v>10796</v>
      </c>
      <c r="H6" s="111"/>
      <c r="I6" s="163"/>
      <c r="J6" s="111"/>
      <c r="K6" s="111"/>
    </row>
    <row r="7" spans="1:31" ht="12.75" customHeight="1" x14ac:dyDescent="0.2">
      <c r="A7" s="150">
        <v>2017</v>
      </c>
      <c r="B7" s="20">
        <v>1160077</v>
      </c>
      <c r="C7" s="20">
        <v>266064</v>
      </c>
      <c r="D7" s="20"/>
      <c r="E7" s="20"/>
      <c r="F7" s="20">
        <v>54345</v>
      </c>
      <c r="G7" s="20">
        <v>10493</v>
      </c>
      <c r="H7" s="111"/>
      <c r="I7" s="111"/>
      <c r="J7" s="111"/>
      <c r="K7" s="111"/>
    </row>
    <row r="8" spans="1:31" ht="12.75" customHeight="1" x14ac:dyDescent="0.2">
      <c r="A8" s="150">
        <v>2018</v>
      </c>
      <c r="B8" s="20">
        <v>1191953</v>
      </c>
      <c r="C8" s="20">
        <v>277704</v>
      </c>
      <c r="D8" s="20"/>
      <c r="E8" s="20"/>
      <c r="F8" s="20">
        <v>54348</v>
      </c>
      <c r="G8" s="20">
        <v>10813</v>
      </c>
      <c r="H8" s="111"/>
      <c r="I8" s="9"/>
      <c r="J8" s="9"/>
      <c r="K8" s="9"/>
      <c r="O8" s="56"/>
      <c r="P8" s="56"/>
      <c r="Q8" s="56"/>
    </row>
    <row r="9" spans="1:31" ht="12.75" customHeight="1" x14ac:dyDescent="0.2">
      <c r="A9" s="150">
        <v>2019</v>
      </c>
      <c r="B9" s="20">
        <v>1217524</v>
      </c>
      <c r="C9" s="20">
        <v>291655</v>
      </c>
      <c r="D9" s="20"/>
      <c r="E9" s="20"/>
      <c r="F9" s="20">
        <v>50692</v>
      </c>
      <c r="G9" s="20">
        <v>11025</v>
      </c>
      <c r="H9" s="111"/>
      <c r="I9" s="163"/>
      <c r="J9" s="9"/>
      <c r="K9" s="164"/>
    </row>
    <row r="10" spans="1:31" ht="12.75" customHeight="1" x14ac:dyDescent="0.2">
      <c r="A10" s="19">
        <v>2020</v>
      </c>
      <c r="B10" s="20">
        <v>1252639</v>
      </c>
      <c r="C10" s="20">
        <v>301508</v>
      </c>
      <c r="D10" s="20"/>
      <c r="E10" s="20"/>
      <c r="F10" s="20">
        <v>57216</v>
      </c>
      <c r="G10" s="20">
        <v>12239</v>
      </c>
      <c r="H10" s="111"/>
      <c r="I10" s="9"/>
      <c r="J10" s="9"/>
      <c r="K10" s="9"/>
      <c r="M10" s="9"/>
    </row>
    <row r="11" spans="1:31" ht="12.75" customHeight="1" x14ac:dyDescent="0.2">
      <c r="A11" s="19">
        <v>2021</v>
      </c>
      <c r="B11" s="20">
        <v>1292240</v>
      </c>
      <c r="C11" s="20">
        <v>312492</v>
      </c>
      <c r="D11" s="20"/>
      <c r="E11" s="20"/>
      <c r="F11" s="20">
        <v>61248</v>
      </c>
      <c r="G11" s="20">
        <v>10617</v>
      </c>
      <c r="H11" s="111"/>
      <c r="I11" s="9"/>
      <c r="J11" s="9"/>
      <c r="K11" s="9"/>
      <c r="M11" s="9"/>
      <c r="P11" s="56"/>
    </row>
    <row r="12" spans="1:31" ht="12.75" customHeight="1" x14ac:dyDescent="0.2">
      <c r="A12" s="19">
        <v>2022</v>
      </c>
      <c r="B12" s="20">
        <v>1318643</v>
      </c>
      <c r="C12" s="20">
        <v>325043</v>
      </c>
      <c r="D12" s="20"/>
      <c r="E12" s="20"/>
      <c r="F12" s="20">
        <v>49998</v>
      </c>
      <c r="G12" s="20">
        <v>10973</v>
      </c>
      <c r="H12" s="111"/>
      <c r="I12" s="9"/>
      <c r="J12" s="9"/>
      <c r="K12" s="164"/>
      <c r="M12" s="9"/>
    </row>
    <row r="13" spans="1:31" ht="12.75" customHeight="1" x14ac:dyDescent="0.2">
      <c r="A13" s="19">
        <v>2023</v>
      </c>
      <c r="B13" s="20">
        <v>1331533</v>
      </c>
      <c r="C13" s="20">
        <v>338433</v>
      </c>
      <c r="D13" s="20"/>
      <c r="E13" s="20"/>
      <c r="F13" s="20">
        <v>38584</v>
      </c>
      <c r="G13" s="20">
        <v>12282</v>
      </c>
      <c r="H13" s="111"/>
      <c r="I13" s="9"/>
      <c r="J13" s="9"/>
      <c r="K13" s="9"/>
      <c r="M13" s="9"/>
    </row>
    <row r="14" spans="1:31" ht="12.75" customHeight="1" x14ac:dyDescent="0.2">
      <c r="A14" s="19">
        <v>2024</v>
      </c>
      <c r="B14" s="20">
        <v>1341430</v>
      </c>
      <c r="C14" s="20">
        <v>349441</v>
      </c>
      <c r="D14" s="20"/>
      <c r="E14" s="20"/>
      <c r="F14" s="20">
        <v>34984</v>
      </c>
      <c r="G14" s="20">
        <v>14038</v>
      </c>
      <c r="H14" s="165"/>
      <c r="I14" s="9"/>
      <c r="J14" s="9"/>
      <c r="K14" s="9"/>
      <c r="M14" s="9"/>
    </row>
    <row r="15" spans="1:31" ht="12.75" customHeight="1" x14ac:dyDescent="0.2">
      <c r="A15" s="166">
        <v>2025</v>
      </c>
      <c r="B15" s="317">
        <v>1354310</v>
      </c>
      <c r="C15" s="317">
        <v>358895</v>
      </c>
      <c r="D15" s="317"/>
      <c r="E15" s="317"/>
      <c r="F15" s="317">
        <v>37159</v>
      </c>
      <c r="G15" s="317">
        <v>14763</v>
      </c>
      <c r="H15" s="111"/>
      <c r="I15" s="68"/>
      <c r="J15"/>
      <c r="K15"/>
      <c r="L15"/>
      <c r="M15" s="111"/>
      <c r="N15" s="111"/>
      <c r="O15" s="111"/>
      <c r="P15" s="111"/>
      <c r="Q15" s="111"/>
      <c r="R15" s="111"/>
      <c r="S15" s="111"/>
      <c r="T15" s="111"/>
      <c r="U15" s="111"/>
      <c r="X15" s="111"/>
      <c r="Y15" s="111"/>
      <c r="Z15" s="111"/>
      <c r="AA15" s="9"/>
      <c r="AB15" s="9"/>
      <c r="AC15" s="9"/>
      <c r="AE15" s="9"/>
    </row>
    <row r="16" spans="1:31" ht="12.75" customHeight="1" x14ac:dyDescent="0.2">
      <c r="B16" s="8"/>
      <c r="D16" s="25"/>
      <c r="E16" s="25"/>
      <c r="F16" s="25"/>
      <c r="H16" s="25"/>
      <c r="J16"/>
      <c r="K16"/>
      <c r="L16"/>
    </row>
    <row r="17" spans="1:37" ht="12.75" customHeight="1" x14ac:dyDescent="0.2">
      <c r="A17" s="161"/>
    </row>
    <row r="18" spans="1:37" ht="12.75" customHeight="1" x14ac:dyDescent="0.2">
      <c r="B18" s="138"/>
      <c r="E18" s="9"/>
      <c r="G18" s="9"/>
      <c r="H18" s="9"/>
    </row>
    <row r="19" spans="1:37" ht="12.75" customHeight="1" x14ac:dyDescent="0.2">
      <c r="M19" s="68"/>
    </row>
    <row r="20" spans="1:37" s="58" customFormat="1" ht="12.75" customHeight="1" x14ac:dyDescent="0.2">
      <c r="A20" s="11" t="s">
        <v>620</v>
      </c>
      <c r="B20" s="52"/>
      <c r="C20" s="52"/>
      <c r="D20" s="52"/>
      <c r="E20" s="52"/>
      <c r="K20" s="8"/>
      <c r="M20" s="8"/>
    </row>
    <row r="21" spans="1:37" ht="12.75" customHeight="1" x14ac:dyDescent="0.2">
      <c r="A21" s="28" t="s">
        <v>621</v>
      </c>
      <c r="B21" s="9"/>
      <c r="C21" s="9"/>
      <c r="D21" s="9"/>
      <c r="E21" s="9"/>
    </row>
    <row r="22" spans="1:37" ht="12.75" customHeight="1" x14ac:dyDescent="0.2">
      <c r="A22" s="15"/>
      <c r="B22" s="144"/>
      <c r="C22" s="144"/>
      <c r="D22" s="144"/>
      <c r="E22" s="144"/>
      <c r="F22" s="15"/>
      <c r="G22" s="15"/>
      <c r="H22" s="15"/>
      <c r="I22" s="144"/>
      <c r="J22" s="144"/>
      <c r="K22" s="15"/>
      <c r="M22" s="58"/>
    </row>
    <row r="23" spans="1:37" s="145" customFormat="1" ht="27" customHeight="1" x14ac:dyDescent="0.2">
      <c r="A23" s="168" t="s">
        <v>0</v>
      </c>
      <c r="B23" s="169" t="s">
        <v>90</v>
      </c>
      <c r="C23" s="169" t="s">
        <v>91</v>
      </c>
      <c r="D23" s="169"/>
      <c r="E23" s="169" t="s">
        <v>92</v>
      </c>
      <c r="F23" s="170" t="s">
        <v>171</v>
      </c>
      <c r="G23" s="171" t="s">
        <v>93</v>
      </c>
      <c r="H23" s="171"/>
      <c r="I23" s="169" t="s">
        <v>94</v>
      </c>
      <c r="J23" s="169"/>
      <c r="K23" s="169" t="s">
        <v>13</v>
      </c>
      <c r="L23" s="97"/>
    </row>
    <row r="24" spans="1:37" ht="12.75" customHeight="1" x14ac:dyDescent="0.2">
      <c r="A24" s="150">
        <v>2016</v>
      </c>
      <c r="B24" s="151">
        <v>4342</v>
      </c>
      <c r="C24" s="151">
        <v>2826</v>
      </c>
      <c r="D24" s="151"/>
      <c r="E24" s="151">
        <v>7152</v>
      </c>
      <c r="F24" s="151">
        <v>2072</v>
      </c>
      <c r="G24" s="151">
        <v>32283</v>
      </c>
      <c r="H24" s="153"/>
      <c r="I24" s="151">
        <v>3550</v>
      </c>
      <c r="J24" s="153"/>
      <c r="K24" s="151">
        <v>52225</v>
      </c>
      <c r="L24" s="164"/>
      <c r="M24"/>
      <c r="N24"/>
      <c r="O24"/>
      <c r="P24"/>
      <c r="Q24"/>
      <c r="R24"/>
      <c r="S24"/>
    </row>
    <row r="25" spans="1:37" ht="12.75" customHeight="1" x14ac:dyDescent="0.2">
      <c r="A25" s="150">
        <v>2017</v>
      </c>
      <c r="B25" s="151">
        <v>4197</v>
      </c>
      <c r="C25" s="151">
        <v>3338</v>
      </c>
      <c r="D25" s="151"/>
      <c r="E25" s="151">
        <v>7919</v>
      </c>
      <c r="F25" s="151">
        <v>2182</v>
      </c>
      <c r="G25" s="151">
        <v>32594</v>
      </c>
      <c r="H25" s="153"/>
      <c r="I25" s="151">
        <v>4115</v>
      </c>
      <c r="J25" s="153"/>
      <c r="K25" s="151">
        <v>54345</v>
      </c>
      <c r="L25" s="164"/>
      <c r="M25"/>
      <c r="N25"/>
      <c r="O25"/>
      <c r="P25"/>
      <c r="Q25"/>
      <c r="R25"/>
      <c r="S25"/>
    </row>
    <row r="26" spans="1:37" ht="12.75" customHeight="1" x14ac:dyDescent="0.2">
      <c r="A26" s="150">
        <v>2018</v>
      </c>
      <c r="B26" s="151">
        <v>3893</v>
      </c>
      <c r="C26" s="151">
        <v>3991</v>
      </c>
      <c r="D26" s="151"/>
      <c r="E26" s="151">
        <v>7955</v>
      </c>
      <c r="F26" s="151">
        <v>1875</v>
      </c>
      <c r="G26" s="151">
        <v>32452</v>
      </c>
      <c r="H26" s="153"/>
      <c r="I26" s="151">
        <v>4182</v>
      </c>
      <c r="J26" s="153"/>
      <c r="K26" s="151">
        <v>54348</v>
      </c>
      <c r="L26" s="164"/>
      <c r="M26"/>
      <c r="N26"/>
      <c r="O26"/>
      <c r="P26"/>
      <c r="Q26" s="107"/>
      <c r="R26"/>
      <c r="S26"/>
    </row>
    <row r="27" spans="1:37" ht="12.75" customHeight="1" x14ac:dyDescent="0.2">
      <c r="A27" s="19">
        <v>2019</v>
      </c>
      <c r="B27" s="151">
        <v>3719</v>
      </c>
      <c r="C27" s="154">
        <v>2812</v>
      </c>
      <c r="D27" s="153"/>
      <c r="E27" s="151">
        <v>7717</v>
      </c>
      <c r="F27" s="151">
        <v>1601</v>
      </c>
      <c r="G27" s="151">
        <v>30396</v>
      </c>
      <c r="H27" s="153"/>
      <c r="I27" s="151">
        <v>4447</v>
      </c>
      <c r="J27" s="153"/>
      <c r="K27" s="151">
        <v>50692</v>
      </c>
      <c r="L27" s="164"/>
      <c r="M27"/>
      <c r="N27"/>
      <c r="O27"/>
      <c r="P27"/>
      <c r="Q27"/>
      <c r="R27"/>
      <c r="S27"/>
    </row>
    <row r="28" spans="1:37" ht="12.75" customHeight="1" x14ac:dyDescent="0.2">
      <c r="A28" s="19">
        <v>2020</v>
      </c>
      <c r="B28" s="151">
        <v>3998</v>
      </c>
      <c r="C28" s="151">
        <v>1699</v>
      </c>
      <c r="D28" s="153"/>
      <c r="E28" s="151">
        <v>10833</v>
      </c>
      <c r="F28" s="151">
        <v>1759</v>
      </c>
      <c r="G28" s="151">
        <v>34314</v>
      </c>
      <c r="H28" s="153"/>
      <c r="I28" s="151">
        <v>4613</v>
      </c>
      <c r="J28" s="153"/>
      <c r="K28" s="151">
        <v>57216</v>
      </c>
      <c r="L28" s="164"/>
      <c r="M28"/>
      <c r="N28"/>
      <c r="O28"/>
      <c r="P28"/>
      <c r="Q28"/>
      <c r="R28"/>
      <c r="S28"/>
    </row>
    <row r="29" spans="1:37" ht="12.75" customHeight="1" x14ac:dyDescent="0.2">
      <c r="A29" s="19">
        <v>2021</v>
      </c>
      <c r="B29" s="151">
        <v>4269</v>
      </c>
      <c r="C29" s="154">
        <v>2608</v>
      </c>
      <c r="D29" s="153"/>
      <c r="E29" s="151">
        <v>10615</v>
      </c>
      <c r="F29" s="151">
        <v>1958</v>
      </c>
      <c r="G29" s="151">
        <v>36740</v>
      </c>
      <c r="H29" s="153"/>
      <c r="I29" s="151">
        <v>5058</v>
      </c>
      <c r="J29" s="153"/>
      <c r="K29" s="151">
        <v>61248</v>
      </c>
      <c r="L29" s="164"/>
      <c r="M29"/>
      <c r="N29"/>
      <c r="O29"/>
      <c r="P29"/>
      <c r="Q29"/>
      <c r="R29"/>
      <c r="S29"/>
    </row>
    <row r="30" spans="1:37" ht="12.75" customHeight="1" x14ac:dyDescent="0.2">
      <c r="A30" s="19">
        <v>2022</v>
      </c>
      <c r="B30" s="151">
        <v>3489</v>
      </c>
      <c r="C30" s="151">
        <v>3617</v>
      </c>
      <c r="D30" s="153"/>
      <c r="E30" s="151">
        <v>6557</v>
      </c>
      <c r="F30" s="151">
        <v>1497</v>
      </c>
      <c r="G30" s="151">
        <v>29914</v>
      </c>
      <c r="H30" s="153"/>
      <c r="I30" s="151">
        <v>4924</v>
      </c>
      <c r="J30" s="153"/>
      <c r="K30" s="151">
        <v>49998</v>
      </c>
      <c r="L30"/>
      <c r="M30"/>
      <c r="N30"/>
      <c r="O30"/>
      <c r="P30" s="56"/>
      <c r="Q30" s="56"/>
      <c r="S30"/>
    </row>
    <row r="31" spans="1:37" ht="12.75" customHeight="1" x14ac:dyDescent="0.2">
      <c r="A31" s="150">
        <v>2023</v>
      </c>
      <c r="B31" s="151">
        <v>2224</v>
      </c>
      <c r="C31" s="151">
        <v>2355</v>
      </c>
      <c r="D31" s="151"/>
      <c r="E31" s="151">
        <v>4947</v>
      </c>
      <c r="F31" s="151">
        <v>995</v>
      </c>
      <c r="G31" s="151">
        <v>23872</v>
      </c>
      <c r="H31" s="153"/>
      <c r="I31" s="151">
        <v>4191</v>
      </c>
      <c r="J31" s="153"/>
      <c r="K31" s="151">
        <v>38584</v>
      </c>
      <c r="L31"/>
      <c r="M31"/>
      <c r="N31"/>
      <c r="O31"/>
      <c r="S31"/>
    </row>
    <row r="32" spans="1:37" ht="12.75" customHeight="1" x14ac:dyDescent="0.2">
      <c r="A32" s="150">
        <v>2024</v>
      </c>
      <c r="B32" s="151">
        <v>1831</v>
      </c>
      <c r="C32" s="151">
        <v>2367</v>
      </c>
      <c r="D32" s="151"/>
      <c r="E32" s="151">
        <v>4501</v>
      </c>
      <c r="F32" s="151">
        <v>823</v>
      </c>
      <c r="G32" s="151">
        <v>22112</v>
      </c>
      <c r="H32" s="151"/>
      <c r="I32" s="151">
        <v>3350</v>
      </c>
      <c r="J32" s="151"/>
      <c r="K32" s="151">
        <v>34984</v>
      </c>
      <c r="L32"/>
      <c r="M32"/>
      <c r="N32"/>
      <c r="O32"/>
      <c r="P32"/>
      <c r="Q32"/>
      <c r="R32"/>
      <c r="S32"/>
      <c r="T32"/>
      <c r="U32"/>
      <c r="V32"/>
      <c r="W32"/>
      <c r="AE32"/>
      <c r="AF32"/>
      <c r="AG32"/>
      <c r="AH32"/>
      <c r="AI32"/>
      <c r="AJ32"/>
      <c r="AK32"/>
    </row>
    <row r="33" spans="1:21" ht="12.75" customHeight="1" x14ac:dyDescent="0.2">
      <c r="A33" s="166">
        <v>2025</v>
      </c>
      <c r="B33" s="26">
        <v>1577</v>
      </c>
      <c r="C33" s="26">
        <v>2198</v>
      </c>
      <c r="D33" s="594"/>
      <c r="E33" s="26">
        <v>4876</v>
      </c>
      <c r="F33" s="26">
        <v>844</v>
      </c>
      <c r="G33" s="26">
        <v>23709</v>
      </c>
      <c r="H33" s="594"/>
      <c r="I33" s="26">
        <v>3955</v>
      </c>
      <c r="J33" s="594"/>
      <c r="K33" s="465">
        <v>37159</v>
      </c>
      <c r="L33"/>
      <c r="M33"/>
      <c r="N33"/>
      <c r="O33"/>
      <c r="P33" s="68"/>
      <c r="Q33" s="68"/>
      <c r="R33" s="68"/>
      <c r="S33" s="68"/>
      <c r="T33" s="68"/>
      <c r="U33" s="68"/>
    </row>
    <row r="34" spans="1:21" ht="12.75" customHeight="1" x14ac:dyDescent="0.2">
      <c r="B34" s="25"/>
      <c r="C34" s="25"/>
      <c r="D34" s="25"/>
      <c r="E34" s="25"/>
      <c r="F34" s="25"/>
      <c r="G34" s="25"/>
      <c r="H34" s="25"/>
      <c r="I34" s="25"/>
      <c r="J34" s="25"/>
      <c r="K34" s="25"/>
      <c r="L34"/>
      <c r="M34"/>
      <c r="N34"/>
      <c r="O34"/>
      <c r="P34" s="68"/>
      <c r="Q34" s="68"/>
      <c r="R34" s="68"/>
    </row>
    <row r="35" spans="1:21" ht="12.75" customHeight="1" x14ac:dyDescent="0.2">
      <c r="L35" s="68"/>
      <c r="M35" s="68"/>
      <c r="N35" s="68"/>
      <c r="O35" s="68"/>
      <c r="P35" s="68"/>
      <c r="Q35" s="68"/>
      <c r="R35" s="68"/>
    </row>
    <row r="36" spans="1:21" ht="12.75" customHeight="1" x14ac:dyDescent="0.2">
      <c r="L36" s="68"/>
      <c r="M36" s="68"/>
      <c r="N36" s="68"/>
      <c r="O36" s="68"/>
      <c r="P36" s="68"/>
      <c r="Q36" s="68"/>
      <c r="R36" s="68"/>
    </row>
    <row r="37" spans="1:21" ht="12.75" customHeight="1" x14ac:dyDescent="0.2">
      <c r="L37" s="68"/>
      <c r="M37" s="68"/>
      <c r="N37" s="68"/>
      <c r="O37" s="68"/>
      <c r="P37" s="68"/>
      <c r="Q37" s="68"/>
      <c r="R37" s="68"/>
    </row>
    <row r="38" spans="1:21" ht="12.75" customHeight="1" x14ac:dyDescent="0.2">
      <c r="L38" s="68"/>
      <c r="M38" s="68"/>
      <c r="N38" s="68"/>
      <c r="O38" s="68"/>
      <c r="P38" s="68"/>
      <c r="Q38" s="68"/>
      <c r="R38" s="68"/>
    </row>
    <row r="39" spans="1:21" ht="12.75" customHeight="1" x14ac:dyDescent="0.2">
      <c r="L39" s="68"/>
      <c r="M39" s="68"/>
      <c r="N39" s="68"/>
      <c r="O39" s="68"/>
      <c r="P39" s="68"/>
      <c r="Q39" s="68"/>
      <c r="R39" s="68"/>
    </row>
    <row r="40" spans="1:21" ht="12.75" customHeight="1" x14ac:dyDescent="0.2">
      <c r="L40" s="68"/>
    </row>
  </sheetData>
  <phoneticPr fontId="14" type="noConversion"/>
  <pageMargins left="0.70866141732283472" right="0.15748031496062992" top="0.98425196850393704" bottom="0.55118110236220474" header="0.51181102362204722" footer="0.51181102362204722"/>
  <pageSetup paperSize="9" scale="88" orientation="portrait" r:id="rId1"/>
  <headerFooter alignWithMargins="0">
    <oddHeader>&amp;R&amp;"Arial,Fet"SLÄPVAGNAR</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5">
    <pageSetUpPr fitToPage="1"/>
  </sheetPr>
  <dimension ref="A1:AQ36"/>
  <sheetViews>
    <sheetView showGridLines="0" zoomScaleNormal="100" workbookViewId="0">
      <selection activeCell="E30" sqref="E30"/>
    </sheetView>
  </sheetViews>
  <sheetFormatPr defaultColWidth="9.42578125" defaultRowHeight="12.75" customHeight="1" x14ac:dyDescent="0.2"/>
  <cols>
    <col min="1" max="1" width="13.5703125" style="8" customWidth="1"/>
    <col min="2" max="2" width="11.5703125" style="9" customWidth="1"/>
    <col min="3" max="3" width="13.42578125" style="9" customWidth="1"/>
    <col min="4" max="4" width="1.5703125" style="9" customWidth="1"/>
    <col min="5" max="5" width="12.42578125" style="9" customWidth="1"/>
    <col min="6" max="6" width="9.42578125" style="8" customWidth="1"/>
    <col min="7" max="7" width="12.5703125" style="8" customWidth="1"/>
    <col min="8" max="8" width="1.42578125" style="8" customWidth="1"/>
    <col min="9" max="9" width="11.5703125" style="8" customWidth="1"/>
    <col min="10" max="10" width="1.42578125" style="8" customWidth="1"/>
    <col min="11" max="11" width="9.42578125" style="8"/>
    <col min="12" max="12" width="11.5703125" customWidth="1"/>
    <col min="13" max="13" width="11.42578125" customWidth="1"/>
    <col min="14" max="14" width="11.5703125" bestFit="1" customWidth="1"/>
    <col min="15" max="17" width="10.5703125" bestFit="1" customWidth="1"/>
    <col min="18" max="18" width="11.5703125" bestFit="1" customWidth="1"/>
    <col min="19" max="19" width="10.5703125" bestFit="1" customWidth="1"/>
    <col min="20" max="20" width="12.5703125" bestFit="1" customWidth="1"/>
    <col min="26" max="16384" width="9.42578125" style="8"/>
  </cols>
  <sheetData>
    <row r="1" spans="1:42" s="58" customFormat="1" ht="12.75" customHeight="1" x14ac:dyDescent="0.2">
      <c r="A1" s="11" t="s">
        <v>622</v>
      </c>
      <c r="B1" s="52"/>
      <c r="C1" s="52"/>
      <c r="D1" s="52"/>
      <c r="E1" s="52"/>
      <c r="K1" s="8"/>
      <c r="L1"/>
      <c r="M1"/>
      <c r="N1"/>
      <c r="O1"/>
      <c r="P1"/>
      <c r="Q1"/>
      <c r="R1"/>
      <c r="S1"/>
      <c r="T1"/>
      <c r="U1"/>
      <c r="V1"/>
      <c r="W1"/>
      <c r="X1"/>
      <c r="Y1"/>
    </row>
    <row r="2" spans="1:42" ht="12.75" customHeight="1" x14ac:dyDescent="0.2">
      <c r="A2" s="28" t="s">
        <v>623</v>
      </c>
    </row>
    <row r="3" spans="1:42" ht="12.75" customHeight="1" x14ac:dyDescent="0.2">
      <c r="A3" s="15"/>
      <c r="B3" s="144"/>
      <c r="C3" s="144"/>
      <c r="D3" s="144"/>
      <c r="E3" s="144"/>
      <c r="F3" s="15"/>
      <c r="G3" s="15"/>
      <c r="H3" s="15"/>
      <c r="I3" s="144"/>
      <c r="J3" s="144"/>
      <c r="K3" s="15"/>
    </row>
    <row r="4" spans="1:42" s="145" customFormat="1" ht="12.75" customHeight="1" x14ac:dyDescent="0.2">
      <c r="A4" s="145" t="s">
        <v>33</v>
      </c>
      <c r="B4" s="146" t="s">
        <v>90</v>
      </c>
      <c r="C4" s="146" t="s">
        <v>91</v>
      </c>
      <c r="D4" s="146"/>
      <c r="E4" s="146" t="s">
        <v>92</v>
      </c>
      <c r="F4" s="146" t="s">
        <v>171</v>
      </c>
      <c r="G4" s="147" t="s">
        <v>93</v>
      </c>
      <c r="H4" s="147"/>
      <c r="I4" s="146" t="s">
        <v>125</v>
      </c>
      <c r="J4" s="146"/>
      <c r="K4" s="146" t="s">
        <v>13</v>
      </c>
      <c r="L4"/>
      <c r="M4"/>
      <c r="N4"/>
      <c r="O4"/>
      <c r="P4"/>
      <c r="Q4"/>
      <c r="R4"/>
      <c r="S4"/>
      <c r="T4"/>
      <c r="U4"/>
      <c r="V4"/>
      <c r="W4"/>
      <c r="X4"/>
      <c r="Y4"/>
    </row>
    <row r="5" spans="1:42" s="145" customFormat="1" ht="12.75" customHeight="1" x14ac:dyDescent="0.2">
      <c r="A5" s="98"/>
      <c r="B5" s="148"/>
      <c r="C5" s="148"/>
      <c r="D5" s="148"/>
      <c r="E5" s="148"/>
      <c r="F5" s="148"/>
      <c r="G5" s="149"/>
      <c r="H5" s="149"/>
      <c r="I5" s="148" t="s">
        <v>132</v>
      </c>
      <c r="J5" s="148"/>
      <c r="K5" s="148"/>
      <c r="L5"/>
      <c r="M5"/>
      <c r="N5"/>
      <c r="O5"/>
      <c r="P5"/>
      <c r="Q5"/>
      <c r="R5"/>
      <c r="S5"/>
      <c r="T5"/>
      <c r="U5"/>
      <c r="V5"/>
      <c r="W5"/>
      <c r="X5"/>
      <c r="Y5"/>
    </row>
    <row r="6" spans="1:42" ht="12.75" customHeight="1" x14ac:dyDescent="0.2">
      <c r="A6" s="150">
        <v>2016</v>
      </c>
      <c r="B6" s="151">
        <v>185285</v>
      </c>
      <c r="C6" s="151">
        <v>27796</v>
      </c>
      <c r="D6" s="152"/>
      <c r="E6" s="151">
        <v>88901</v>
      </c>
      <c r="F6" s="151">
        <v>60153</v>
      </c>
      <c r="G6" s="151">
        <v>720988</v>
      </c>
      <c r="H6" s="153"/>
      <c r="I6" s="151">
        <v>41088</v>
      </c>
      <c r="J6" s="153"/>
      <c r="K6" s="151">
        <v>1124211</v>
      </c>
      <c r="L6" s="68"/>
      <c r="Z6"/>
      <c r="AA6"/>
    </row>
    <row r="7" spans="1:42" ht="12.75" customHeight="1" x14ac:dyDescent="0.2">
      <c r="A7" s="150">
        <v>2017</v>
      </c>
      <c r="B7" s="154">
        <v>184248</v>
      </c>
      <c r="C7" s="154">
        <v>29421</v>
      </c>
      <c r="D7" s="155"/>
      <c r="E7" s="154">
        <v>95111</v>
      </c>
      <c r="F7" s="154">
        <v>61261</v>
      </c>
      <c r="G7" s="154">
        <v>745826</v>
      </c>
      <c r="H7" s="153"/>
      <c r="I7" s="154">
        <v>44210</v>
      </c>
      <c r="J7" s="153"/>
      <c r="K7" s="151">
        <v>1160077</v>
      </c>
      <c r="L7" s="68"/>
      <c r="Z7"/>
      <c r="AA7"/>
    </row>
    <row r="8" spans="1:42" ht="12.75" customHeight="1" x14ac:dyDescent="0.2">
      <c r="A8" s="150">
        <v>2018</v>
      </c>
      <c r="B8" s="154">
        <v>182024</v>
      </c>
      <c r="C8" s="154">
        <v>31057</v>
      </c>
      <c r="D8" s="155"/>
      <c r="E8" s="154">
        <v>101269</v>
      </c>
      <c r="F8" s="154">
        <v>61736</v>
      </c>
      <c r="G8" s="154">
        <v>768707</v>
      </c>
      <c r="H8" s="153"/>
      <c r="I8" s="154">
        <v>47160</v>
      </c>
      <c r="J8" s="153"/>
      <c r="K8" s="151">
        <v>1191953</v>
      </c>
      <c r="L8" s="68"/>
      <c r="Z8"/>
      <c r="AA8"/>
    </row>
    <row r="9" spans="1:42" ht="12.75" customHeight="1" x14ac:dyDescent="0.2">
      <c r="A9" s="19">
        <v>2019</v>
      </c>
      <c r="B9" s="154">
        <v>178998</v>
      </c>
      <c r="C9" s="154">
        <v>31389</v>
      </c>
      <c r="D9" s="155"/>
      <c r="E9" s="154">
        <v>106431</v>
      </c>
      <c r="F9" s="154">
        <v>61854</v>
      </c>
      <c r="G9" s="154">
        <v>788876</v>
      </c>
      <c r="H9" s="153"/>
      <c r="I9" s="154">
        <v>49976</v>
      </c>
      <c r="J9" s="153"/>
      <c r="K9" s="151">
        <v>1217524</v>
      </c>
      <c r="L9" s="68"/>
      <c r="Z9"/>
      <c r="AA9"/>
    </row>
    <row r="10" spans="1:42" ht="12.75" customHeight="1" x14ac:dyDescent="0.2">
      <c r="A10" s="19">
        <v>2020</v>
      </c>
      <c r="B10" s="154">
        <v>176835</v>
      </c>
      <c r="C10" s="154">
        <v>30909</v>
      </c>
      <c r="D10" s="155"/>
      <c r="E10" s="154">
        <v>115118</v>
      </c>
      <c r="F10" s="154">
        <v>62363</v>
      </c>
      <c r="G10" s="154">
        <v>813948</v>
      </c>
      <c r="H10" s="153"/>
      <c r="I10" s="154">
        <v>53466</v>
      </c>
      <c r="J10" s="153"/>
      <c r="K10" s="151">
        <v>1252639</v>
      </c>
      <c r="L10" s="68"/>
      <c r="Z10"/>
      <c r="AA10"/>
    </row>
    <row r="11" spans="1:42" ht="12.75" customHeight="1" x14ac:dyDescent="0.2">
      <c r="A11" s="19">
        <v>2021</v>
      </c>
      <c r="B11" s="154">
        <v>175905</v>
      </c>
      <c r="C11" s="154">
        <v>32173</v>
      </c>
      <c r="D11" s="155"/>
      <c r="E11" s="154">
        <v>123161</v>
      </c>
      <c r="F11" s="154">
        <v>62767</v>
      </c>
      <c r="G11" s="154">
        <v>840883</v>
      </c>
      <c r="H11" s="153"/>
      <c r="I11" s="154">
        <v>57351</v>
      </c>
      <c r="J11" s="153"/>
      <c r="K11" s="151">
        <v>1292240</v>
      </c>
      <c r="L11" s="68"/>
      <c r="Z11"/>
      <c r="AA11"/>
    </row>
    <row r="12" spans="1:42" ht="12.75" customHeight="1" x14ac:dyDescent="0.2">
      <c r="A12" s="19">
        <v>2022</v>
      </c>
      <c r="B12" s="154">
        <v>173555</v>
      </c>
      <c r="C12" s="154">
        <v>34365</v>
      </c>
      <c r="D12" s="155"/>
      <c r="E12" s="154">
        <v>126545</v>
      </c>
      <c r="F12" s="154">
        <v>62812</v>
      </c>
      <c r="G12" s="154">
        <v>860585</v>
      </c>
      <c r="H12" s="153"/>
      <c r="I12" s="154">
        <v>60781</v>
      </c>
      <c r="J12" s="153"/>
      <c r="K12" s="151">
        <v>1318643</v>
      </c>
      <c r="L12" s="68"/>
      <c r="Z12"/>
      <c r="AA12"/>
    </row>
    <row r="13" spans="1:42" ht="12.75" customHeight="1" x14ac:dyDescent="0.2">
      <c r="A13" s="150">
        <v>2023</v>
      </c>
      <c r="B13" s="154">
        <v>170753</v>
      </c>
      <c r="C13" s="154">
        <v>33694</v>
      </c>
      <c r="D13" s="155"/>
      <c r="E13" s="154">
        <v>128263</v>
      </c>
      <c r="F13" s="154">
        <v>62162</v>
      </c>
      <c r="G13" s="154">
        <v>873510</v>
      </c>
      <c r="H13" s="153"/>
      <c r="I13" s="154">
        <v>63151</v>
      </c>
      <c r="J13" s="153"/>
      <c r="K13" s="151">
        <v>1331533</v>
      </c>
      <c r="Z13"/>
      <c r="AA13"/>
    </row>
    <row r="14" spans="1:42" ht="12.75" customHeight="1" x14ac:dyDescent="0.2">
      <c r="A14" s="150">
        <v>2024</v>
      </c>
      <c r="B14" s="154">
        <v>167496</v>
      </c>
      <c r="C14" s="154">
        <v>33981</v>
      </c>
      <c r="D14" s="155"/>
      <c r="E14" s="154">
        <v>129194</v>
      </c>
      <c r="F14" s="154">
        <v>61193</v>
      </c>
      <c r="G14" s="154">
        <v>884493</v>
      </c>
      <c r="H14" s="153"/>
      <c r="I14" s="154">
        <v>65073</v>
      </c>
      <c r="J14" s="153"/>
      <c r="K14" s="151">
        <v>1341430</v>
      </c>
      <c r="Z14"/>
      <c r="AA14"/>
    </row>
    <row r="15" spans="1:42" ht="12.75" customHeight="1" x14ac:dyDescent="0.2">
      <c r="A15" s="156">
        <v>2025</v>
      </c>
      <c r="B15" s="738">
        <v>164346</v>
      </c>
      <c r="C15" s="738">
        <v>34057</v>
      </c>
      <c r="D15" s="640"/>
      <c r="E15" s="742">
        <v>130864</v>
      </c>
      <c r="F15" s="157">
        <v>60336</v>
      </c>
      <c r="G15" s="743">
        <v>897057</v>
      </c>
      <c r="H15" s="640"/>
      <c r="I15" s="738">
        <v>67650</v>
      </c>
      <c r="J15" s="640"/>
      <c r="K15" s="742">
        <v>1354310</v>
      </c>
      <c r="Z15"/>
      <c r="AA15"/>
      <c r="AB15"/>
      <c r="AC15"/>
      <c r="AD15"/>
      <c r="AE15"/>
      <c r="AF15"/>
      <c r="AG15"/>
      <c r="AH15"/>
      <c r="AI15"/>
      <c r="AJ15"/>
      <c r="AK15"/>
      <c r="AM15" s="3"/>
      <c r="AN15" s="3"/>
      <c r="AO15" s="3"/>
      <c r="AP15" s="3"/>
    </row>
    <row r="19" spans="1:43" s="58" customFormat="1" ht="12.75" customHeight="1" x14ac:dyDescent="0.2">
      <c r="A19" s="11" t="s">
        <v>624</v>
      </c>
      <c r="B19" s="158"/>
      <c r="L19" s="68"/>
      <c r="M19"/>
      <c r="N19"/>
      <c r="O19"/>
      <c r="P19"/>
      <c r="Q19"/>
      <c r="R19"/>
      <c r="S19"/>
      <c r="T19"/>
      <c r="U19"/>
      <c r="V19"/>
      <c r="W19"/>
      <c r="X19"/>
      <c r="Y19"/>
    </row>
    <row r="20" spans="1:43" ht="12.75" customHeight="1" x14ac:dyDescent="0.2">
      <c r="A20" s="28" t="s">
        <v>625</v>
      </c>
      <c r="B20" s="7"/>
      <c r="C20" s="8"/>
      <c r="D20" s="8"/>
      <c r="E20" s="8"/>
      <c r="L20" s="68"/>
    </row>
    <row r="21" spans="1:43" ht="12.75" customHeight="1" x14ac:dyDescent="0.2">
      <c r="A21" s="15"/>
      <c r="B21" s="15"/>
      <c r="C21" s="14"/>
      <c r="D21" s="14"/>
      <c r="E21" s="15"/>
      <c r="F21" s="15"/>
      <c r="G21" s="15"/>
      <c r="H21" s="15"/>
      <c r="I21" s="15"/>
      <c r="J21" s="15"/>
      <c r="K21" s="15"/>
      <c r="L21" s="68"/>
    </row>
    <row r="22" spans="1:43" s="145" customFormat="1" ht="12.75" customHeight="1" x14ac:dyDescent="0.2">
      <c r="A22" s="145" t="s">
        <v>63</v>
      </c>
      <c r="B22" s="146" t="s">
        <v>90</v>
      </c>
      <c r="C22" s="146" t="s">
        <v>91</v>
      </c>
      <c r="D22" s="146"/>
      <c r="E22" s="146" t="s">
        <v>92</v>
      </c>
      <c r="F22" s="146" t="s">
        <v>171</v>
      </c>
      <c r="G22" s="147" t="s">
        <v>93</v>
      </c>
      <c r="H22" s="147"/>
      <c r="I22" s="146" t="s">
        <v>67</v>
      </c>
      <c r="J22" s="146"/>
      <c r="K22" s="146" t="s">
        <v>13</v>
      </c>
      <c r="L22"/>
      <c r="M22"/>
      <c r="N22"/>
      <c r="O22"/>
      <c r="P22"/>
      <c r="Q22"/>
      <c r="R22"/>
      <c r="S22"/>
      <c r="T22"/>
      <c r="U22"/>
      <c r="V22"/>
      <c r="W22"/>
      <c r="X22"/>
      <c r="Y22"/>
    </row>
    <row r="23" spans="1:43" s="145" customFormat="1" ht="12.75" customHeight="1" x14ac:dyDescent="0.2">
      <c r="A23" s="98"/>
      <c r="B23" s="148"/>
      <c r="C23" s="148"/>
      <c r="D23" s="148"/>
      <c r="E23" s="148"/>
      <c r="F23" s="148"/>
      <c r="G23" s="149"/>
      <c r="H23" s="149"/>
      <c r="I23" s="148" t="s">
        <v>132</v>
      </c>
      <c r="J23" s="148"/>
      <c r="K23" s="148"/>
      <c r="L23"/>
      <c r="M23"/>
      <c r="N23"/>
      <c r="O23"/>
      <c r="P23"/>
      <c r="Q23"/>
      <c r="R23"/>
      <c r="S23"/>
      <c r="T23"/>
      <c r="U23"/>
      <c r="V23"/>
      <c r="W23"/>
      <c r="X23"/>
      <c r="Y23"/>
    </row>
    <row r="24" spans="1:43" ht="12.75" customHeight="1" x14ac:dyDescent="0.2">
      <c r="A24" s="154" t="s">
        <v>260</v>
      </c>
      <c r="B24" s="154">
        <v>4531</v>
      </c>
      <c r="C24" s="154">
        <v>10</v>
      </c>
      <c r="D24" s="587"/>
      <c r="E24" s="155">
        <v>93799</v>
      </c>
      <c r="F24" s="154">
        <v>985</v>
      </c>
      <c r="G24" s="154">
        <v>512391</v>
      </c>
      <c r="H24" s="587"/>
      <c r="I24" s="154">
        <v>13051</v>
      </c>
      <c r="J24" s="587"/>
      <c r="K24" s="154">
        <v>624767</v>
      </c>
      <c r="Z24"/>
      <c r="AA24"/>
      <c r="AB24"/>
      <c r="AC24"/>
      <c r="AD24"/>
      <c r="AE24"/>
      <c r="AF24"/>
      <c r="AG24"/>
      <c r="AH24"/>
      <c r="AI24"/>
      <c r="AJ24"/>
      <c r="AK24"/>
      <c r="AL24"/>
      <c r="AM24" s="57"/>
      <c r="AN24" s="36"/>
      <c r="AO24" s="35"/>
      <c r="AP24" s="35"/>
      <c r="AQ24" s="35"/>
    </row>
    <row r="25" spans="1:43" ht="12.75" customHeight="1" x14ac:dyDescent="0.2">
      <c r="A25" s="154" t="s">
        <v>262</v>
      </c>
      <c r="B25" s="154">
        <v>113559</v>
      </c>
      <c r="C25" s="154">
        <v>9</v>
      </c>
      <c r="D25" s="587"/>
      <c r="E25" s="155">
        <v>30660</v>
      </c>
      <c r="F25" s="154">
        <v>39221</v>
      </c>
      <c r="G25" s="154">
        <v>322959</v>
      </c>
      <c r="H25" s="587"/>
      <c r="I25" s="154">
        <v>16820</v>
      </c>
      <c r="J25" s="587"/>
      <c r="K25" s="154">
        <v>523228</v>
      </c>
      <c r="Z25"/>
      <c r="AA25"/>
      <c r="AB25"/>
      <c r="AC25"/>
      <c r="AD25"/>
      <c r="AE25"/>
      <c r="AF25"/>
      <c r="AG25"/>
      <c r="AH25"/>
      <c r="AI25"/>
      <c r="AJ25"/>
      <c r="AK25"/>
      <c r="AL25"/>
      <c r="AM25" s="57"/>
      <c r="AN25" s="36"/>
      <c r="AO25" s="35"/>
      <c r="AP25" s="35"/>
      <c r="AQ25" s="35"/>
    </row>
    <row r="26" spans="1:43" ht="12.75" customHeight="1" x14ac:dyDescent="0.2">
      <c r="A26" s="154" t="s">
        <v>226</v>
      </c>
      <c r="B26" s="154">
        <v>40674</v>
      </c>
      <c r="C26" s="154">
        <v>2</v>
      </c>
      <c r="D26" s="587"/>
      <c r="E26" s="155">
        <v>3947</v>
      </c>
      <c r="F26" s="154">
        <v>15881</v>
      </c>
      <c r="G26" s="154">
        <v>17071</v>
      </c>
      <c r="H26" s="587"/>
      <c r="I26" s="154">
        <v>5165</v>
      </c>
      <c r="J26" s="587"/>
      <c r="K26" s="154">
        <v>82740</v>
      </c>
      <c r="Z26"/>
      <c r="AA26"/>
      <c r="AB26"/>
      <c r="AC26"/>
      <c r="AD26"/>
      <c r="AE26"/>
      <c r="AF26"/>
      <c r="AG26"/>
      <c r="AH26"/>
      <c r="AI26"/>
      <c r="AJ26"/>
      <c r="AK26"/>
      <c r="AL26"/>
      <c r="AM26" s="57"/>
      <c r="AN26" s="36"/>
      <c r="AO26" s="35"/>
      <c r="AP26" s="35"/>
      <c r="AQ26" s="35"/>
    </row>
    <row r="27" spans="1:43" ht="12.75" customHeight="1" x14ac:dyDescent="0.2">
      <c r="A27" s="154" t="s">
        <v>227</v>
      </c>
      <c r="B27" s="154">
        <v>3800</v>
      </c>
      <c r="C27" s="154">
        <v>2</v>
      </c>
      <c r="D27" s="587"/>
      <c r="E27" s="155">
        <v>639</v>
      </c>
      <c r="F27" s="154">
        <v>1663</v>
      </c>
      <c r="G27" s="154">
        <v>3928</v>
      </c>
      <c r="H27" s="587"/>
      <c r="I27" s="154">
        <v>2548</v>
      </c>
      <c r="J27" s="587"/>
      <c r="K27" s="154">
        <v>12580</v>
      </c>
      <c r="Z27"/>
      <c r="AA27"/>
      <c r="AB27"/>
      <c r="AC27"/>
      <c r="AD27"/>
      <c r="AE27"/>
      <c r="AF27"/>
      <c r="AG27"/>
      <c r="AH27"/>
      <c r="AI27"/>
      <c r="AJ27"/>
      <c r="AK27"/>
      <c r="AL27"/>
      <c r="AM27" s="57"/>
      <c r="AN27" s="36"/>
      <c r="AO27" s="35"/>
      <c r="AP27" s="35"/>
      <c r="AQ27" s="35"/>
    </row>
    <row r="28" spans="1:43" ht="12.75" customHeight="1" x14ac:dyDescent="0.2">
      <c r="A28" s="154" t="s">
        <v>228</v>
      </c>
      <c r="B28" s="154">
        <v>1716</v>
      </c>
      <c r="C28" s="154">
        <v>10</v>
      </c>
      <c r="D28" s="587"/>
      <c r="E28" s="155">
        <v>1018</v>
      </c>
      <c r="F28" s="154">
        <v>1969</v>
      </c>
      <c r="G28" s="154">
        <v>14319</v>
      </c>
      <c r="H28" s="587"/>
      <c r="I28" s="154">
        <v>6410</v>
      </c>
      <c r="J28" s="587"/>
      <c r="K28" s="154">
        <v>25442</v>
      </c>
      <c r="Z28"/>
      <c r="AA28"/>
      <c r="AB28"/>
      <c r="AC28"/>
      <c r="AD28"/>
      <c r="AE28"/>
      <c r="AF28"/>
      <c r="AG28"/>
      <c r="AH28"/>
      <c r="AI28"/>
      <c r="AJ28"/>
      <c r="AK28"/>
      <c r="AL28"/>
      <c r="AM28" s="57"/>
      <c r="AN28" s="36"/>
      <c r="AO28" s="35"/>
      <c r="AP28" s="35"/>
      <c r="AQ28" s="35"/>
    </row>
    <row r="29" spans="1:43" ht="12.75" customHeight="1" x14ac:dyDescent="0.2">
      <c r="A29" s="154" t="s">
        <v>229</v>
      </c>
      <c r="B29" s="154">
        <v>18</v>
      </c>
      <c r="C29" s="154">
        <v>100</v>
      </c>
      <c r="D29" s="587"/>
      <c r="E29" s="155">
        <v>790</v>
      </c>
      <c r="F29" s="154">
        <v>466</v>
      </c>
      <c r="G29" s="154">
        <v>10702</v>
      </c>
      <c r="H29" s="587"/>
      <c r="I29" s="154">
        <v>4961</v>
      </c>
      <c r="J29" s="587"/>
      <c r="K29" s="154">
        <v>17037</v>
      </c>
      <c r="Z29"/>
      <c r="AA29"/>
      <c r="AB29"/>
      <c r="AC29"/>
      <c r="AD29"/>
      <c r="AE29"/>
      <c r="AF29"/>
      <c r="AG29"/>
      <c r="AH29"/>
      <c r="AI29"/>
      <c r="AJ29"/>
      <c r="AK29"/>
      <c r="AL29"/>
      <c r="AM29" s="57"/>
      <c r="AN29" s="36"/>
      <c r="AO29" s="35"/>
      <c r="AP29" s="35"/>
      <c r="AQ29" s="35"/>
    </row>
    <row r="30" spans="1:43" ht="12.75" customHeight="1" x14ac:dyDescent="0.2">
      <c r="A30" s="154" t="s">
        <v>263</v>
      </c>
      <c r="B30" s="154">
        <v>6</v>
      </c>
      <c r="C30" s="154">
        <v>29</v>
      </c>
      <c r="D30" s="587"/>
      <c r="E30" s="155">
        <v>1</v>
      </c>
      <c r="F30" s="154">
        <v>1</v>
      </c>
      <c r="G30" s="154">
        <v>40</v>
      </c>
      <c r="H30" s="587"/>
      <c r="I30" s="154">
        <v>17</v>
      </c>
      <c r="J30" s="587"/>
      <c r="K30" s="154">
        <v>94</v>
      </c>
      <c r="Z30"/>
      <c r="AA30"/>
      <c r="AB30"/>
      <c r="AC30"/>
      <c r="AD30"/>
      <c r="AE30"/>
      <c r="AF30"/>
      <c r="AG30"/>
      <c r="AH30"/>
      <c r="AI30"/>
      <c r="AJ30"/>
      <c r="AK30"/>
      <c r="AL30"/>
      <c r="AM30" s="57"/>
      <c r="AN30" s="36"/>
      <c r="AO30" s="35"/>
      <c r="AP30" s="35"/>
      <c r="AQ30" s="35"/>
    </row>
    <row r="31" spans="1:43" ht="12.75" customHeight="1" x14ac:dyDescent="0.2">
      <c r="A31" s="154" t="s">
        <v>264</v>
      </c>
      <c r="B31" s="154">
        <v>9</v>
      </c>
      <c r="C31" s="154">
        <v>187</v>
      </c>
      <c r="D31" s="587"/>
      <c r="E31" s="155">
        <v>4</v>
      </c>
      <c r="F31" s="154">
        <v>4</v>
      </c>
      <c r="G31" s="154">
        <v>172</v>
      </c>
      <c r="H31" s="587"/>
      <c r="I31" s="154">
        <v>172</v>
      </c>
      <c r="J31" s="587"/>
      <c r="K31" s="154">
        <v>548</v>
      </c>
      <c r="Z31"/>
      <c r="AA31"/>
      <c r="AB31"/>
      <c r="AC31"/>
      <c r="AD31"/>
      <c r="AE31"/>
      <c r="AF31"/>
      <c r="AG31"/>
      <c r="AH31"/>
      <c r="AI31"/>
      <c r="AJ31"/>
      <c r="AK31"/>
      <c r="AL31"/>
      <c r="AM31" s="57"/>
      <c r="AN31" s="36"/>
      <c r="AO31" s="35"/>
      <c r="AP31" s="35"/>
      <c r="AQ31" s="35"/>
    </row>
    <row r="32" spans="1:43" ht="12.75" customHeight="1" x14ac:dyDescent="0.2">
      <c r="A32" s="154" t="s">
        <v>265</v>
      </c>
      <c r="B32" s="176" t="s">
        <v>315</v>
      </c>
      <c r="C32" s="154">
        <v>61</v>
      </c>
      <c r="D32" s="587"/>
      <c r="E32" s="155">
        <v>1</v>
      </c>
      <c r="F32" s="154">
        <v>6</v>
      </c>
      <c r="G32" s="154">
        <v>219</v>
      </c>
      <c r="H32" s="587"/>
      <c r="I32" s="154">
        <v>764</v>
      </c>
      <c r="J32" s="587"/>
      <c r="K32" s="154">
        <v>1051</v>
      </c>
      <c r="Z32"/>
      <c r="AA32"/>
      <c r="AB32"/>
      <c r="AC32"/>
      <c r="AD32"/>
      <c r="AE32"/>
      <c r="AF32"/>
      <c r="AG32"/>
      <c r="AH32"/>
      <c r="AI32"/>
      <c r="AJ32"/>
      <c r="AK32"/>
      <c r="AL32"/>
      <c r="AM32" s="57"/>
      <c r="AN32" s="36"/>
      <c r="AO32" s="35"/>
      <c r="AP32" s="35"/>
      <c r="AQ32" s="35"/>
    </row>
    <row r="33" spans="1:43" ht="12.75" customHeight="1" x14ac:dyDescent="0.2">
      <c r="A33" s="154" t="s">
        <v>261</v>
      </c>
      <c r="B33" s="154">
        <v>33</v>
      </c>
      <c r="C33" s="154">
        <v>33647</v>
      </c>
      <c r="D33" s="587"/>
      <c r="E33" s="155">
        <v>5</v>
      </c>
      <c r="F33" s="154">
        <v>140</v>
      </c>
      <c r="G33" s="154">
        <v>15256</v>
      </c>
      <c r="H33" s="587"/>
      <c r="I33" s="154">
        <v>17742</v>
      </c>
      <c r="J33" s="587"/>
      <c r="K33" s="154">
        <v>66823</v>
      </c>
      <c r="Z33"/>
      <c r="AA33"/>
      <c r="AB33"/>
      <c r="AC33"/>
      <c r="AD33"/>
      <c r="AE33"/>
      <c r="AF33"/>
      <c r="AG33"/>
      <c r="AH33"/>
      <c r="AI33"/>
      <c r="AJ33"/>
      <c r="AK33"/>
      <c r="AL33"/>
      <c r="AM33" s="57"/>
      <c r="AN33" s="36"/>
      <c r="AO33" s="35"/>
      <c r="AP33" s="35"/>
      <c r="AQ33" s="35"/>
    </row>
    <row r="34" spans="1:43" s="58" customFormat="1" ht="12.75" customHeight="1" x14ac:dyDescent="0.2">
      <c r="A34" s="159" t="s">
        <v>13</v>
      </c>
      <c r="B34" s="160">
        <v>164346</v>
      </c>
      <c r="C34" s="160">
        <v>34057</v>
      </c>
      <c r="D34" s="160"/>
      <c r="E34" s="160">
        <v>130864</v>
      </c>
      <c r="F34" s="160">
        <v>60336</v>
      </c>
      <c r="G34" s="160">
        <v>897057</v>
      </c>
      <c r="H34" s="160"/>
      <c r="I34" s="160">
        <v>67650</v>
      </c>
      <c r="J34" s="160"/>
      <c r="K34" s="160">
        <v>1354310</v>
      </c>
      <c r="L34"/>
      <c r="M34"/>
      <c r="N34"/>
      <c r="O34"/>
      <c r="P34"/>
      <c r="Q34"/>
      <c r="R34"/>
      <c r="S34"/>
      <c r="T34"/>
      <c r="U34"/>
      <c r="V34"/>
      <c r="W34"/>
      <c r="X34"/>
      <c r="Y34"/>
      <c r="Z34"/>
      <c r="AA34"/>
      <c r="AB34"/>
      <c r="AC34"/>
      <c r="AD34"/>
      <c r="AE34"/>
      <c r="AF34"/>
    </row>
    <row r="35" spans="1:43" ht="12.75" customHeight="1" x14ac:dyDescent="0.2">
      <c r="A35" s="161"/>
      <c r="B35" s="7"/>
      <c r="C35" s="8"/>
      <c r="D35" s="8"/>
      <c r="E35" s="8"/>
    </row>
    <row r="36" spans="1:43" ht="12.75" customHeight="1" x14ac:dyDescent="0.2">
      <c r="A36" s="7"/>
      <c r="B36" s="111"/>
      <c r="C36" s="111"/>
      <c r="D36" s="111"/>
      <c r="E36" s="111"/>
      <c r="F36" s="111"/>
      <c r="G36" s="111"/>
      <c r="H36" s="111"/>
      <c r="I36" s="111"/>
      <c r="J36" s="111"/>
      <c r="K36" s="111"/>
    </row>
  </sheetData>
  <phoneticPr fontId="14" type="noConversion"/>
  <pageMargins left="0.70866141732283472" right="0.15748031496062992" top="0.98425196850393704" bottom="0.55118110236220474" header="0.51181102362204722" footer="0.51181102362204722"/>
  <pageSetup paperSize="9" scale="87" orientation="portrait" r:id="rId1"/>
  <headerFooter alignWithMargins="0">
    <oddHeader>&amp;R&amp;"Arial,Fet"SLÄPVAGNAR</oddHeader>
  </headerFooter>
  <ignoredErrors>
    <ignoredError sqref="AX24:JU24"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36">
    <pageSetUpPr fitToPage="1"/>
  </sheetPr>
  <dimension ref="A1:AJ89"/>
  <sheetViews>
    <sheetView showGridLines="0" topLeftCell="A19" zoomScaleNormal="100" workbookViewId="0">
      <selection activeCell="E30" sqref="E30"/>
    </sheetView>
  </sheetViews>
  <sheetFormatPr defaultColWidth="9.42578125" defaultRowHeight="12.75" customHeight="1" x14ac:dyDescent="0.2"/>
  <cols>
    <col min="1" max="1" width="15.5703125" style="8" customWidth="1"/>
    <col min="2" max="3" width="11.5703125" style="8" customWidth="1"/>
    <col min="4" max="4" width="1.5703125" style="8" customWidth="1"/>
    <col min="5" max="7" width="10.42578125" style="8" customWidth="1"/>
    <col min="8" max="8" width="12.5703125" style="8" customWidth="1"/>
    <col min="9" max="9" width="9.85546875" style="8" customWidth="1"/>
    <col min="10" max="10" width="12.42578125" style="8" customWidth="1"/>
    <col min="11" max="12" width="9.5703125" style="8" customWidth="1"/>
    <col min="13" max="13" width="10.140625" style="8" customWidth="1"/>
    <col min="14" max="14" width="12.85546875" style="8" customWidth="1"/>
    <col min="15" max="15" width="9.42578125" style="8" customWidth="1"/>
    <col min="16" max="16" width="13.5703125" style="8" customWidth="1"/>
    <col min="17" max="16384" width="9.42578125" style="8"/>
  </cols>
  <sheetData>
    <row r="1" spans="1:36" ht="12.75" customHeight="1" x14ac:dyDescent="0.2">
      <c r="A1" s="11" t="s">
        <v>626</v>
      </c>
      <c r="N1"/>
      <c r="O1"/>
      <c r="P1"/>
    </row>
    <row r="2" spans="1:36" ht="12.75" customHeight="1" x14ac:dyDescent="0.2">
      <c r="A2" s="28" t="s">
        <v>627</v>
      </c>
      <c r="N2"/>
      <c r="O2"/>
      <c r="P2"/>
    </row>
    <row r="3" spans="1:36" ht="12.75" customHeight="1" x14ac:dyDescent="0.2">
      <c r="A3" s="15"/>
      <c r="F3" s="15"/>
      <c r="G3" s="15"/>
      <c r="I3" s="15"/>
      <c r="J3" s="15"/>
      <c r="K3" s="15"/>
      <c r="N3"/>
      <c r="O3"/>
      <c r="P3"/>
      <c r="Q3"/>
      <c r="R3"/>
    </row>
    <row r="4" spans="1:36" ht="12.75" customHeight="1" x14ac:dyDescent="0.2">
      <c r="A4" s="8" t="s">
        <v>95</v>
      </c>
      <c r="B4" s="30" t="s">
        <v>96</v>
      </c>
      <c r="C4" s="31"/>
      <c r="D4" s="32"/>
      <c r="E4" s="764" t="s">
        <v>143</v>
      </c>
      <c r="F4" s="764"/>
      <c r="G4" s="764"/>
      <c r="H4" s="764"/>
      <c r="I4" s="33" t="s">
        <v>97</v>
      </c>
      <c r="J4" s="25" t="s">
        <v>98</v>
      </c>
      <c r="K4" s="25" t="s">
        <v>99</v>
      </c>
      <c r="L4" s="34" t="s">
        <v>100</v>
      </c>
      <c r="M4" s="33" t="s">
        <v>167</v>
      </c>
      <c r="N4" s="33" t="s">
        <v>168</v>
      </c>
      <c r="O4" s="34" t="s">
        <v>101</v>
      </c>
      <c r="P4"/>
      <c r="Q4"/>
      <c r="R4"/>
    </row>
    <row r="5" spans="1:36" ht="12.75" customHeight="1" x14ac:dyDescent="0.2">
      <c r="B5" s="36"/>
      <c r="C5" s="37" t="s">
        <v>372</v>
      </c>
      <c r="D5" s="37"/>
      <c r="E5" s="788" t="s">
        <v>63</v>
      </c>
      <c r="F5" s="788"/>
      <c r="G5" s="38"/>
      <c r="H5" s="36" t="s">
        <v>372</v>
      </c>
      <c r="I5" s="36"/>
      <c r="J5" s="25"/>
      <c r="K5" s="25" t="s">
        <v>102</v>
      </c>
      <c r="L5" s="25"/>
      <c r="M5" s="25"/>
      <c r="N5" s="25"/>
      <c r="O5"/>
      <c r="P5"/>
      <c r="Q5"/>
      <c r="R5"/>
      <c r="U5" s="35"/>
      <c r="V5" s="35"/>
      <c r="AB5" s="56"/>
      <c r="AI5" s="56"/>
    </row>
    <row r="6" spans="1:36" ht="12.75" customHeight="1" x14ac:dyDescent="0.2">
      <c r="A6" s="15"/>
      <c r="B6" s="40"/>
      <c r="C6" s="41" t="s">
        <v>195</v>
      </c>
      <c r="D6" s="41"/>
      <c r="E6" s="42" t="s">
        <v>225</v>
      </c>
      <c r="F6" s="43" t="s">
        <v>224</v>
      </c>
      <c r="G6" s="40" t="s">
        <v>13</v>
      </c>
      <c r="H6" s="18" t="s">
        <v>179</v>
      </c>
      <c r="I6" s="40"/>
      <c r="J6" s="45"/>
      <c r="K6" s="45"/>
      <c r="L6" s="45"/>
      <c r="M6" s="45"/>
      <c r="N6" s="45"/>
      <c r="O6" s="29"/>
      <c r="P6"/>
      <c r="Q6"/>
      <c r="R6"/>
      <c r="S6"/>
      <c r="T6"/>
      <c r="U6"/>
      <c r="V6"/>
      <c r="W6"/>
      <c r="X6"/>
      <c r="Y6"/>
      <c r="Z6"/>
      <c r="AA6"/>
      <c r="AB6" s="107"/>
      <c r="AC6"/>
      <c r="AD6"/>
      <c r="AE6"/>
      <c r="AF6"/>
      <c r="AI6" s="56"/>
    </row>
    <row r="7" spans="1:36" s="9" customFormat="1" ht="12.75" customHeight="1" x14ac:dyDescent="0.2">
      <c r="A7" s="46" t="s">
        <v>145</v>
      </c>
      <c r="B7" s="667">
        <v>108762</v>
      </c>
      <c r="C7" s="667">
        <v>624</v>
      </c>
      <c r="D7" s="667"/>
      <c r="E7" s="667">
        <v>12397</v>
      </c>
      <c r="F7" s="667">
        <v>1436</v>
      </c>
      <c r="G7" s="667">
        <v>13833</v>
      </c>
      <c r="H7" s="667">
        <v>180</v>
      </c>
      <c r="I7" s="667">
        <v>738</v>
      </c>
      <c r="J7" s="667">
        <v>2207</v>
      </c>
      <c r="K7" s="667">
        <v>1107</v>
      </c>
      <c r="L7" s="667">
        <v>914</v>
      </c>
      <c r="M7" s="667">
        <v>300</v>
      </c>
      <c r="N7" s="667">
        <v>525</v>
      </c>
      <c r="O7" s="667">
        <v>5164</v>
      </c>
      <c r="P7"/>
      <c r="Q7"/>
      <c r="R7"/>
      <c r="S7"/>
      <c r="T7"/>
      <c r="U7"/>
      <c r="V7"/>
      <c r="W7"/>
      <c r="X7"/>
      <c r="Y7"/>
      <c r="Z7"/>
      <c r="AA7"/>
      <c r="AB7" s="107"/>
      <c r="AC7"/>
      <c r="AD7"/>
      <c r="AE7"/>
      <c r="AF7"/>
      <c r="AG7"/>
      <c r="AH7"/>
      <c r="AI7" s="107"/>
      <c r="AJ7"/>
    </row>
    <row r="8" spans="1:36" s="9" customFormat="1" ht="12.75" customHeight="1" x14ac:dyDescent="0.2">
      <c r="A8" s="49" t="s">
        <v>146</v>
      </c>
      <c r="B8" s="667">
        <v>7279</v>
      </c>
      <c r="C8" s="667">
        <v>184</v>
      </c>
      <c r="D8" s="667"/>
      <c r="E8" s="667">
        <v>1239</v>
      </c>
      <c r="F8" s="667">
        <v>197</v>
      </c>
      <c r="G8" s="667">
        <v>1436</v>
      </c>
      <c r="H8" s="667">
        <v>9</v>
      </c>
      <c r="I8" s="667">
        <v>19</v>
      </c>
      <c r="J8" s="667">
        <v>346</v>
      </c>
      <c r="K8" s="667">
        <v>130</v>
      </c>
      <c r="L8" s="667">
        <v>488</v>
      </c>
      <c r="M8" s="667">
        <v>61</v>
      </c>
      <c r="N8" s="667">
        <v>71</v>
      </c>
      <c r="O8" s="667">
        <v>1490</v>
      </c>
      <c r="P8"/>
      <c r="Q8"/>
      <c r="R8"/>
      <c r="S8"/>
      <c r="T8"/>
      <c r="U8"/>
      <c r="V8"/>
      <c r="W8"/>
      <c r="X8"/>
      <c r="Y8"/>
      <c r="Z8"/>
      <c r="AA8"/>
      <c r="AB8" s="107"/>
      <c r="AC8"/>
      <c r="AD8"/>
      <c r="AE8"/>
      <c r="AF8"/>
      <c r="AG8"/>
      <c r="AH8"/>
      <c r="AI8" s="107"/>
      <c r="AJ8"/>
    </row>
    <row r="9" spans="1:36" s="9" customFormat="1" ht="12.75" customHeight="1" x14ac:dyDescent="0.2">
      <c r="A9" s="49" t="s">
        <v>147</v>
      </c>
      <c r="B9" s="667">
        <v>4932</v>
      </c>
      <c r="C9" s="667">
        <v>165</v>
      </c>
      <c r="D9" s="667"/>
      <c r="E9" s="667">
        <v>691</v>
      </c>
      <c r="F9" s="667">
        <v>138</v>
      </c>
      <c r="G9" s="667">
        <v>829</v>
      </c>
      <c r="H9" s="667">
        <v>24</v>
      </c>
      <c r="I9" s="667">
        <v>6</v>
      </c>
      <c r="J9" s="667">
        <v>296</v>
      </c>
      <c r="K9" s="667">
        <v>124</v>
      </c>
      <c r="L9" s="667">
        <v>318</v>
      </c>
      <c r="M9" s="667">
        <v>35</v>
      </c>
      <c r="N9" s="667">
        <v>51</v>
      </c>
      <c r="O9" s="667">
        <v>915</v>
      </c>
      <c r="P9"/>
      <c r="Q9"/>
      <c r="R9"/>
      <c r="S9"/>
      <c r="T9"/>
      <c r="U9"/>
      <c r="V9"/>
      <c r="W9"/>
      <c r="X9"/>
      <c r="Y9"/>
      <c r="Z9"/>
      <c r="AA9"/>
      <c r="AB9" s="107"/>
      <c r="AC9"/>
      <c r="AD9"/>
      <c r="AE9"/>
      <c r="AF9"/>
      <c r="AG9"/>
      <c r="AH9"/>
      <c r="AI9" s="107"/>
      <c r="AJ9"/>
    </row>
    <row r="10" spans="1:36" s="9" customFormat="1" ht="12.75" customHeight="1" x14ac:dyDescent="0.2">
      <c r="A10" s="49" t="s">
        <v>148</v>
      </c>
      <c r="B10" s="667">
        <v>9549</v>
      </c>
      <c r="C10" s="667">
        <v>218</v>
      </c>
      <c r="D10" s="667"/>
      <c r="E10" s="667">
        <v>1068</v>
      </c>
      <c r="F10" s="667">
        <v>186</v>
      </c>
      <c r="G10" s="667">
        <v>1254</v>
      </c>
      <c r="H10" s="667">
        <v>16</v>
      </c>
      <c r="I10" s="667">
        <v>54</v>
      </c>
      <c r="J10" s="667">
        <v>427</v>
      </c>
      <c r="K10" s="667">
        <v>148</v>
      </c>
      <c r="L10" s="667">
        <v>489</v>
      </c>
      <c r="M10" s="667">
        <v>22</v>
      </c>
      <c r="N10" s="667">
        <v>69</v>
      </c>
      <c r="O10" s="667">
        <v>1548</v>
      </c>
      <c r="P10"/>
      <c r="Q10"/>
      <c r="R10"/>
      <c r="S10"/>
      <c r="T10"/>
      <c r="U10"/>
      <c r="V10"/>
      <c r="W10"/>
      <c r="X10"/>
      <c r="Y10"/>
      <c r="Z10"/>
      <c r="AA10"/>
      <c r="AB10" s="107"/>
      <c r="AC10"/>
      <c r="AD10"/>
      <c r="AE10"/>
      <c r="AF10"/>
      <c r="AG10"/>
      <c r="AH10"/>
      <c r="AI10" s="107"/>
      <c r="AJ10"/>
    </row>
    <row r="11" spans="1:36" s="9" customFormat="1" ht="12.75" customHeight="1" x14ac:dyDescent="0.2">
      <c r="A11" s="49" t="s">
        <v>149</v>
      </c>
      <c r="B11" s="667">
        <v>11025</v>
      </c>
      <c r="C11" s="667">
        <v>221</v>
      </c>
      <c r="D11" s="667"/>
      <c r="E11" s="667">
        <v>1261</v>
      </c>
      <c r="F11" s="667">
        <v>275</v>
      </c>
      <c r="G11" s="667">
        <v>1536</v>
      </c>
      <c r="H11" s="667">
        <v>36</v>
      </c>
      <c r="I11" s="667">
        <v>22</v>
      </c>
      <c r="J11" s="667">
        <v>376</v>
      </c>
      <c r="K11" s="667">
        <v>160</v>
      </c>
      <c r="L11" s="667">
        <v>451</v>
      </c>
      <c r="M11" s="667">
        <v>7</v>
      </c>
      <c r="N11" s="667">
        <v>84</v>
      </c>
      <c r="O11" s="667">
        <v>1785</v>
      </c>
      <c r="P11"/>
      <c r="Q11"/>
      <c r="R11"/>
      <c r="S11"/>
      <c r="T11"/>
      <c r="U11"/>
      <c r="V11"/>
      <c r="W11"/>
      <c r="X11"/>
      <c r="Y11"/>
      <c r="Z11"/>
      <c r="AA11"/>
      <c r="AB11" s="107"/>
      <c r="AC11"/>
      <c r="AD11"/>
      <c r="AE11"/>
      <c r="AF11"/>
      <c r="AG11"/>
      <c r="AH11"/>
      <c r="AI11" s="107"/>
      <c r="AJ11"/>
    </row>
    <row r="12" spans="1:36" s="9" customFormat="1" ht="12.75" customHeight="1" x14ac:dyDescent="0.2">
      <c r="A12" s="49" t="s">
        <v>150</v>
      </c>
      <c r="B12" s="667">
        <v>3887</v>
      </c>
      <c r="C12" s="667">
        <v>105</v>
      </c>
      <c r="D12" s="667"/>
      <c r="E12" s="667">
        <v>597</v>
      </c>
      <c r="F12" s="667">
        <v>205</v>
      </c>
      <c r="G12" s="667">
        <v>802</v>
      </c>
      <c r="H12" s="667">
        <v>54</v>
      </c>
      <c r="I12" s="667">
        <v>90</v>
      </c>
      <c r="J12" s="667">
        <v>222</v>
      </c>
      <c r="K12" s="667">
        <v>133</v>
      </c>
      <c r="L12" s="667">
        <v>316</v>
      </c>
      <c r="M12" s="667">
        <v>4</v>
      </c>
      <c r="N12" s="667">
        <v>52</v>
      </c>
      <c r="O12" s="667">
        <v>1064</v>
      </c>
      <c r="P12"/>
      <c r="Q12"/>
      <c r="R12"/>
      <c r="S12"/>
      <c r="T12"/>
      <c r="U12"/>
      <c r="V12"/>
      <c r="W12"/>
      <c r="X12"/>
      <c r="Y12"/>
      <c r="Z12"/>
      <c r="AA12"/>
      <c r="AB12" s="107"/>
      <c r="AC12"/>
      <c r="AD12"/>
      <c r="AE12"/>
      <c r="AF12"/>
      <c r="AG12"/>
      <c r="AH12"/>
      <c r="AI12" s="107"/>
      <c r="AJ12"/>
    </row>
    <row r="13" spans="1:36" s="9" customFormat="1" ht="12.75" customHeight="1" x14ac:dyDescent="0.2">
      <c r="A13" s="49" t="s">
        <v>151</v>
      </c>
      <c r="B13" s="667">
        <v>4598</v>
      </c>
      <c r="C13" s="667">
        <v>151</v>
      </c>
      <c r="D13" s="667"/>
      <c r="E13" s="667">
        <v>838</v>
      </c>
      <c r="F13" s="667">
        <v>187</v>
      </c>
      <c r="G13" s="667">
        <v>1025</v>
      </c>
      <c r="H13" s="667">
        <v>25</v>
      </c>
      <c r="I13" s="667">
        <v>157</v>
      </c>
      <c r="J13" s="667">
        <v>261</v>
      </c>
      <c r="K13" s="667">
        <v>70</v>
      </c>
      <c r="L13" s="667">
        <v>311</v>
      </c>
      <c r="M13" s="667">
        <v>3</v>
      </c>
      <c r="N13" s="667">
        <v>68</v>
      </c>
      <c r="O13" s="667">
        <v>1225</v>
      </c>
      <c r="P13"/>
      <c r="Q13"/>
      <c r="R13"/>
      <c r="S13"/>
      <c r="T13"/>
      <c r="U13"/>
      <c r="V13"/>
      <c r="W13"/>
      <c r="X13"/>
      <c r="Y13"/>
      <c r="Z13"/>
      <c r="AA13"/>
      <c r="AB13" s="107"/>
      <c r="AC13"/>
      <c r="AD13"/>
      <c r="AE13"/>
      <c r="AF13"/>
      <c r="AG13"/>
      <c r="AH13"/>
      <c r="AI13" s="107"/>
      <c r="AJ13"/>
    </row>
    <row r="14" spans="1:36" s="9" customFormat="1" ht="12.75" customHeight="1" x14ac:dyDescent="0.2">
      <c r="A14" s="49" t="s">
        <v>152</v>
      </c>
      <c r="B14" s="667">
        <v>780</v>
      </c>
      <c r="C14" s="667">
        <v>40</v>
      </c>
      <c r="D14" s="667"/>
      <c r="E14" s="667">
        <v>132</v>
      </c>
      <c r="F14" s="667">
        <v>20</v>
      </c>
      <c r="G14" s="667">
        <v>152</v>
      </c>
      <c r="H14" s="667">
        <v>2</v>
      </c>
      <c r="I14" s="667" t="s">
        <v>315</v>
      </c>
      <c r="J14" s="667">
        <v>99</v>
      </c>
      <c r="K14" s="667">
        <v>23</v>
      </c>
      <c r="L14" s="667">
        <v>96</v>
      </c>
      <c r="M14" s="667" t="s">
        <v>315</v>
      </c>
      <c r="N14" s="667">
        <v>5</v>
      </c>
      <c r="O14" s="667">
        <v>190</v>
      </c>
      <c r="P14"/>
      <c r="Q14"/>
      <c r="R14"/>
      <c r="S14"/>
      <c r="T14"/>
      <c r="U14"/>
      <c r="V14"/>
      <c r="W14"/>
      <c r="X14"/>
      <c r="Y14"/>
      <c r="Z14"/>
      <c r="AA14"/>
      <c r="AB14" s="107"/>
      <c r="AC14"/>
      <c r="AD14"/>
      <c r="AE14"/>
      <c r="AF14"/>
      <c r="AG14"/>
      <c r="AH14"/>
      <c r="AI14" s="107"/>
      <c r="AJ14"/>
    </row>
    <row r="15" spans="1:36" s="9" customFormat="1" ht="12.75" customHeight="1" x14ac:dyDescent="0.2">
      <c r="A15" s="49" t="s">
        <v>153</v>
      </c>
      <c r="B15" s="667">
        <v>2821</v>
      </c>
      <c r="C15" s="667">
        <v>82</v>
      </c>
      <c r="D15" s="667"/>
      <c r="E15" s="667">
        <v>363</v>
      </c>
      <c r="F15" s="667">
        <v>76</v>
      </c>
      <c r="G15" s="667">
        <v>439</v>
      </c>
      <c r="H15" s="667">
        <v>11</v>
      </c>
      <c r="I15" s="667">
        <v>4</v>
      </c>
      <c r="J15" s="667">
        <v>154</v>
      </c>
      <c r="K15" s="667">
        <v>71</v>
      </c>
      <c r="L15" s="667">
        <v>129</v>
      </c>
      <c r="M15" s="667">
        <v>1</v>
      </c>
      <c r="N15" s="667">
        <v>16</v>
      </c>
      <c r="O15" s="667">
        <v>547</v>
      </c>
      <c r="P15"/>
      <c r="Q15"/>
      <c r="R15"/>
      <c r="S15"/>
      <c r="T15"/>
      <c r="U15"/>
      <c r="V15"/>
      <c r="W15"/>
      <c r="X15"/>
      <c r="Y15"/>
      <c r="Z15"/>
      <c r="AA15"/>
      <c r="AB15" s="107"/>
      <c r="AC15"/>
      <c r="AD15"/>
      <c r="AE15"/>
      <c r="AF15"/>
      <c r="AG15"/>
      <c r="AH15"/>
      <c r="AI15" s="107"/>
      <c r="AJ15"/>
    </row>
    <row r="16" spans="1:36" s="9" customFormat="1" ht="12.75" customHeight="1" x14ac:dyDescent="0.2">
      <c r="A16" s="49" t="s">
        <v>154</v>
      </c>
      <c r="B16" s="667">
        <v>40733</v>
      </c>
      <c r="C16" s="667">
        <v>565</v>
      </c>
      <c r="D16" s="667"/>
      <c r="E16" s="667">
        <v>4088</v>
      </c>
      <c r="F16" s="667">
        <v>1088</v>
      </c>
      <c r="G16" s="667">
        <v>5176</v>
      </c>
      <c r="H16" s="667">
        <v>230</v>
      </c>
      <c r="I16" s="667">
        <v>77</v>
      </c>
      <c r="J16" s="667">
        <v>1598</v>
      </c>
      <c r="K16" s="667">
        <v>671</v>
      </c>
      <c r="L16" s="667">
        <v>797</v>
      </c>
      <c r="M16" s="667">
        <v>7</v>
      </c>
      <c r="N16" s="667">
        <v>108</v>
      </c>
      <c r="O16" s="667">
        <v>4540</v>
      </c>
      <c r="P16"/>
      <c r="Q16"/>
      <c r="R16"/>
      <c r="S16"/>
      <c r="T16"/>
      <c r="U16"/>
      <c r="V16"/>
      <c r="W16"/>
      <c r="X16"/>
      <c r="Y16"/>
      <c r="Z16"/>
      <c r="AA16"/>
      <c r="AB16" s="107"/>
      <c r="AC16"/>
      <c r="AD16"/>
      <c r="AE16"/>
      <c r="AF16"/>
      <c r="AG16"/>
      <c r="AH16"/>
      <c r="AI16" s="107"/>
      <c r="AJ16"/>
    </row>
    <row r="17" spans="1:36" s="9" customFormat="1" ht="12.75" customHeight="1" x14ac:dyDescent="0.2">
      <c r="A17" s="49" t="s">
        <v>155</v>
      </c>
      <c r="B17" s="667">
        <v>7487</v>
      </c>
      <c r="C17" s="667">
        <v>249</v>
      </c>
      <c r="D17" s="667"/>
      <c r="E17" s="667">
        <v>948</v>
      </c>
      <c r="F17" s="667">
        <v>176</v>
      </c>
      <c r="G17" s="667">
        <v>1124</v>
      </c>
      <c r="H17" s="667">
        <v>36</v>
      </c>
      <c r="I17" s="667">
        <v>6</v>
      </c>
      <c r="J17" s="667">
        <v>327</v>
      </c>
      <c r="K17" s="667">
        <v>229</v>
      </c>
      <c r="L17" s="667">
        <v>237</v>
      </c>
      <c r="M17" s="667">
        <v>7</v>
      </c>
      <c r="N17" s="667">
        <v>68</v>
      </c>
      <c r="O17" s="667">
        <v>1382</v>
      </c>
      <c r="P17"/>
      <c r="Q17"/>
      <c r="R17"/>
      <c r="S17"/>
      <c r="T17"/>
      <c r="U17"/>
      <c r="V17"/>
      <c r="W17"/>
      <c r="X17"/>
      <c r="Y17"/>
      <c r="Z17"/>
      <c r="AA17"/>
      <c r="AB17" s="107"/>
      <c r="AC17"/>
      <c r="AD17"/>
      <c r="AE17"/>
      <c r="AF17"/>
      <c r="AG17"/>
      <c r="AH17"/>
      <c r="AI17" s="107"/>
      <c r="AJ17"/>
    </row>
    <row r="18" spans="1:36" s="9" customFormat="1" ht="12.75" customHeight="1" x14ac:dyDescent="0.2">
      <c r="A18" s="49" t="s">
        <v>156</v>
      </c>
      <c r="B18" s="667">
        <v>41928</v>
      </c>
      <c r="C18" s="667">
        <v>949</v>
      </c>
      <c r="D18" s="667"/>
      <c r="E18" s="667">
        <v>5249</v>
      </c>
      <c r="F18" s="667">
        <v>1277</v>
      </c>
      <c r="G18" s="667">
        <v>6526</v>
      </c>
      <c r="H18" s="667">
        <v>301</v>
      </c>
      <c r="I18" s="667">
        <v>576</v>
      </c>
      <c r="J18" s="667">
        <v>2295</v>
      </c>
      <c r="K18" s="667">
        <v>848</v>
      </c>
      <c r="L18" s="667">
        <v>1583</v>
      </c>
      <c r="M18" s="667">
        <v>65</v>
      </c>
      <c r="N18" s="667">
        <v>269</v>
      </c>
      <c r="O18" s="667">
        <v>5642</v>
      </c>
      <c r="P18"/>
      <c r="Q18"/>
      <c r="R18"/>
      <c r="S18"/>
      <c r="T18"/>
      <c r="U18"/>
      <c r="V18"/>
      <c r="W18"/>
      <c r="X18"/>
      <c r="Y18"/>
      <c r="Z18"/>
      <c r="AA18"/>
      <c r="AB18" s="107"/>
      <c r="AC18"/>
      <c r="AD18"/>
      <c r="AE18"/>
      <c r="AF18"/>
      <c r="AG18"/>
      <c r="AH18"/>
      <c r="AI18" s="107"/>
      <c r="AJ18"/>
    </row>
    <row r="19" spans="1:36" s="9" customFormat="1" ht="12.75" customHeight="1" x14ac:dyDescent="0.2">
      <c r="A19" s="49" t="s">
        <v>157</v>
      </c>
      <c r="B19" s="667">
        <v>6735</v>
      </c>
      <c r="C19" s="667">
        <v>167</v>
      </c>
      <c r="D19" s="667"/>
      <c r="E19" s="667">
        <v>752</v>
      </c>
      <c r="F19" s="667">
        <v>196</v>
      </c>
      <c r="G19" s="667">
        <v>948</v>
      </c>
      <c r="H19" s="667">
        <v>23</v>
      </c>
      <c r="I19" s="667">
        <v>65</v>
      </c>
      <c r="J19" s="667">
        <v>388</v>
      </c>
      <c r="K19" s="667">
        <v>71</v>
      </c>
      <c r="L19" s="667">
        <v>607</v>
      </c>
      <c r="M19" s="667">
        <v>87</v>
      </c>
      <c r="N19" s="667">
        <v>216</v>
      </c>
      <c r="O19" s="667">
        <v>1595</v>
      </c>
      <c r="P19"/>
      <c r="Q19"/>
      <c r="R19"/>
      <c r="S19"/>
      <c r="T19"/>
      <c r="U19"/>
      <c r="V19"/>
      <c r="W19"/>
      <c r="X19"/>
      <c r="Y19"/>
      <c r="Z19"/>
      <c r="AA19"/>
      <c r="AB19" s="107"/>
      <c r="AC19"/>
      <c r="AD19"/>
      <c r="AE19"/>
      <c r="AF19"/>
      <c r="AG19"/>
      <c r="AH19"/>
      <c r="AI19" s="107"/>
      <c r="AJ19"/>
    </row>
    <row r="20" spans="1:36" s="9" customFormat="1" ht="12.75" customHeight="1" x14ac:dyDescent="0.2">
      <c r="A20" s="49" t="s">
        <v>158</v>
      </c>
      <c r="B20" s="667">
        <v>5535</v>
      </c>
      <c r="C20" s="667">
        <v>178</v>
      </c>
      <c r="D20" s="667"/>
      <c r="E20" s="667">
        <v>698</v>
      </c>
      <c r="F20" s="667">
        <v>174</v>
      </c>
      <c r="G20" s="667">
        <v>872</v>
      </c>
      <c r="H20" s="667">
        <v>13</v>
      </c>
      <c r="I20" s="667">
        <v>5</v>
      </c>
      <c r="J20" s="667">
        <v>455</v>
      </c>
      <c r="K20" s="667">
        <v>135</v>
      </c>
      <c r="L20" s="667">
        <v>356</v>
      </c>
      <c r="M20" s="667">
        <v>41</v>
      </c>
      <c r="N20" s="667">
        <v>61</v>
      </c>
      <c r="O20" s="667">
        <v>1271</v>
      </c>
      <c r="P20"/>
      <c r="Q20"/>
      <c r="R20"/>
      <c r="S20"/>
      <c r="T20"/>
      <c r="U20"/>
      <c r="V20"/>
      <c r="W20"/>
      <c r="X20"/>
      <c r="Y20"/>
      <c r="Z20"/>
      <c r="AA20"/>
      <c r="AB20" s="107"/>
      <c r="AC20"/>
      <c r="AD20"/>
      <c r="AE20"/>
      <c r="AF20"/>
      <c r="AG20"/>
      <c r="AH20"/>
      <c r="AI20" s="107"/>
      <c r="AJ20"/>
    </row>
    <row r="21" spans="1:36" s="9" customFormat="1" ht="12.75" customHeight="1" x14ac:dyDescent="0.2">
      <c r="A21" s="49" t="s">
        <v>159</v>
      </c>
      <c r="B21" s="667">
        <v>4789</v>
      </c>
      <c r="C21" s="667">
        <v>136</v>
      </c>
      <c r="D21" s="667"/>
      <c r="E21" s="667">
        <v>519</v>
      </c>
      <c r="F21" s="667">
        <v>129</v>
      </c>
      <c r="G21" s="667">
        <v>648</v>
      </c>
      <c r="H21" s="667">
        <v>13</v>
      </c>
      <c r="I21" s="667">
        <v>23</v>
      </c>
      <c r="J21" s="667">
        <v>257</v>
      </c>
      <c r="K21" s="667">
        <v>112</v>
      </c>
      <c r="L21" s="667">
        <v>255</v>
      </c>
      <c r="M21" s="667">
        <v>43</v>
      </c>
      <c r="N21" s="667">
        <v>45</v>
      </c>
      <c r="O21" s="667">
        <v>985</v>
      </c>
      <c r="P21"/>
      <c r="Q21"/>
      <c r="R21"/>
      <c r="S21"/>
      <c r="T21"/>
      <c r="U21"/>
      <c r="V21"/>
      <c r="W21"/>
      <c r="X21"/>
      <c r="Y21"/>
      <c r="Z21"/>
      <c r="AA21"/>
      <c r="AB21" s="107"/>
      <c r="AC21"/>
      <c r="AD21"/>
      <c r="AE21"/>
      <c r="AF21"/>
      <c r="AG21"/>
      <c r="AH21"/>
      <c r="AI21" s="107"/>
      <c r="AJ21"/>
    </row>
    <row r="22" spans="1:36" s="9" customFormat="1" ht="12.75" customHeight="1" x14ac:dyDescent="0.2">
      <c r="A22" s="49" t="s">
        <v>160</v>
      </c>
      <c r="B22" s="667">
        <v>4609</v>
      </c>
      <c r="C22" s="667">
        <v>161</v>
      </c>
      <c r="D22" s="667"/>
      <c r="E22" s="667">
        <v>1033</v>
      </c>
      <c r="F22" s="667">
        <v>166</v>
      </c>
      <c r="G22" s="667">
        <v>1199</v>
      </c>
      <c r="H22" s="667">
        <v>14</v>
      </c>
      <c r="I22" s="667">
        <v>45</v>
      </c>
      <c r="J22" s="667">
        <v>428</v>
      </c>
      <c r="K22" s="667">
        <v>107</v>
      </c>
      <c r="L22" s="667">
        <v>796</v>
      </c>
      <c r="M22" s="667">
        <v>524</v>
      </c>
      <c r="N22" s="667">
        <v>144</v>
      </c>
      <c r="O22" s="667">
        <v>1577</v>
      </c>
      <c r="P22"/>
      <c r="Q22"/>
      <c r="R22"/>
      <c r="S22"/>
      <c r="T22"/>
      <c r="U22"/>
      <c r="V22"/>
      <c r="W22"/>
      <c r="X22"/>
      <c r="Y22"/>
      <c r="Z22"/>
      <c r="AA22"/>
      <c r="AB22" s="107"/>
      <c r="AC22"/>
      <c r="AD22"/>
      <c r="AE22"/>
      <c r="AF22"/>
      <c r="AG22"/>
      <c r="AH22"/>
      <c r="AI22" s="107"/>
      <c r="AJ22"/>
    </row>
    <row r="23" spans="1:36" s="9" customFormat="1" ht="12.75" customHeight="1" x14ac:dyDescent="0.2">
      <c r="A23" s="49" t="s">
        <v>161</v>
      </c>
      <c r="B23" s="667">
        <v>4754</v>
      </c>
      <c r="C23" s="667">
        <v>128</v>
      </c>
      <c r="D23" s="667"/>
      <c r="E23" s="667">
        <v>813</v>
      </c>
      <c r="F23" s="667">
        <v>190</v>
      </c>
      <c r="G23" s="667">
        <v>1003</v>
      </c>
      <c r="H23" s="667">
        <v>12</v>
      </c>
      <c r="I23" s="667">
        <v>9</v>
      </c>
      <c r="J23" s="667">
        <v>399</v>
      </c>
      <c r="K23" s="667">
        <v>111</v>
      </c>
      <c r="L23" s="667">
        <v>841</v>
      </c>
      <c r="M23" s="667">
        <v>406</v>
      </c>
      <c r="N23" s="667">
        <v>106</v>
      </c>
      <c r="O23" s="667">
        <v>1187</v>
      </c>
      <c r="P23"/>
      <c r="Q23"/>
      <c r="R23"/>
      <c r="S23"/>
      <c r="T23"/>
      <c r="U23"/>
      <c r="V23"/>
      <c r="W23"/>
      <c r="X23"/>
      <c r="Y23"/>
      <c r="Z23"/>
      <c r="AA23"/>
      <c r="AB23" s="107"/>
      <c r="AC23"/>
      <c r="AD23"/>
      <c r="AE23"/>
      <c r="AF23"/>
      <c r="AG23"/>
      <c r="AH23"/>
      <c r="AI23" s="107"/>
      <c r="AJ23"/>
    </row>
    <row r="24" spans="1:36" s="9" customFormat="1" ht="12.75" customHeight="1" x14ac:dyDescent="0.2">
      <c r="A24" s="49" t="s">
        <v>162</v>
      </c>
      <c r="B24" s="667">
        <v>3840</v>
      </c>
      <c r="C24" s="667">
        <v>85</v>
      </c>
      <c r="D24" s="667"/>
      <c r="E24" s="667">
        <v>674</v>
      </c>
      <c r="F24" s="667">
        <v>184</v>
      </c>
      <c r="G24" s="667">
        <v>858</v>
      </c>
      <c r="H24" s="667">
        <v>11</v>
      </c>
      <c r="I24" s="667">
        <v>24</v>
      </c>
      <c r="J24" s="667">
        <v>322</v>
      </c>
      <c r="K24" s="667">
        <v>98</v>
      </c>
      <c r="L24" s="667">
        <v>623</v>
      </c>
      <c r="M24" s="667">
        <v>453</v>
      </c>
      <c r="N24" s="667">
        <v>70</v>
      </c>
      <c r="O24" s="667">
        <v>1052</v>
      </c>
      <c r="P24"/>
      <c r="Q24"/>
      <c r="R24"/>
      <c r="S24"/>
      <c r="T24"/>
      <c r="U24"/>
      <c r="V24"/>
      <c r="W24"/>
      <c r="X24"/>
      <c r="Y24"/>
      <c r="Z24"/>
      <c r="AA24"/>
      <c r="AB24" s="107"/>
      <c r="AC24"/>
      <c r="AD24"/>
      <c r="AE24"/>
      <c r="AF24"/>
      <c r="AG24"/>
      <c r="AH24"/>
      <c r="AI24" s="107"/>
      <c r="AJ24"/>
    </row>
    <row r="25" spans="1:36" s="9" customFormat="1" ht="12.75" customHeight="1" x14ac:dyDescent="0.2">
      <c r="A25" s="49" t="s">
        <v>163</v>
      </c>
      <c r="B25" s="667">
        <v>1463</v>
      </c>
      <c r="C25" s="667">
        <v>66</v>
      </c>
      <c r="D25" s="667"/>
      <c r="E25" s="667">
        <v>434</v>
      </c>
      <c r="F25" s="667">
        <v>94</v>
      </c>
      <c r="G25" s="667">
        <v>528</v>
      </c>
      <c r="H25" s="667">
        <v>7</v>
      </c>
      <c r="I25" s="667">
        <v>124</v>
      </c>
      <c r="J25" s="667">
        <v>149</v>
      </c>
      <c r="K25" s="667">
        <v>59</v>
      </c>
      <c r="L25" s="667">
        <v>487</v>
      </c>
      <c r="M25" s="667">
        <v>1005</v>
      </c>
      <c r="N25" s="667">
        <v>73</v>
      </c>
      <c r="O25" s="667">
        <v>758</v>
      </c>
      <c r="P25"/>
      <c r="Q25"/>
      <c r="R25"/>
      <c r="S25"/>
      <c r="T25"/>
      <c r="U25"/>
      <c r="V25"/>
      <c r="W25"/>
      <c r="X25"/>
      <c r="Y25"/>
      <c r="Z25"/>
      <c r="AA25"/>
      <c r="AB25" s="107"/>
      <c r="AC25"/>
      <c r="AD25"/>
      <c r="AE25"/>
      <c r="AF25"/>
      <c r="AG25"/>
      <c r="AH25"/>
      <c r="AI25" s="107"/>
      <c r="AJ25"/>
    </row>
    <row r="26" spans="1:36" s="9" customFormat="1" ht="12.75" customHeight="1" x14ac:dyDescent="0.2">
      <c r="A26" s="49" t="s">
        <v>164</v>
      </c>
      <c r="B26" s="667">
        <v>4100</v>
      </c>
      <c r="C26" s="667">
        <v>118</v>
      </c>
      <c r="D26" s="667"/>
      <c r="E26" s="667">
        <v>839</v>
      </c>
      <c r="F26" s="667">
        <v>210</v>
      </c>
      <c r="G26" s="667">
        <v>1049</v>
      </c>
      <c r="H26" s="667">
        <v>23</v>
      </c>
      <c r="I26" s="667">
        <v>29</v>
      </c>
      <c r="J26" s="667">
        <v>402</v>
      </c>
      <c r="K26" s="667">
        <v>168</v>
      </c>
      <c r="L26" s="667">
        <v>735</v>
      </c>
      <c r="M26" s="667">
        <v>1451</v>
      </c>
      <c r="N26" s="667">
        <v>109</v>
      </c>
      <c r="O26" s="667">
        <v>1564</v>
      </c>
      <c r="P26"/>
      <c r="Q26"/>
      <c r="R26"/>
      <c r="S26"/>
      <c r="T26"/>
      <c r="U26"/>
      <c r="V26"/>
      <c r="W26"/>
      <c r="X26"/>
      <c r="Y26"/>
      <c r="Z26"/>
      <c r="AA26"/>
      <c r="AB26" s="107"/>
      <c r="AC26"/>
      <c r="AD26"/>
      <c r="AE26"/>
      <c r="AF26"/>
      <c r="AG26"/>
      <c r="AH26"/>
      <c r="AI26" s="107"/>
      <c r="AJ26"/>
    </row>
    <row r="27" spans="1:36" s="9" customFormat="1" ht="12" customHeight="1" x14ac:dyDescent="0.2">
      <c r="A27" s="49" t="s">
        <v>165</v>
      </c>
      <c r="B27" s="667">
        <v>3670</v>
      </c>
      <c r="C27" s="667">
        <v>170</v>
      </c>
      <c r="D27" s="667"/>
      <c r="E27" s="667">
        <v>928</v>
      </c>
      <c r="F27" s="667">
        <v>179</v>
      </c>
      <c r="G27" s="667">
        <v>1107</v>
      </c>
      <c r="H27" s="667">
        <v>23</v>
      </c>
      <c r="I27" s="667">
        <v>14</v>
      </c>
      <c r="J27" s="667">
        <v>307</v>
      </c>
      <c r="K27" s="667">
        <v>105</v>
      </c>
      <c r="L27" s="667">
        <v>922</v>
      </c>
      <c r="M27" s="667">
        <v>2225</v>
      </c>
      <c r="N27" s="667">
        <v>128</v>
      </c>
      <c r="O27" s="667">
        <v>1678</v>
      </c>
      <c r="P27"/>
      <c r="Q27"/>
      <c r="R27"/>
      <c r="S27"/>
      <c r="T27"/>
      <c r="U27"/>
      <c r="V27"/>
      <c r="W27"/>
      <c r="X27"/>
      <c r="Y27"/>
      <c r="Z27"/>
      <c r="AA27"/>
      <c r="AB27" s="107"/>
      <c r="AC27"/>
      <c r="AD27"/>
      <c r="AE27"/>
      <c r="AF27"/>
      <c r="AG27"/>
      <c r="AH27"/>
      <c r="AI27" s="107"/>
      <c r="AJ27"/>
    </row>
    <row r="28" spans="1:36" s="9" customFormat="1" ht="12" customHeight="1" x14ac:dyDescent="0.2">
      <c r="A28" s="49" t="s">
        <v>647</v>
      </c>
      <c r="B28" s="718" t="s">
        <v>315</v>
      </c>
      <c r="C28" s="718" t="s">
        <v>315</v>
      </c>
      <c r="D28" s="718"/>
      <c r="E28" s="718" t="s">
        <v>315</v>
      </c>
      <c r="F28" s="718" t="s">
        <v>315</v>
      </c>
      <c r="G28" s="718" t="s">
        <v>315</v>
      </c>
      <c r="H28" s="718" t="s">
        <v>315</v>
      </c>
      <c r="I28" s="718" t="s">
        <v>315</v>
      </c>
      <c r="J28" s="718" t="s">
        <v>315</v>
      </c>
      <c r="K28" s="718" t="s">
        <v>315</v>
      </c>
      <c r="L28" s="718">
        <v>1</v>
      </c>
      <c r="M28" s="718" t="s">
        <v>315</v>
      </c>
      <c r="N28" s="718" t="s">
        <v>315</v>
      </c>
      <c r="O28" s="718" t="s">
        <v>315</v>
      </c>
      <c r="P28"/>
      <c r="Q28"/>
      <c r="R28"/>
      <c r="S28"/>
      <c r="T28"/>
      <c r="U28"/>
      <c r="V28"/>
      <c r="W28"/>
      <c r="X28"/>
      <c r="Y28"/>
      <c r="Z28"/>
      <c r="AA28"/>
      <c r="AB28" s="107"/>
      <c r="AC28"/>
      <c r="AD28"/>
      <c r="AE28"/>
      <c r="AF28"/>
      <c r="AG28"/>
      <c r="AH28"/>
      <c r="AI28" s="107"/>
      <c r="AJ28"/>
    </row>
    <row r="29" spans="1:36" s="52" customFormat="1" ht="12.75" customHeight="1" x14ac:dyDescent="0.2">
      <c r="A29" s="372" t="s">
        <v>283</v>
      </c>
      <c r="B29" s="51">
        <v>283276</v>
      </c>
      <c r="C29" s="51">
        <v>4762</v>
      </c>
      <c r="D29" s="51"/>
      <c r="E29" s="51">
        <v>35561</v>
      </c>
      <c r="F29" s="51">
        <v>6783</v>
      </c>
      <c r="G29" s="51">
        <v>42344</v>
      </c>
      <c r="H29" s="51">
        <v>1063</v>
      </c>
      <c r="I29" s="51">
        <v>2087</v>
      </c>
      <c r="J29" s="51">
        <v>11715</v>
      </c>
      <c r="K29" s="51">
        <v>4680</v>
      </c>
      <c r="L29" s="51">
        <v>11752</v>
      </c>
      <c r="M29" s="51">
        <v>6747</v>
      </c>
      <c r="N29" s="51">
        <v>2338</v>
      </c>
      <c r="O29" s="51">
        <v>37159</v>
      </c>
      <c r="P29"/>
      <c r="Q29"/>
      <c r="R29"/>
      <c r="S29"/>
      <c r="T29"/>
      <c r="U29"/>
      <c r="V29"/>
      <c r="W29"/>
      <c r="X29"/>
      <c r="Y29"/>
      <c r="Z29"/>
      <c r="AA29"/>
      <c r="AB29" s="107"/>
      <c r="AC29"/>
      <c r="AD29"/>
      <c r="AE29"/>
      <c r="AF29"/>
      <c r="AG29"/>
      <c r="AH29"/>
      <c r="AI29" s="666"/>
    </row>
    <row r="30" spans="1:36" s="35" customFormat="1" ht="12.75" customHeight="1" x14ac:dyDescent="0.2">
      <c r="A30" s="53"/>
      <c r="O30" s="54"/>
      <c r="P30"/>
      <c r="Q30"/>
      <c r="R30"/>
      <c r="S30" s="54"/>
      <c r="T30" s="54"/>
      <c r="U30" s="54"/>
      <c r="V30" s="54"/>
      <c r="W30" s="54"/>
      <c r="X30" s="54"/>
      <c r="Y30" s="54"/>
      <c r="Z30" s="54"/>
      <c r="AA30" s="54"/>
      <c r="AB30" s="107"/>
      <c r="AC30" s="54"/>
      <c r="AD30" s="54"/>
      <c r="AE30" s="54"/>
      <c r="AF30" s="54"/>
      <c r="AI30" s="56"/>
    </row>
    <row r="31" spans="1:36" ht="12.75" customHeight="1" x14ac:dyDescent="0.2">
      <c r="A31" s="55"/>
      <c r="H31"/>
      <c r="O31"/>
      <c r="P31"/>
      <c r="Q31"/>
      <c r="R31"/>
      <c r="S31"/>
      <c r="T31"/>
      <c r="U31"/>
      <c r="V31"/>
      <c r="W31"/>
      <c r="X31"/>
      <c r="Y31"/>
      <c r="Z31"/>
      <c r="AA31"/>
      <c r="AB31" s="107"/>
      <c r="AC31"/>
      <c r="AD31"/>
      <c r="AE31"/>
      <c r="AF31"/>
      <c r="AI31" s="56"/>
    </row>
    <row r="32" spans="1:36" ht="12.75" customHeight="1" x14ac:dyDescent="0.2">
      <c r="O32"/>
      <c r="P32"/>
      <c r="Q32"/>
      <c r="R32"/>
      <c r="S32"/>
      <c r="T32"/>
      <c r="U32"/>
      <c r="V32"/>
      <c r="W32"/>
      <c r="X32"/>
      <c r="Y32"/>
      <c r="Z32"/>
      <c r="AA32"/>
      <c r="AB32" s="107"/>
      <c r="AC32"/>
      <c r="AD32"/>
      <c r="AE32"/>
      <c r="AF32"/>
      <c r="AI32" s="56"/>
    </row>
    <row r="33" spans="1:35" ht="12.75" customHeight="1" x14ac:dyDescent="0.2">
      <c r="A33" s="56"/>
      <c r="E33" s="35"/>
      <c r="I33"/>
      <c r="O33"/>
      <c r="P33"/>
      <c r="Q33"/>
      <c r="R33"/>
      <c r="S33"/>
      <c r="T33"/>
      <c r="U33"/>
      <c r="V33"/>
      <c r="W33"/>
      <c r="X33"/>
      <c r="Y33"/>
      <c r="Z33"/>
      <c r="AA33"/>
      <c r="AB33" s="107"/>
      <c r="AC33"/>
      <c r="AD33"/>
      <c r="AE33"/>
      <c r="AF33"/>
      <c r="AI33" s="56"/>
    </row>
    <row r="34" spans="1:35" ht="12.75" customHeight="1" x14ac:dyDescent="0.2">
      <c r="I34"/>
      <c r="O34"/>
      <c r="P34"/>
      <c r="Q34"/>
      <c r="R34"/>
      <c r="S34"/>
      <c r="T34"/>
      <c r="U34"/>
      <c r="V34"/>
      <c r="W34"/>
      <c r="X34"/>
      <c r="Y34"/>
      <c r="Z34"/>
      <c r="AA34"/>
      <c r="AB34" s="107"/>
      <c r="AC34"/>
      <c r="AD34"/>
      <c r="AE34"/>
      <c r="AF34"/>
      <c r="AI34" s="56"/>
    </row>
    <row r="35" spans="1:35" ht="12.75" customHeight="1" x14ac:dyDescent="0.2">
      <c r="P35"/>
      <c r="Q35"/>
      <c r="R35"/>
      <c r="S35"/>
      <c r="T35"/>
      <c r="U35"/>
      <c r="V35"/>
      <c r="W35"/>
      <c r="X35"/>
      <c r="Y35"/>
      <c r="Z35"/>
      <c r="AA35"/>
      <c r="AB35" s="107"/>
      <c r="AC35"/>
      <c r="AD35"/>
      <c r="AE35"/>
      <c r="AF35"/>
      <c r="AI35" s="56"/>
    </row>
    <row r="36" spans="1:35" ht="12.75" customHeight="1" x14ac:dyDescent="0.2">
      <c r="I36"/>
      <c r="P36"/>
      <c r="Q36"/>
      <c r="R36"/>
      <c r="S36"/>
      <c r="T36"/>
      <c r="U36"/>
      <c r="V36"/>
      <c r="W36"/>
      <c r="X36"/>
      <c r="Y36"/>
      <c r="Z36"/>
      <c r="AA36"/>
      <c r="AB36" s="107"/>
      <c r="AC36"/>
      <c r="AD36"/>
      <c r="AE36"/>
      <c r="AF36"/>
      <c r="AI36" s="56"/>
    </row>
    <row r="37" spans="1:35" ht="12.75" customHeight="1" x14ac:dyDescent="0.2">
      <c r="I37"/>
      <c r="P37"/>
      <c r="Q37"/>
      <c r="R37"/>
      <c r="S37"/>
      <c r="T37"/>
      <c r="U37"/>
      <c r="V37"/>
      <c r="W37"/>
      <c r="X37"/>
      <c r="Y37"/>
      <c r="Z37"/>
      <c r="AA37"/>
      <c r="AB37" s="107"/>
      <c r="AC37"/>
      <c r="AD37"/>
      <c r="AE37"/>
      <c r="AF37"/>
      <c r="AI37" s="56"/>
    </row>
    <row r="38" spans="1:35" ht="12.75" customHeight="1" x14ac:dyDescent="0.2">
      <c r="I38"/>
      <c r="P38"/>
      <c r="Q38"/>
      <c r="R38"/>
      <c r="S38"/>
      <c r="T38"/>
      <c r="U38"/>
      <c r="V38"/>
      <c r="W38"/>
      <c r="X38"/>
      <c r="Y38"/>
      <c r="Z38"/>
      <c r="AA38"/>
      <c r="AB38" s="107"/>
      <c r="AC38"/>
      <c r="AD38"/>
      <c r="AE38"/>
      <c r="AF38"/>
      <c r="AI38" s="56"/>
    </row>
    <row r="39" spans="1:35" ht="12.75" customHeight="1" x14ac:dyDescent="0.2">
      <c r="I39"/>
      <c r="P39"/>
      <c r="Q39"/>
      <c r="R39"/>
      <c r="S39"/>
      <c r="T39"/>
      <c r="U39"/>
      <c r="V39"/>
      <c r="W39"/>
      <c r="X39"/>
      <c r="Y39"/>
      <c r="Z39"/>
      <c r="AA39"/>
      <c r="AB39" s="107"/>
      <c r="AC39"/>
      <c r="AD39"/>
      <c r="AE39"/>
      <c r="AF39"/>
      <c r="AI39" s="56"/>
    </row>
    <row r="40" spans="1:35" ht="12.75" customHeight="1" x14ac:dyDescent="0.2">
      <c r="I40"/>
      <c r="P40"/>
      <c r="Q40"/>
      <c r="R40"/>
      <c r="S40"/>
      <c r="T40"/>
      <c r="U40"/>
      <c r="V40"/>
      <c r="W40"/>
      <c r="X40"/>
      <c r="Y40"/>
      <c r="Z40"/>
      <c r="AA40"/>
      <c r="AB40" s="107"/>
      <c r="AC40"/>
      <c r="AD40"/>
      <c r="AE40"/>
      <c r="AF40"/>
      <c r="AI40" s="56"/>
    </row>
    <row r="41" spans="1:35" ht="12.75" customHeight="1" x14ac:dyDescent="0.2">
      <c r="I41"/>
      <c r="P41"/>
      <c r="Q41"/>
      <c r="R41"/>
      <c r="S41"/>
      <c r="T41"/>
      <c r="U41"/>
      <c r="V41"/>
      <c r="W41"/>
      <c r="X41"/>
      <c r="Y41"/>
      <c r="Z41"/>
      <c r="AA41"/>
      <c r="AB41" s="107"/>
      <c r="AC41"/>
      <c r="AD41"/>
      <c r="AE41"/>
      <c r="AF41"/>
      <c r="AI41" s="56"/>
    </row>
    <row r="42" spans="1:35" ht="12.75" customHeight="1" x14ac:dyDescent="0.2">
      <c r="I42"/>
      <c r="P42"/>
      <c r="Q42"/>
      <c r="R42"/>
      <c r="S42"/>
      <c r="T42"/>
      <c r="U42"/>
      <c r="V42"/>
      <c r="W42"/>
      <c r="X42"/>
      <c r="Y42"/>
      <c r="Z42"/>
      <c r="AA42"/>
      <c r="AB42" s="107"/>
      <c r="AC42"/>
      <c r="AD42"/>
      <c r="AE42"/>
      <c r="AF42"/>
      <c r="AI42" s="56"/>
    </row>
    <row r="43" spans="1:35" ht="12.75" customHeight="1" x14ac:dyDescent="0.2">
      <c r="I43"/>
      <c r="P43"/>
      <c r="Q43"/>
      <c r="R43"/>
      <c r="S43"/>
      <c r="T43"/>
      <c r="U43"/>
      <c r="V43"/>
      <c r="W43"/>
      <c r="X43"/>
      <c r="Y43"/>
      <c r="Z43"/>
      <c r="AA43"/>
      <c r="AB43" s="107"/>
      <c r="AC43"/>
      <c r="AD43"/>
      <c r="AE43"/>
      <c r="AF43"/>
      <c r="AI43" s="56"/>
    </row>
    <row r="44" spans="1:35" ht="12.75" customHeight="1" x14ac:dyDescent="0.2">
      <c r="I44"/>
      <c r="P44"/>
      <c r="Q44"/>
      <c r="R44"/>
      <c r="S44"/>
      <c r="T44"/>
      <c r="U44"/>
      <c r="V44"/>
      <c r="W44"/>
      <c r="X44"/>
      <c r="Y44"/>
      <c r="Z44"/>
      <c r="AA44"/>
      <c r="AB44" s="107"/>
      <c r="AC44"/>
      <c r="AD44"/>
      <c r="AE44"/>
      <c r="AF44"/>
      <c r="AI44" s="56"/>
    </row>
    <row r="45" spans="1:35" ht="12.75" customHeight="1" x14ac:dyDescent="0.2">
      <c r="I45"/>
      <c r="P45"/>
      <c r="Q45"/>
      <c r="R45"/>
      <c r="S45"/>
      <c r="T45"/>
      <c r="U45"/>
      <c r="V45"/>
      <c r="W45"/>
      <c r="X45"/>
      <c r="Y45"/>
      <c r="Z45"/>
      <c r="AA45"/>
      <c r="AB45" s="107"/>
      <c r="AC45"/>
      <c r="AD45"/>
      <c r="AE45"/>
      <c r="AF45"/>
      <c r="AI45" s="56"/>
    </row>
    <row r="46" spans="1:35" ht="12.75" customHeight="1" x14ac:dyDescent="0.2">
      <c r="I46"/>
      <c r="P46"/>
      <c r="Q46"/>
      <c r="R46"/>
      <c r="S46"/>
      <c r="T46"/>
      <c r="U46"/>
      <c r="V46"/>
      <c r="W46"/>
      <c r="X46"/>
      <c r="Y46"/>
      <c r="Z46"/>
      <c r="AA46"/>
      <c r="AB46" s="107"/>
      <c r="AC46"/>
      <c r="AD46"/>
      <c r="AE46"/>
      <c r="AF46"/>
      <c r="AI46" s="56"/>
    </row>
    <row r="47" spans="1:35" ht="12.75" customHeight="1" x14ac:dyDescent="0.2">
      <c r="I47"/>
      <c r="P47"/>
      <c r="Q47"/>
      <c r="R47"/>
      <c r="S47"/>
      <c r="T47"/>
      <c r="U47"/>
      <c r="V47"/>
      <c r="W47"/>
      <c r="X47"/>
      <c r="Y47"/>
      <c r="Z47"/>
      <c r="AA47"/>
      <c r="AB47" s="107"/>
      <c r="AC47"/>
      <c r="AD47"/>
      <c r="AE47"/>
      <c r="AF47"/>
      <c r="AI47" s="56"/>
    </row>
    <row r="48" spans="1:35" ht="12.75" customHeight="1" x14ac:dyDescent="0.2">
      <c r="I48"/>
      <c r="P48"/>
      <c r="Q48"/>
      <c r="R48"/>
      <c r="S48"/>
      <c r="T48"/>
      <c r="U48"/>
      <c r="V48"/>
      <c r="W48"/>
      <c r="X48"/>
      <c r="Y48"/>
      <c r="Z48"/>
      <c r="AA48"/>
      <c r="AB48" s="107"/>
      <c r="AC48"/>
      <c r="AD48"/>
      <c r="AE48"/>
      <c r="AF48"/>
      <c r="AI48" s="56"/>
    </row>
    <row r="49" spans="2:35" ht="12.75" customHeight="1" x14ac:dyDescent="0.2">
      <c r="I49"/>
      <c r="AB49" s="56"/>
      <c r="AI49" s="56"/>
    </row>
    <row r="50" spans="2:35" ht="12.75" customHeight="1" x14ac:dyDescent="0.2">
      <c r="I50"/>
      <c r="O50" s="25"/>
      <c r="P50" s="7"/>
      <c r="Q50" s="7"/>
      <c r="R50" s="7"/>
      <c r="AB50" s="56"/>
    </row>
    <row r="51" spans="2:35" ht="12.75" customHeight="1" x14ac:dyDescent="0.2">
      <c r="I51"/>
      <c r="O51" s="25"/>
      <c r="P51" s="57"/>
      <c r="Q51" s="7"/>
      <c r="R51" s="7"/>
    </row>
    <row r="52" spans="2:35" ht="12.75" customHeight="1" x14ac:dyDescent="0.2">
      <c r="I52"/>
      <c r="O52" s="25"/>
      <c r="P52" s="7"/>
      <c r="Q52" s="7"/>
      <c r="R52" s="7"/>
    </row>
    <row r="53" spans="2:35" ht="12.75" customHeight="1" x14ac:dyDescent="0.2">
      <c r="I53"/>
    </row>
    <row r="54" spans="2:35" ht="12.75" customHeight="1" x14ac:dyDescent="0.2">
      <c r="H54"/>
    </row>
    <row r="55" spans="2:35" ht="12.75" customHeight="1" x14ac:dyDescent="0.2">
      <c r="H55"/>
    </row>
    <row r="59" spans="2:35" ht="12.75" customHeight="1" x14ac:dyDescent="0.2">
      <c r="B59" s="725"/>
      <c r="C59" s="725"/>
      <c r="D59" s="725"/>
      <c r="E59" s="725"/>
      <c r="F59" s="725"/>
      <c r="G59" s="725"/>
      <c r="H59" s="725"/>
      <c r="I59" s="725"/>
      <c r="J59" s="725"/>
      <c r="K59" s="725"/>
      <c r="L59" s="725"/>
      <c r="M59" s="725"/>
      <c r="N59" s="725"/>
      <c r="O59" s="725"/>
    </row>
    <row r="60" spans="2:35" ht="12.75" customHeight="1" x14ac:dyDescent="0.2">
      <c r="B60" s="725"/>
      <c r="C60" s="725"/>
      <c r="D60" s="725"/>
      <c r="E60" s="725"/>
      <c r="F60" s="725"/>
      <c r="G60" s="725"/>
      <c r="H60" s="725"/>
      <c r="I60" s="725"/>
      <c r="J60" s="725"/>
      <c r="K60" s="725"/>
      <c r="L60" s="725"/>
      <c r="M60" s="725"/>
      <c r="N60" s="725"/>
      <c r="O60" s="725"/>
    </row>
    <row r="61" spans="2:35" ht="12.75" customHeight="1" x14ac:dyDescent="0.2">
      <c r="B61" s="725"/>
      <c r="C61" s="725"/>
      <c r="D61" s="725"/>
      <c r="E61" s="725"/>
      <c r="F61" s="725"/>
      <c r="G61" s="725"/>
      <c r="H61" s="725"/>
      <c r="I61" s="725"/>
      <c r="J61" s="725"/>
      <c r="K61" s="725"/>
      <c r="L61" s="725"/>
      <c r="M61" s="725"/>
      <c r="N61" s="725"/>
      <c r="O61" s="725"/>
    </row>
    <row r="62" spans="2:35" ht="12.75" customHeight="1" x14ac:dyDescent="0.2">
      <c r="B62" s="725"/>
      <c r="C62" s="725"/>
      <c r="D62" s="725"/>
      <c r="E62" s="725"/>
      <c r="F62" s="725"/>
      <c r="G62" s="725"/>
      <c r="H62" s="725"/>
      <c r="I62" s="725"/>
      <c r="J62" s="725"/>
      <c r="K62" s="725"/>
      <c r="L62" s="725"/>
      <c r="M62" s="725"/>
      <c r="N62" s="725"/>
      <c r="O62" s="725"/>
    </row>
    <row r="63" spans="2:35" ht="12.75" customHeight="1" x14ac:dyDescent="0.2">
      <c r="B63" s="725"/>
      <c r="C63" s="725"/>
      <c r="D63" s="725"/>
      <c r="E63" s="725"/>
      <c r="F63" s="725"/>
      <c r="G63" s="725"/>
      <c r="H63" s="725"/>
      <c r="I63" s="725"/>
      <c r="J63" s="725"/>
      <c r="K63" s="725"/>
      <c r="L63" s="725"/>
      <c r="M63" s="725"/>
      <c r="N63" s="725"/>
      <c r="O63" s="725"/>
    </row>
    <row r="64" spans="2:35" ht="12.75" customHeight="1" x14ac:dyDescent="0.2">
      <c r="B64" s="725"/>
      <c r="C64" s="725"/>
      <c r="D64" s="725"/>
      <c r="E64" s="725"/>
      <c r="F64" s="725"/>
      <c r="G64" s="725"/>
      <c r="H64" s="725"/>
      <c r="I64" s="725"/>
      <c r="J64" s="725"/>
      <c r="K64" s="725"/>
      <c r="L64" s="725"/>
      <c r="M64" s="725"/>
      <c r="N64" s="725"/>
      <c r="O64" s="725"/>
    </row>
    <row r="65" spans="2:15" ht="12.75" customHeight="1" x14ac:dyDescent="0.2">
      <c r="B65" s="725"/>
      <c r="C65" s="725"/>
      <c r="D65" s="725"/>
      <c r="E65" s="725"/>
      <c r="F65" s="725"/>
      <c r="G65" s="725"/>
      <c r="H65" s="725"/>
      <c r="I65" s="725"/>
      <c r="J65" s="725"/>
      <c r="K65" s="725"/>
      <c r="L65" s="725"/>
      <c r="M65" s="725"/>
      <c r="N65" s="725"/>
      <c r="O65" s="725"/>
    </row>
    <row r="66" spans="2:15" ht="12.75" customHeight="1" x14ac:dyDescent="0.2">
      <c r="B66" s="725"/>
      <c r="C66" s="725"/>
      <c r="D66" s="725"/>
      <c r="E66" s="725"/>
      <c r="F66" s="725"/>
      <c r="G66" s="725"/>
      <c r="H66" s="725"/>
      <c r="I66" s="725"/>
      <c r="J66" s="725"/>
      <c r="K66" s="725"/>
      <c r="L66" s="725"/>
      <c r="M66" s="725"/>
      <c r="N66" s="725"/>
      <c r="O66" s="725"/>
    </row>
    <row r="67" spans="2:15" ht="12.75" customHeight="1" x14ac:dyDescent="0.2">
      <c r="B67" s="725"/>
      <c r="C67" s="725"/>
      <c r="D67" s="725"/>
      <c r="E67" s="725"/>
      <c r="F67" s="725"/>
      <c r="G67" s="725"/>
      <c r="H67" s="725"/>
      <c r="I67" s="725"/>
      <c r="J67" s="725"/>
      <c r="K67" s="725"/>
      <c r="L67" s="725"/>
      <c r="M67" s="725"/>
      <c r="N67" s="725"/>
      <c r="O67" s="725"/>
    </row>
    <row r="68" spans="2:15" ht="12.75" customHeight="1" x14ac:dyDescent="0.2">
      <c r="B68" s="725"/>
      <c r="C68" s="725"/>
      <c r="D68" s="725"/>
      <c r="E68" s="725"/>
      <c r="F68" s="725"/>
      <c r="G68" s="725"/>
      <c r="H68" s="725"/>
      <c r="I68" s="725"/>
      <c r="J68" s="725"/>
      <c r="K68" s="725"/>
      <c r="L68" s="725"/>
      <c r="M68" s="725"/>
      <c r="N68" s="725"/>
      <c r="O68" s="725"/>
    </row>
    <row r="69" spans="2:15" ht="12.75" customHeight="1" x14ac:dyDescent="0.2">
      <c r="B69" s="725"/>
      <c r="C69" s="725"/>
      <c r="D69" s="725"/>
      <c r="E69" s="725"/>
      <c r="F69" s="725"/>
      <c r="G69" s="725"/>
      <c r="H69" s="725"/>
      <c r="I69" s="725"/>
      <c r="J69" s="725"/>
      <c r="K69" s="725"/>
      <c r="L69" s="725"/>
      <c r="M69" s="725"/>
      <c r="N69" s="725"/>
      <c r="O69" s="725"/>
    </row>
    <row r="70" spans="2:15" ht="12.75" customHeight="1" x14ac:dyDescent="0.2">
      <c r="B70" s="725"/>
      <c r="C70" s="725"/>
      <c r="D70" s="725"/>
      <c r="E70" s="725"/>
      <c r="F70" s="725"/>
      <c r="G70" s="725"/>
      <c r="H70" s="725"/>
      <c r="I70" s="725"/>
      <c r="J70" s="725"/>
      <c r="K70" s="725"/>
      <c r="L70" s="725"/>
      <c r="M70" s="725"/>
      <c r="N70" s="725"/>
      <c r="O70" s="725"/>
    </row>
    <row r="71" spans="2:15" ht="12.75" customHeight="1" x14ac:dyDescent="0.2">
      <c r="B71" s="725"/>
      <c r="C71" s="725"/>
      <c r="D71" s="725"/>
      <c r="E71" s="725"/>
      <c r="F71" s="725"/>
      <c r="G71" s="725"/>
      <c r="H71" s="725"/>
      <c r="I71" s="725"/>
      <c r="J71" s="725"/>
      <c r="K71" s="725"/>
      <c r="L71" s="725"/>
      <c r="M71" s="725"/>
      <c r="N71" s="725"/>
      <c r="O71" s="725"/>
    </row>
    <row r="72" spans="2:15" ht="12.75" customHeight="1" x14ac:dyDescent="0.2">
      <c r="B72" s="725"/>
      <c r="C72" s="725"/>
      <c r="D72" s="725"/>
      <c r="E72" s="725"/>
      <c r="F72" s="725"/>
      <c r="G72" s="725"/>
      <c r="H72" s="725"/>
      <c r="I72" s="725"/>
      <c r="J72" s="725"/>
      <c r="K72" s="725"/>
      <c r="L72" s="725"/>
      <c r="M72" s="725"/>
      <c r="N72" s="725"/>
      <c r="O72" s="725"/>
    </row>
    <row r="73" spans="2:15" ht="12.75" customHeight="1" x14ac:dyDescent="0.2">
      <c r="B73" s="725"/>
      <c r="C73" s="725"/>
      <c r="D73" s="725"/>
      <c r="E73" s="725"/>
      <c r="F73" s="725"/>
      <c r="G73" s="725"/>
      <c r="H73" s="725"/>
      <c r="I73" s="725"/>
      <c r="J73" s="725"/>
      <c r="K73" s="725"/>
      <c r="L73" s="725"/>
      <c r="M73" s="725"/>
      <c r="N73" s="725"/>
      <c r="O73" s="725"/>
    </row>
    <row r="74" spans="2:15" ht="12.75" customHeight="1" x14ac:dyDescent="0.2">
      <c r="B74" s="725"/>
      <c r="C74" s="725"/>
      <c r="D74" s="725"/>
      <c r="E74" s="725"/>
      <c r="F74" s="725"/>
      <c r="G74" s="725"/>
      <c r="H74" s="725"/>
      <c r="I74" s="725"/>
      <c r="J74" s="725"/>
      <c r="K74" s="725"/>
      <c r="L74" s="725"/>
      <c r="M74" s="725"/>
      <c r="N74" s="725"/>
      <c r="O74" s="725"/>
    </row>
    <row r="75" spans="2:15" ht="12.75" customHeight="1" x14ac:dyDescent="0.2">
      <c r="B75" s="725"/>
      <c r="C75" s="725"/>
      <c r="D75" s="725"/>
      <c r="E75" s="725"/>
      <c r="F75" s="725"/>
      <c r="G75" s="725"/>
      <c r="H75" s="725"/>
      <c r="I75" s="725"/>
      <c r="J75" s="725"/>
      <c r="K75" s="725"/>
      <c r="L75" s="725"/>
      <c r="M75" s="725"/>
      <c r="N75" s="725"/>
      <c r="O75" s="725"/>
    </row>
    <row r="76" spans="2:15" ht="12.75" customHeight="1" x14ac:dyDescent="0.2">
      <c r="B76" s="725"/>
      <c r="C76" s="725"/>
      <c r="D76" s="725"/>
      <c r="E76" s="725"/>
      <c r="F76" s="725"/>
      <c r="G76" s="725"/>
      <c r="H76" s="725"/>
      <c r="I76" s="725"/>
      <c r="J76" s="725"/>
      <c r="K76" s="725"/>
      <c r="L76" s="725"/>
      <c r="M76" s="725"/>
      <c r="N76" s="725"/>
      <c r="O76" s="725"/>
    </row>
    <row r="77" spans="2:15" ht="12.75" customHeight="1" x14ac:dyDescent="0.2">
      <c r="B77" s="725"/>
      <c r="C77" s="725"/>
      <c r="D77" s="725"/>
      <c r="E77" s="725"/>
      <c r="F77" s="725"/>
      <c r="G77" s="725"/>
      <c r="H77" s="725"/>
      <c r="I77" s="725"/>
      <c r="J77" s="725"/>
      <c r="K77" s="725"/>
      <c r="L77" s="725"/>
      <c r="M77" s="725"/>
      <c r="N77" s="725"/>
      <c r="O77" s="725"/>
    </row>
    <row r="78" spans="2:15" ht="12.75" customHeight="1" x14ac:dyDescent="0.2">
      <c r="B78" s="725"/>
      <c r="C78" s="725"/>
      <c r="D78" s="725"/>
      <c r="E78" s="725"/>
      <c r="F78" s="725"/>
      <c r="G78" s="725"/>
      <c r="H78" s="725"/>
      <c r="I78" s="725"/>
      <c r="J78" s="725"/>
      <c r="K78" s="725"/>
      <c r="L78" s="725"/>
      <c r="M78" s="725"/>
      <c r="N78" s="725"/>
      <c r="O78" s="725"/>
    </row>
    <row r="79" spans="2:15" ht="12.75" customHeight="1" x14ac:dyDescent="0.2">
      <c r="B79" s="725"/>
      <c r="C79" s="725"/>
      <c r="D79" s="725"/>
      <c r="E79" s="725"/>
      <c r="F79" s="725"/>
      <c r="G79" s="725"/>
      <c r="H79" s="725"/>
      <c r="I79" s="725"/>
      <c r="J79" s="725"/>
      <c r="K79" s="725"/>
      <c r="L79" s="725"/>
      <c r="M79" s="725"/>
      <c r="N79" s="725"/>
      <c r="O79" s="725"/>
    </row>
    <row r="80" spans="2:15" ht="12.75" customHeight="1" x14ac:dyDescent="0.2">
      <c r="B80" s="725"/>
      <c r="C80" s="725"/>
      <c r="D80" s="725"/>
      <c r="E80" s="725"/>
      <c r="F80" s="725"/>
      <c r="G80" s="725"/>
      <c r="H80" s="725"/>
      <c r="I80" s="725"/>
      <c r="J80" s="725"/>
      <c r="K80" s="725"/>
      <c r="L80" s="725"/>
      <c r="M80" s="725"/>
      <c r="N80" s="725"/>
      <c r="O80" s="725"/>
    </row>
    <row r="81" spans="2:15" ht="12.75" customHeight="1" x14ac:dyDescent="0.2">
      <c r="B81" s="724"/>
      <c r="C81" s="724"/>
      <c r="D81" s="724"/>
      <c r="E81" s="724"/>
      <c r="F81" s="724"/>
      <c r="G81" s="724"/>
      <c r="H81" s="724"/>
      <c r="I81" s="724"/>
      <c r="J81" s="724"/>
      <c r="K81" s="724"/>
      <c r="L81" s="724"/>
      <c r="M81" s="724"/>
      <c r="N81" s="724"/>
      <c r="O81" s="724"/>
    </row>
    <row r="82" spans="2:15" ht="12.75" customHeight="1" x14ac:dyDescent="0.2">
      <c r="B82" s="724"/>
      <c r="C82" s="724"/>
      <c r="D82" s="724"/>
      <c r="E82" s="724"/>
      <c r="F82" s="724"/>
      <c r="G82" s="724"/>
      <c r="H82" s="724"/>
      <c r="I82" s="724"/>
      <c r="J82" s="724"/>
      <c r="K82" s="724"/>
      <c r="L82" s="724"/>
      <c r="M82" s="724"/>
      <c r="N82" s="724"/>
      <c r="O82" s="724"/>
    </row>
    <row r="83" spans="2:15" ht="12.75" customHeight="1" x14ac:dyDescent="0.2">
      <c r="B83" s="724"/>
      <c r="C83" s="724"/>
      <c r="D83" s="724"/>
      <c r="E83" s="724"/>
      <c r="F83" s="724"/>
      <c r="G83" s="724"/>
      <c r="H83" s="724"/>
      <c r="I83" s="724"/>
      <c r="J83" s="724"/>
      <c r="K83" s="724"/>
      <c r="L83" s="724"/>
      <c r="M83" s="724"/>
      <c r="N83" s="724"/>
      <c r="O83" s="724"/>
    </row>
    <row r="84" spans="2:15" ht="12.75" customHeight="1" x14ac:dyDescent="0.2">
      <c r="B84" s="724"/>
      <c r="C84" s="724"/>
      <c r="D84" s="724"/>
      <c r="E84" s="724"/>
      <c r="F84" s="724"/>
      <c r="G84" s="724"/>
      <c r="H84" s="724"/>
      <c r="I84" s="724"/>
      <c r="J84" s="724"/>
      <c r="K84" s="724"/>
      <c r="L84" s="724"/>
      <c r="M84" s="724"/>
      <c r="N84" s="724"/>
      <c r="O84" s="724"/>
    </row>
    <row r="85" spans="2:15" ht="12.75" customHeight="1" x14ac:dyDescent="0.2">
      <c r="B85" s="724"/>
      <c r="C85" s="724"/>
      <c r="D85" s="724"/>
      <c r="E85" s="724"/>
      <c r="F85" s="724"/>
      <c r="G85" s="724"/>
      <c r="H85" s="724"/>
      <c r="I85" s="724"/>
      <c r="J85" s="724"/>
      <c r="K85" s="724"/>
      <c r="L85" s="724"/>
      <c r="M85" s="724"/>
      <c r="N85" s="724"/>
      <c r="O85" s="724"/>
    </row>
    <row r="86" spans="2:15" ht="12.75" customHeight="1" x14ac:dyDescent="0.2">
      <c r="B86" s="724"/>
      <c r="C86" s="724"/>
      <c r="D86" s="724"/>
      <c r="E86" s="724"/>
      <c r="F86" s="724"/>
      <c r="G86" s="724"/>
      <c r="H86" s="724"/>
      <c r="I86" s="724"/>
      <c r="J86" s="724"/>
      <c r="K86" s="724"/>
      <c r="L86" s="724"/>
      <c r="M86" s="724"/>
      <c r="N86" s="724"/>
      <c r="O86" s="724"/>
    </row>
    <row r="87" spans="2:15" ht="12.75" customHeight="1" x14ac:dyDescent="0.2">
      <c r="B87" s="724"/>
      <c r="C87" s="724"/>
      <c r="D87" s="724"/>
      <c r="E87" s="724"/>
      <c r="F87" s="724"/>
      <c r="G87" s="724"/>
      <c r="H87" s="724"/>
      <c r="I87" s="724"/>
      <c r="J87" s="724"/>
      <c r="K87" s="724"/>
      <c r="L87" s="724"/>
      <c r="M87" s="724"/>
      <c r="N87" s="724"/>
      <c r="O87" s="724"/>
    </row>
    <row r="88" spans="2:15" ht="12.75" customHeight="1" x14ac:dyDescent="0.2">
      <c r="B88" s="724"/>
      <c r="C88" s="724"/>
      <c r="D88" s="724"/>
      <c r="E88" s="724"/>
      <c r="F88" s="724"/>
      <c r="G88" s="724"/>
      <c r="H88" s="724"/>
      <c r="I88" s="724"/>
      <c r="J88" s="724"/>
      <c r="K88" s="724"/>
      <c r="L88" s="724"/>
      <c r="M88" s="724"/>
      <c r="N88" s="724"/>
      <c r="O88" s="724"/>
    </row>
    <row r="89" spans="2:15" ht="12.75" customHeight="1" x14ac:dyDescent="0.2">
      <c r="B89" s="724"/>
      <c r="C89" s="724"/>
      <c r="D89" s="724"/>
      <c r="E89" s="724"/>
      <c r="F89" s="724"/>
      <c r="G89" s="724"/>
      <c r="H89" s="724"/>
      <c r="I89" s="724"/>
      <c r="J89" s="724"/>
      <c r="K89" s="724"/>
      <c r="L89" s="724"/>
      <c r="M89" s="724"/>
      <c r="N89" s="724"/>
      <c r="O89" s="724"/>
    </row>
  </sheetData>
  <mergeCells count="2">
    <mergeCell ref="E4:H4"/>
    <mergeCell ref="E5:F5"/>
  </mergeCells>
  <phoneticPr fontId="14" type="noConversion"/>
  <pageMargins left="0.70866141732283472" right="0.15748031496062992" top="0.98425196850393704" bottom="0.55118110236220474" header="0.51181102362204722" footer="0.51181102362204722"/>
  <pageSetup paperSize="9" scale="78" orientation="landscape" r:id="rId1"/>
  <headerFooter alignWithMargins="0">
    <oddHeader>&amp;R&amp;"Arial,Fet"REGIONAL STATISTIK</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7">
    <pageSetUpPr fitToPage="1"/>
  </sheetPr>
  <dimension ref="A1:AJ91"/>
  <sheetViews>
    <sheetView showGridLines="0" zoomScaleNormal="100" workbookViewId="0">
      <selection activeCell="E30" sqref="E30"/>
    </sheetView>
  </sheetViews>
  <sheetFormatPr defaultColWidth="9.42578125" defaultRowHeight="12.75" customHeight="1" x14ac:dyDescent="0.2"/>
  <cols>
    <col min="1" max="1" width="16.5703125" style="8" customWidth="1"/>
    <col min="2" max="3" width="11.5703125" style="8" customWidth="1"/>
    <col min="4" max="4" width="1.5703125" style="8" customWidth="1"/>
    <col min="5" max="7" width="10.42578125" style="8" customWidth="1"/>
    <col min="8" max="9" width="12.5703125" style="8" customWidth="1"/>
    <col min="10" max="10" width="9.42578125" style="8"/>
    <col min="11" max="11" width="12.5703125" style="8" customWidth="1"/>
    <col min="12" max="12" width="12.42578125" style="8" customWidth="1"/>
    <col min="13" max="13" width="9.5703125" style="8" customWidth="1"/>
    <col min="14" max="14" width="13" style="8" customWidth="1"/>
    <col min="15" max="16" width="12.5703125" style="8" customWidth="1"/>
    <col min="18" max="18" width="12.5703125" customWidth="1"/>
    <col min="23" max="16384" width="9.42578125" style="8"/>
  </cols>
  <sheetData>
    <row r="1" spans="1:36" ht="12.75" customHeight="1" x14ac:dyDescent="0.2">
      <c r="A1" s="11" t="s">
        <v>628</v>
      </c>
      <c r="Q1" s="8"/>
      <c r="R1" s="8"/>
      <c r="W1"/>
      <c r="X1"/>
    </row>
    <row r="2" spans="1:36" ht="12.75" customHeight="1" x14ac:dyDescent="0.2">
      <c r="A2" s="28" t="s">
        <v>629</v>
      </c>
      <c r="Q2" s="8"/>
      <c r="R2" s="8"/>
      <c r="W2"/>
      <c r="X2"/>
    </row>
    <row r="3" spans="1:36" ht="12.75" customHeight="1" x14ac:dyDescent="0.2">
      <c r="A3" s="15"/>
      <c r="F3" s="15"/>
      <c r="G3" s="15"/>
      <c r="K3" s="15"/>
      <c r="L3" s="15"/>
      <c r="P3" s="15"/>
      <c r="Q3" s="15"/>
      <c r="R3" s="8"/>
      <c r="W3"/>
      <c r="X3"/>
    </row>
    <row r="4" spans="1:36" ht="12.75" customHeight="1" x14ac:dyDescent="0.2">
      <c r="A4" s="8" t="s">
        <v>95</v>
      </c>
      <c r="B4" s="789" t="s">
        <v>96</v>
      </c>
      <c r="C4" s="789"/>
      <c r="D4" s="128"/>
      <c r="E4" s="790" t="s">
        <v>193</v>
      </c>
      <c r="F4" s="790"/>
      <c r="G4" s="790"/>
      <c r="H4" s="790"/>
      <c r="I4" s="790"/>
      <c r="J4" s="129" t="s">
        <v>97</v>
      </c>
      <c r="K4" s="36" t="s">
        <v>98</v>
      </c>
      <c r="L4" s="36" t="s">
        <v>99</v>
      </c>
      <c r="M4" s="129" t="s">
        <v>100</v>
      </c>
      <c r="N4" s="129" t="s">
        <v>167</v>
      </c>
      <c r="O4" s="129" t="s">
        <v>168</v>
      </c>
      <c r="P4" s="35" t="s">
        <v>141</v>
      </c>
      <c r="Q4" s="130" t="s">
        <v>101</v>
      </c>
      <c r="R4" s="131"/>
      <c r="W4"/>
      <c r="X4"/>
    </row>
    <row r="5" spans="1:36" ht="12.75" customHeight="1" x14ac:dyDescent="0.2">
      <c r="B5" s="132" t="s">
        <v>13</v>
      </c>
      <c r="C5" s="39" t="s">
        <v>372</v>
      </c>
      <c r="D5" s="39"/>
      <c r="E5" s="791" t="s">
        <v>194</v>
      </c>
      <c r="F5" s="791"/>
      <c r="G5" s="133"/>
      <c r="H5" s="36" t="s">
        <v>372</v>
      </c>
      <c r="I5" s="39" t="s">
        <v>372</v>
      </c>
      <c r="J5" s="36"/>
      <c r="K5" s="36"/>
      <c r="L5" s="36" t="s">
        <v>102</v>
      </c>
      <c r="M5" s="36"/>
      <c r="N5" s="36"/>
      <c r="O5" s="36"/>
      <c r="P5" s="35"/>
      <c r="Q5" s="35"/>
      <c r="R5" s="35" t="s">
        <v>376</v>
      </c>
      <c r="W5"/>
      <c r="X5"/>
    </row>
    <row r="6" spans="1:36" ht="12.75" customHeight="1" x14ac:dyDescent="0.2">
      <c r="A6" s="15"/>
      <c r="B6" s="134"/>
      <c r="C6" s="134" t="s">
        <v>195</v>
      </c>
      <c r="D6" s="44"/>
      <c r="E6" s="42" t="s">
        <v>225</v>
      </c>
      <c r="F6" s="43" t="s">
        <v>224</v>
      </c>
      <c r="G6" s="40" t="s">
        <v>13</v>
      </c>
      <c r="H6" s="40" t="s">
        <v>179</v>
      </c>
      <c r="I6" s="134" t="s">
        <v>195</v>
      </c>
      <c r="J6" s="40"/>
      <c r="K6" s="40"/>
      <c r="L6" s="40"/>
      <c r="M6" s="40"/>
      <c r="N6" s="40"/>
      <c r="O6" s="40"/>
      <c r="P6" s="73"/>
      <c r="Q6" s="73"/>
      <c r="R6" s="15"/>
      <c r="W6"/>
      <c r="X6"/>
    </row>
    <row r="7" spans="1:36" s="9" customFormat="1" ht="12.75" customHeight="1" x14ac:dyDescent="0.2">
      <c r="A7" s="125" t="s">
        <v>145</v>
      </c>
      <c r="B7" s="628">
        <v>999246</v>
      </c>
      <c r="C7" s="628">
        <v>2572</v>
      </c>
      <c r="D7" s="628" t="s">
        <v>187</v>
      </c>
      <c r="E7" s="628">
        <v>147108</v>
      </c>
      <c r="F7" s="628">
        <v>14159</v>
      </c>
      <c r="G7" s="628">
        <v>161267</v>
      </c>
      <c r="H7" s="628">
        <v>1160</v>
      </c>
      <c r="I7" s="628">
        <v>547</v>
      </c>
      <c r="J7" s="628">
        <v>2699</v>
      </c>
      <c r="K7" s="628">
        <v>47499</v>
      </c>
      <c r="L7" s="628">
        <v>20117</v>
      </c>
      <c r="M7" s="628">
        <v>21008</v>
      </c>
      <c r="N7" s="628">
        <v>9278</v>
      </c>
      <c r="O7" s="628">
        <v>10138</v>
      </c>
      <c r="P7" s="628">
        <v>183</v>
      </c>
      <c r="Q7" s="628">
        <v>145444</v>
      </c>
      <c r="R7" s="628">
        <v>9962</v>
      </c>
      <c r="S7"/>
      <c r="T7"/>
      <c r="U7"/>
      <c r="V7"/>
      <c r="W7"/>
      <c r="X7"/>
      <c r="Y7"/>
      <c r="Z7"/>
      <c r="AA7"/>
      <c r="AB7"/>
      <c r="AC7"/>
      <c r="AD7"/>
      <c r="AE7"/>
      <c r="AF7"/>
      <c r="AG7"/>
      <c r="AH7"/>
      <c r="AI7"/>
      <c r="AJ7"/>
    </row>
    <row r="8" spans="1:36" s="9" customFormat="1" ht="12.75" customHeight="1" x14ac:dyDescent="0.2">
      <c r="A8" s="102" t="s">
        <v>146</v>
      </c>
      <c r="B8" s="628">
        <v>174954</v>
      </c>
      <c r="C8" s="628">
        <v>799</v>
      </c>
      <c r="D8" s="628" t="s">
        <v>187</v>
      </c>
      <c r="E8" s="628">
        <v>20055</v>
      </c>
      <c r="F8" s="628">
        <v>3024</v>
      </c>
      <c r="G8" s="628">
        <v>23079</v>
      </c>
      <c r="H8" s="628">
        <v>169</v>
      </c>
      <c r="I8" s="628">
        <v>243</v>
      </c>
      <c r="J8" s="628">
        <v>533</v>
      </c>
      <c r="K8" s="628">
        <v>11319</v>
      </c>
      <c r="L8" s="628">
        <v>3001</v>
      </c>
      <c r="M8" s="628">
        <v>15608</v>
      </c>
      <c r="N8" s="628">
        <v>3570</v>
      </c>
      <c r="O8" s="628">
        <v>3283</v>
      </c>
      <c r="P8" s="628">
        <v>76</v>
      </c>
      <c r="Q8" s="628">
        <v>54096</v>
      </c>
      <c r="R8" s="628">
        <v>5523</v>
      </c>
      <c r="S8"/>
      <c r="T8"/>
      <c r="U8"/>
      <c r="V8"/>
      <c r="W8"/>
      <c r="X8"/>
      <c r="Y8"/>
      <c r="Z8"/>
      <c r="AA8"/>
      <c r="AB8"/>
      <c r="AC8"/>
      <c r="AD8"/>
      <c r="AE8"/>
      <c r="AF8"/>
      <c r="AG8"/>
      <c r="AH8"/>
      <c r="AI8"/>
      <c r="AJ8"/>
    </row>
    <row r="9" spans="1:36" s="9" customFormat="1" ht="12.75" customHeight="1" x14ac:dyDescent="0.2">
      <c r="A9" s="102" t="s">
        <v>147</v>
      </c>
      <c r="B9" s="628">
        <v>149399</v>
      </c>
      <c r="C9" s="628">
        <v>740</v>
      </c>
      <c r="D9" s="628" t="s">
        <v>187</v>
      </c>
      <c r="E9" s="628">
        <v>16866</v>
      </c>
      <c r="F9" s="628">
        <v>1890</v>
      </c>
      <c r="G9" s="628">
        <v>18756</v>
      </c>
      <c r="H9" s="628">
        <v>227</v>
      </c>
      <c r="I9" s="628">
        <v>208</v>
      </c>
      <c r="J9" s="628">
        <v>255</v>
      </c>
      <c r="K9" s="628">
        <v>9825</v>
      </c>
      <c r="L9" s="628">
        <v>2819</v>
      </c>
      <c r="M9" s="628">
        <v>10837</v>
      </c>
      <c r="N9" s="628">
        <v>1240</v>
      </c>
      <c r="O9" s="628">
        <v>2554</v>
      </c>
      <c r="P9" s="628">
        <v>40</v>
      </c>
      <c r="Q9" s="628">
        <v>40942</v>
      </c>
      <c r="R9" s="628">
        <v>5650</v>
      </c>
      <c r="S9"/>
      <c r="T9"/>
      <c r="U9"/>
      <c r="V9"/>
      <c r="W9"/>
      <c r="X9"/>
      <c r="Y9"/>
      <c r="Z9"/>
      <c r="AA9"/>
      <c r="AB9"/>
      <c r="AC9"/>
      <c r="AD9"/>
      <c r="AE9"/>
      <c r="AF9"/>
      <c r="AG9"/>
      <c r="AH9"/>
      <c r="AI9"/>
      <c r="AJ9"/>
    </row>
    <row r="10" spans="1:36" s="9" customFormat="1" ht="12.75" customHeight="1" x14ac:dyDescent="0.2">
      <c r="A10" s="102" t="s">
        <v>148</v>
      </c>
      <c r="B10" s="628">
        <v>223849</v>
      </c>
      <c r="C10" s="628">
        <v>948</v>
      </c>
      <c r="D10" s="628" t="s">
        <v>187</v>
      </c>
      <c r="E10" s="628">
        <v>25239</v>
      </c>
      <c r="F10" s="628">
        <v>3334</v>
      </c>
      <c r="G10" s="628">
        <v>28573</v>
      </c>
      <c r="H10" s="628">
        <v>223</v>
      </c>
      <c r="I10" s="628">
        <v>294</v>
      </c>
      <c r="J10" s="628">
        <v>428</v>
      </c>
      <c r="K10" s="628">
        <v>14946</v>
      </c>
      <c r="L10" s="628">
        <v>4273</v>
      </c>
      <c r="M10" s="628">
        <v>18857</v>
      </c>
      <c r="N10" s="628">
        <v>997</v>
      </c>
      <c r="O10" s="628">
        <v>3118</v>
      </c>
      <c r="P10" s="628">
        <v>14</v>
      </c>
      <c r="Q10" s="628">
        <v>61642</v>
      </c>
      <c r="R10" s="628">
        <v>7573</v>
      </c>
      <c r="S10"/>
      <c r="T10"/>
      <c r="U10"/>
      <c r="V10"/>
      <c r="W10"/>
      <c r="X10"/>
      <c r="Y10"/>
      <c r="Z10"/>
      <c r="AA10"/>
      <c r="AB10"/>
      <c r="AC10"/>
      <c r="AD10"/>
      <c r="AE10"/>
      <c r="AF10"/>
      <c r="AG10"/>
      <c r="AH10"/>
      <c r="AI10"/>
      <c r="AJ10"/>
    </row>
    <row r="11" spans="1:36" s="9" customFormat="1" ht="12.75" customHeight="1" x14ac:dyDescent="0.2">
      <c r="A11" s="49" t="s">
        <v>149</v>
      </c>
      <c r="B11" s="628">
        <v>195373</v>
      </c>
      <c r="C11" s="628">
        <v>737</v>
      </c>
      <c r="D11" s="628" t="s">
        <v>187</v>
      </c>
      <c r="E11" s="628">
        <v>23478</v>
      </c>
      <c r="F11" s="628">
        <v>3832</v>
      </c>
      <c r="G11" s="628">
        <v>27310</v>
      </c>
      <c r="H11" s="628">
        <v>484</v>
      </c>
      <c r="I11" s="628">
        <v>226</v>
      </c>
      <c r="J11" s="628">
        <v>287</v>
      </c>
      <c r="K11" s="628">
        <v>13674</v>
      </c>
      <c r="L11" s="628">
        <v>4019</v>
      </c>
      <c r="M11" s="628">
        <v>21932</v>
      </c>
      <c r="N11" s="628">
        <v>572</v>
      </c>
      <c r="O11" s="628">
        <v>4634</v>
      </c>
      <c r="P11" s="628">
        <v>21</v>
      </c>
      <c r="Q11" s="628">
        <v>61312</v>
      </c>
      <c r="R11" s="628">
        <v>8690</v>
      </c>
      <c r="S11"/>
      <c r="T11"/>
      <c r="U11"/>
      <c r="V11"/>
      <c r="W11"/>
      <c r="X11"/>
      <c r="Y11"/>
      <c r="Z11"/>
      <c r="AA11"/>
      <c r="AB11"/>
      <c r="AC11"/>
      <c r="AD11"/>
      <c r="AE11"/>
      <c r="AF11"/>
      <c r="AG11"/>
      <c r="AH11"/>
      <c r="AI11"/>
      <c r="AJ11"/>
    </row>
    <row r="12" spans="1:36" s="9" customFormat="1" ht="12.75" customHeight="1" x14ac:dyDescent="0.2">
      <c r="A12" s="49" t="s">
        <v>150</v>
      </c>
      <c r="B12" s="628">
        <v>105085</v>
      </c>
      <c r="C12" s="628">
        <v>462</v>
      </c>
      <c r="D12" s="628" t="s">
        <v>187</v>
      </c>
      <c r="E12" s="628">
        <v>12454</v>
      </c>
      <c r="F12" s="628">
        <v>2122</v>
      </c>
      <c r="G12" s="628">
        <v>14576</v>
      </c>
      <c r="H12" s="628">
        <v>267</v>
      </c>
      <c r="I12" s="628">
        <v>147</v>
      </c>
      <c r="J12" s="628">
        <v>143</v>
      </c>
      <c r="K12" s="628">
        <v>6972</v>
      </c>
      <c r="L12" s="628">
        <v>2379</v>
      </c>
      <c r="M12" s="628">
        <v>13096</v>
      </c>
      <c r="N12" s="628">
        <v>174</v>
      </c>
      <c r="O12" s="628">
        <v>2545</v>
      </c>
      <c r="P12" s="628">
        <v>9</v>
      </c>
      <c r="Q12" s="628">
        <v>35009</v>
      </c>
      <c r="R12" s="628">
        <v>4017</v>
      </c>
      <c r="S12"/>
      <c r="T12"/>
      <c r="U12"/>
      <c r="V12"/>
      <c r="W12"/>
      <c r="X12"/>
      <c r="Y12"/>
      <c r="Z12"/>
      <c r="AA12"/>
      <c r="AB12"/>
      <c r="AC12"/>
      <c r="AD12"/>
      <c r="AE12"/>
      <c r="AF12"/>
      <c r="AG12"/>
      <c r="AH12"/>
      <c r="AI12"/>
      <c r="AJ12"/>
    </row>
    <row r="13" spans="1:36" s="9" customFormat="1" ht="12.75" customHeight="1" x14ac:dyDescent="0.2">
      <c r="A13" s="49" t="s">
        <v>151</v>
      </c>
      <c r="B13" s="628">
        <v>135589</v>
      </c>
      <c r="C13" s="628">
        <v>740</v>
      </c>
      <c r="D13" s="628" t="s">
        <v>187</v>
      </c>
      <c r="E13" s="628">
        <v>16661</v>
      </c>
      <c r="F13" s="628">
        <v>2383</v>
      </c>
      <c r="G13" s="628">
        <v>19044</v>
      </c>
      <c r="H13" s="628">
        <v>243</v>
      </c>
      <c r="I13" s="628">
        <v>240</v>
      </c>
      <c r="J13" s="628">
        <v>1131</v>
      </c>
      <c r="K13" s="628">
        <v>10393</v>
      </c>
      <c r="L13" s="628">
        <v>3299</v>
      </c>
      <c r="M13" s="628">
        <v>16654</v>
      </c>
      <c r="N13" s="628">
        <v>315</v>
      </c>
      <c r="O13" s="628">
        <v>2559</v>
      </c>
      <c r="P13" s="628">
        <v>12</v>
      </c>
      <c r="Q13" s="628">
        <v>43775</v>
      </c>
      <c r="R13" s="628">
        <v>5327</v>
      </c>
      <c r="S13"/>
      <c r="T13"/>
      <c r="U13"/>
      <c r="V13"/>
      <c r="W13"/>
      <c r="X13"/>
      <c r="Y13"/>
      <c r="Z13"/>
      <c r="AA13"/>
      <c r="AB13"/>
      <c r="AC13"/>
      <c r="AD13"/>
      <c r="AE13"/>
      <c r="AF13"/>
      <c r="AG13"/>
      <c r="AH13"/>
      <c r="AI13"/>
      <c r="AJ13"/>
    </row>
    <row r="14" spans="1:36" s="9" customFormat="1" ht="12.75" customHeight="1" x14ac:dyDescent="0.2">
      <c r="A14" s="49" t="s">
        <v>152</v>
      </c>
      <c r="B14" s="628">
        <v>36964</v>
      </c>
      <c r="C14" s="628">
        <v>253</v>
      </c>
      <c r="D14" s="628" t="s">
        <v>187</v>
      </c>
      <c r="E14" s="628">
        <v>6522</v>
      </c>
      <c r="F14" s="628">
        <v>642</v>
      </c>
      <c r="G14" s="628">
        <v>7164</v>
      </c>
      <c r="H14" s="628">
        <v>58</v>
      </c>
      <c r="I14" s="628">
        <v>191</v>
      </c>
      <c r="J14" s="628">
        <v>77</v>
      </c>
      <c r="K14" s="628">
        <v>3185</v>
      </c>
      <c r="L14" s="628">
        <v>1161</v>
      </c>
      <c r="M14" s="628">
        <v>6373</v>
      </c>
      <c r="N14" s="628">
        <v>69</v>
      </c>
      <c r="O14" s="628">
        <v>578</v>
      </c>
      <c r="P14" s="628">
        <v>9</v>
      </c>
      <c r="Q14" s="628">
        <v>12489</v>
      </c>
      <c r="R14" s="628">
        <v>1488</v>
      </c>
      <c r="S14"/>
      <c r="T14"/>
      <c r="U14"/>
      <c r="V14"/>
      <c r="W14"/>
      <c r="X14"/>
      <c r="Y14"/>
      <c r="Z14"/>
      <c r="AA14"/>
      <c r="AB14"/>
      <c r="AC14"/>
      <c r="AD14"/>
      <c r="AE14"/>
      <c r="AF14"/>
      <c r="AG14"/>
      <c r="AH14"/>
      <c r="AI14"/>
      <c r="AJ14"/>
    </row>
    <row r="15" spans="1:36" s="9" customFormat="1" ht="12.75" customHeight="1" x14ac:dyDescent="0.2">
      <c r="A15" s="49" t="s">
        <v>153</v>
      </c>
      <c r="B15" s="628">
        <v>86553</v>
      </c>
      <c r="C15" s="628">
        <v>472</v>
      </c>
      <c r="D15" s="628" t="s">
        <v>187</v>
      </c>
      <c r="E15" s="628">
        <v>8539</v>
      </c>
      <c r="F15" s="628">
        <v>1004</v>
      </c>
      <c r="G15" s="628">
        <v>9543</v>
      </c>
      <c r="H15" s="628">
        <v>137</v>
      </c>
      <c r="I15" s="628">
        <v>126</v>
      </c>
      <c r="J15" s="628">
        <v>37</v>
      </c>
      <c r="K15" s="628">
        <v>6780</v>
      </c>
      <c r="L15" s="628">
        <v>2437</v>
      </c>
      <c r="M15" s="628">
        <v>8206</v>
      </c>
      <c r="N15" s="628">
        <v>116</v>
      </c>
      <c r="O15" s="628">
        <v>1016</v>
      </c>
      <c r="P15" s="628">
        <v>5</v>
      </c>
      <c r="Q15" s="628">
        <v>24916</v>
      </c>
      <c r="R15" s="628">
        <v>3620</v>
      </c>
      <c r="S15"/>
      <c r="T15"/>
      <c r="U15"/>
      <c r="V15"/>
      <c r="W15"/>
      <c r="X15"/>
      <c r="Y15"/>
      <c r="Z15"/>
      <c r="AA15"/>
      <c r="AB15"/>
      <c r="AC15"/>
      <c r="AD15"/>
      <c r="AE15"/>
      <c r="AF15"/>
      <c r="AG15"/>
      <c r="AH15"/>
      <c r="AI15"/>
      <c r="AJ15"/>
    </row>
    <row r="16" spans="1:36" s="9" customFormat="1" ht="12.75" customHeight="1" x14ac:dyDescent="0.2">
      <c r="A16" s="49" t="s">
        <v>154</v>
      </c>
      <c r="B16" s="628">
        <v>652736</v>
      </c>
      <c r="C16" s="628">
        <v>2892</v>
      </c>
      <c r="D16" s="628" t="s">
        <v>187</v>
      </c>
      <c r="E16" s="628">
        <v>71145</v>
      </c>
      <c r="F16" s="628">
        <v>12260</v>
      </c>
      <c r="G16" s="628">
        <v>83405</v>
      </c>
      <c r="H16" s="628">
        <v>2189</v>
      </c>
      <c r="I16" s="628">
        <v>765</v>
      </c>
      <c r="J16" s="628">
        <v>1248</v>
      </c>
      <c r="K16" s="628">
        <v>43359</v>
      </c>
      <c r="L16" s="628">
        <v>11763</v>
      </c>
      <c r="M16" s="628">
        <v>38918</v>
      </c>
      <c r="N16" s="628">
        <v>660</v>
      </c>
      <c r="O16" s="628">
        <v>3823</v>
      </c>
      <c r="P16" s="628">
        <v>25</v>
      </c>
      <c r="Q16" s="628">
        <v>142260</v>
      </c>
      <c r="R16" s="628">
        <v>16806</v>
      </c>
      <c r="S16"/>
      <c r="T16"/>
      <c r="U16"/>
      <c r="V16"/>
      <c r="W16"/>
      <c r="X16"/>
      <c r="Y16"/>
      <c r="Z16"/>
      <c r="AA16"/>
      <c r="AB16"/>
      <c r="AC16"/>
      <c r="AD16"/>
      <c r="AE16"/>
      <c r="AF16"/>
      <c r="AG16"/>
      <c r="AH16"/>
      <c r="AI16"/>
      <c r="AJ16"/>
    </row>
    <row r="17" spans="1:36" s="9" customFormat="1" ht="12.75" customHeight="1" x14ac:dyDescent="0.2">
      <c r="A17" s="49" t="s">
        <v>155</v>
      </c>
      <c r="B17" s="628">
        <v>184317</v>
      </c>
      <c r="C17" s="628">
        <v>1329</v>
      </c>
      <c r="D17" s="628" t="s">
        <v>187</v>
      </c>
      <c r="E17" s="628">
        <v>21664</v>
      </c>
      <c r="F17" s="628">
        <v>2651</v>
      </c>
      <c r="G17" s="628">
        <v>24315</v>
      </c>
      <c r="H17" s="628">
        <v>294</v>
      </c>
      <c r="I17" s="628">
        <v>253</v>
      </c>
      <c r="J17" s="628">
        <v>346</v>
      </c>
      <c r="K17" s="628">
        <v>13485</v>
      </c>
      <c r="L17" s="628">
        <v>5757</v>
      </c>
      <c r="M17" s="628">
        <v>14965</v>
      </c>
      <c r="N17" s="628">
        <v>457</v>
      </c>
      <c r="O17" s="628">
        <v>2436</v>
      </c>
      <c r="P17" s="628">
        <v>12</v>
      </c>
      <c r="Q17" s="628">
        <v>43369</v>
      </c>
      <c r="R17" s="628">
        <v>5490</v>
      </c>
      <c r="S17"/>
      <c r="T17"/>
      <c r="U17"/>
      <c r="V17"/>
      <c r="W17"/>
      <c r="X17"/>
      <c r="Y17"/>
      <c r="Z17"/>
      <c r="AA17"/>
      <c r="AB17"/>
      <c r="AC17"/>
      <c r="AD17"/>
      <c r="AE17"/>
      <c r="AF17"/>
      <c r="AG17"/>
      <c r="AH17"/>
      <c r="AI17"/>
      <c r="AJ17"/>
    </row>
    <row r="18" spans="1:36" s="9" customFormat="1" ht="12.75" customHeight="1" x14ac:dyDescent="0.2">
      <c r="A18" s="49" t="s">
        <v>156</v>
      </c>
      <c r="B18" s="628">
        <v>814215</v>
      </c>
      <c r="C18" s="628">
        <v>3865</v>
      </c>
      <c r="D18" s="628" t="s">
        <v>187</v>
      </c>
      <c r="E18" s="628">
        <v>92659</v>
      </c>
      <c r="F18" s="628">
        <v>14109</v>
      </c>
      <c r="G18" s="628">
        <v>106768</v>
      </c>
      <c r="H18" s="628">
        <v>2444</v>
      </c>
      <c r="I18" s="628">
        <v>951</v>
      </c>
      <c r="J18" s="628">
        <v>3630</v>
      </c>
      <c r="K18" s="628">
        <v>54560</v>
      </c>
      <c r="L18" s="628">
        <v>21946</v>
      </c>
      <c r="M18" s="628">
        <v>69382</v>
      </c>
      <c r="N18" s="628">
        <v>2796</v>
      </c>
      <c r="O18" s="628">
        <v>13312</v>
      </c>
      <c r="P18" s="628">
        <v>68</v>
      </c>
      <c r="Q18" s="628">
        <v>196602</v>
      </c>
      <c r="R18" s="628">
        <v>27062</v>
      </c>
      <c r="S18"/>
      <c r="T18"/>
      <c r="U18"/>
      <c r="V18"/>
      <c r="W18"/>
      <c r="X18"/>
      <c r="Y18"/>
      <c r="Z18"/>
      <c r="AA18"/>
      <c r="AB18"/>
      <c r="AC18"/>
      <c r="AD18"/>
      <c r="AE18"/>
      <c r="AF18"/>
      <c r="AG18"/>
      <c r="AH18"/>
      <c r="AI18"/>
      <c r="AJ18"/>
    </row>
    <row r="19" spans="1:36" s="9" customFormat="1" ht="12.75" customHeight="1" x14ac:dyDescent="0.2">
      <c r="A19" s="49" t="s">
        <v>157</v>
      </c>
      <c r="B19" s="628">
        <v>157673</v>
      </c>
      <c r="C19" s="628">
        <v>664</v>
      </c>
      <c r="D19" s="628" t="s">
        <v>187</v>
      </c>
      <c r="E19" s="628">
        <v>19094</v>
      </c>
      <c r="F19" s="628">
        <v>2735</v>
      </c>
      <c r="G19" s="628">
        <v>21829</v>
      </c>
      <c r="H19" s="628">
        <v>198</v>
      </c>
      <c r="I19" s="628">
        <v>237</v>
      </c>
      <c r="J19" s="628">
        <v>467</v>
      </c>
      <c r="K19" s="628">
        <v>11409</v>
      </c>
      <c r="L19" s="628">
        <v>2427</v>
      </c>
      <c r="M19" s="628">
        <v>20387</v>
      </c>
      <c r="N19" s="628">
        <v>3578</v>
      </c>
      <c r="O19" s="628">
        <v>8573</v>
      </c>
      <c r="P19" s="628">
        <v>53</v>
      </c>
      <c r="Q19" s="628">
        <v>55444</v>
      </c>
      <c r="R19" s="628">
        <v>5947</v>
      </c>
      <c r="S19"/>
      <c r="T19"/>
      <c r="U19"/>
      <c r="V19"/>
      <c r="W19"/>
      <c r="X19"/>
      <c r="Y19"/>
      <c r="Z19"/>
      <c r="AA19"/>
      <c r="AB19"/>
      <c r="AC19"/>
      <c r="AD19"/>
      <c r="AE19"/>
      <c r="AF19"/>
      <c r="AG19"/>
      <c r="AH19"/>
      <c r="AI19"/>
      <c r="AJ19"/>
    </row>
    <row r="20" spans="1:36" s="9" customFormat="1" ht="12.75" customHeight="1" x14ac:dyDescent="0.2">
      <c r="A20" s="49" t="s">
        <v>158</v>
      </c>
      <c r="B20" s="628">
        <v>153784</v>
      </c>
      <c r="C20" s="628">
        <v>698</v>
      </c>
      <c r="D20" s="628" t="s">
        <v>187</v>
      </c>
      <c r="E20" s="628">
        <v>18092</v>
      </c>
      <c r="F20" s="628">
        <v>2766</v>
      </c>
      <c r="G20" s="628">
        <v>20858</v>
      </c>
      <c r="H20" s="628">
        <v>218</v>
      </c>
      <c r="I20" s="628">
        <v>245</v>
      </c>
      <c r="J20" s="628">
        <v>76</v>
      </c>
      <c r="K20" s="628">
        <v>9943</v>
      </c>
      <c r="L20" s="628">
        <v>2535</v>
      </c>
      <c r="M20" s="628">
        <v>14312</v>
      </c>
      <c r="N20" s="628">
        <v>1963</v>
      </c>
      <c r="O20" s="628">
        <v>3218</v>
      </c>
      <c r="P20" s="628">
        <v>40</v>
      </c>
      <c r="Q20" s="628">
        <v>47931</v>
      </c>
      <c r="R20" s="628">
        <v>6812</v>
      </c>
      <c r="S20"/>
      <c r="T20"/>
      <c r="U20"/>
      <c r="V20"/>
      <c r="W20"/>
      <c r="X20"/>
      <c r="Y20"/>
      <c r="Z20"/>
      <c r="AA20"/>
      <c r="AB20"/>
      <c r="AC20"/>
      <c r="AD20"/>
      <c r="AE20"/>
      <c r="AF20"/>
      <c r="AG20"/>
      <c r="AH20"/>
      <c r="AI20"/>
      <c r="AJ20"/>
    </row>
    <row r="21" spans="1:36" s="9" customFormat="1" ht="12.75" customHeight="1" x14ac:dyDescent="0.2">
      <c r="A21" s="49" t="s">
        <v>159</v>
      </c>
      <c r="B21" s="628">
        <v>138756</v>
      </c>
      <c r="C21" s="628">
        <v>647</v>
      </c>
      <c r="D21" s="628" t="s">
        <v>187</v>
      </c>
      <c r="E21" s="628">
        <v>14179</v>
      </c>
      <c r="F21" s="628">
        <v>2095</v>
      </c>
      <c r="G21" s="628">
        <v>16274</v>
      </c>
      <c r="H21" s="628">
        <v>243</v>
      </c>
      <c r="I21" s="628">
        <v>173</v>
      </c>
      <c r="J21" s="628">
        <v>632</v>
      </c>
      <c r="K21" s="628">
        <v>8454</v>
      </c>
      <c r="L21" s="628">
        <v>1560</v>
      </c>
      <c r="M21" s="628">
        <v>9123</v>
      </c>
      <c r="N21" s="628">
        <v>2156</v>
      </c>
      <c r="O21" s="628">
        <v>2271</v>
      </c>
      <c r="P21" s="628">
        <v>39</v>
      </c>
      <c r="Q21" s="628">
        <v>37758</v>
      </c>
      <c r="R21" s="628">
        <v>5571</v>
      </c>
      <c r="S21"/>
      <c r="T21"/>
      <c r="U21"/>
      <c r="V21"/>
      <c r="W21"/>
      <c r="X21"/>
      <c r="Y21"/>
      <c r="Z21"/>
      <c r="AA21"/>
      <c r="AB21"/>
      <c r="AC21"/>
      <c r="AD21"/>
      <c r="AE21"/>
      <c r="AF21"/>
      <c r="AG21"/>
      <c r="AH21"/>
      <c r="AI21"/>
      <c r="AJ21"/>
    </row>
    <row r="22" spans="1:36" s="9" customFormat="1" ht="12.75" customHeight="1" x14ac:dyDescent="0.2">
      <c r="A22" s="49" t="s">
        <v>160</v>
      </c>
      <c r="B22" s="628">
        <v>171066</v>
      </c>
      <c r="C22" s="628">
        <v>732</v>
      </c>
      <c r="D22" s="628" t="s">
        <v>187</v>
      </c>
      <c r="E22" s="628">
        <v>22937</v>
      </c>
      <c r="F22" s="628">
        <v>3150</v>
      </c>
      <c r="G22" s="628">
        <v>26087</v>
      </c>
      <c r="H22" s="628">
        <v>233</v>
      </c>
      <c r="I22" s="628">
        <v>304</v>
      </c>
      <c r="J22" s="628">
        <v>464</v>
      </c>
      <c r="K22" s="628">
        <v>12665</v>
      </c>
      <c r="L22" s="628">
        <v>2970</v>
      </c>
      <c r="M22" s="628">
        <v>21808</v>
      </c>
      <c r="N22" s="628">
        <v>19584</v>
      </c>
      <c r="O22" s="628">
        <v>9383</v>
      </c>
      <c r="P22" s="628">
        <v>429</v>
      </c>
      <c r="Q22" s="628">
        <v>69892</v>
      </c>
      <c r="R22" s="628">
        <v>9090</v>
      </c>
      <c r="S22"/>
      <c r="T22"/>
      <c r="U22"/>
      <c r="V22"/>
      <c r="W22"/>
      <c r="X22"/>
      <c r="Y22"/>
      <c r="Z22"/>
      <c r="AA22"/>
      <c r="AB22"/>
      <c r="AC22"/>
      <c r="AD22"/>
      <c r="AE22"/>
      <c r="AF22"/>
      <c r="AG22"/>
      <c r="AH22"/>
      <c r="AI22"/>
      <c r="AJ22"/>
    </row>
    <row r="23" spans="1:36" s="9" customFormat="1" ht="12.75" customHeight="1" x14ac:dyDescent="0.2">
      <c r="A23" s="49" t="s">
        <v>161</v>
      </c>
      <c r="B23" s="628">
        <v>153150</v>
      </c>
      <c r="C23" s="628">
        <v>670</v>
      </c>
      <c r="D23" s="628" t="s">
        <v>187</v>
      </c>
      <c r="E23" s="628">
        <v>20431</v>
      </c>
      <c r="F23" s="628">
        <v>2871</v>
      </c>
      <c r="G23" s="628">
        <v>23302</v>
      </c>
      <c r="H23" s="628">
        <v>197</v>
      </c>
      <c r="I23" s="628">
        <v>331</v>
      </c>
      <c r="J23" s="628">
        <v>269</v>
      </c>
      <c r="K23" s="628">
        <v>11401</v>
      </c>
      <c r="L23" s="628">
        <v>3487</v>
      </c>
      <c r="M23" s="628">
        <v>19209</v>
      </c>
      <c r="N23" s="628">
        <v>15459</v>
      </c>
      <c r="O23" s="628">
        <v>6498</v>
      </c>
      <c r="P23" s="628">
        <v>304</v>
      </c>
      <c r="Q23" s="628">
        <v>58398</v>
      </c>
      <c r="R23" s="628">
        <v>8030</v>
      </c>
      <c r="S23"/>
      <c r="T23"/>
      <c r="U23"/>
      <c r="V23"/>
      <c r="W23"/>
      <c r="X23"/>
      <c r="Y23"/>
      <c r="Z23"/>
      <c r="AA23"/>
      <c r="AB23"/>
      <c r="AC23"/>
      <c r="AD23"/>
      <c r="AE23"/>
      <c r="AF23"/>
      <c r="AG23"/>
      <c r="AH23"/>
      <c r="AI23"/>
      <c r="AJ23"/>
    </row>
    <row r="24" spans="1:36" s="9" customFormat="1" ht="12.75" customHeight="1" x14ac:dyDescent="0.2">
      <c r="A24" s="49" t="s">
        <v>162</v>
      </c>
      <c r="B24" s="628">
        <v>133701</v>
      </c>
      <c r="C24" s="628">
        <v>418</v>
      </c>
      <c r="D24" s="628" t="s">
        <v>187</v>
      </c>
      <c r="E24" s="628">
        <v>16796</v>
      </c>
      <c r="F24" s="628">
        <v>2773</v>
      </c>
      <c r="G24" s="628">
        <v>19569</v>
      </c>
      <c r="H24" s="628">
        <v>186</v>
      </c>
      <c r="I24" s="628">
        <v>236</v>
      </c>
      <c r="J24" s="628">
        <v>507</v>
      </c>
      <c r="K24" s="628">
        <v>9238</v>
      </c>
      <c r="L24" s="628">
        <v>2730</v>
      </c>
      <c r="M24" s="628">
        <v>18065</v>
      </c>
      <c r="N24" s="628">
        <v>23269</v>
      </c>
      <c r="O24" s="628">
        <v>5645</v>
      </c>
      <c r="P24" s="628">
        <v>629</v>
      </c>
      <c r="Q24" s="628">
        <v>52522</v>
      </c>
      <c r="R24" s="628">
        <v>6981</v>
      </c>
      <c r="S24"/>
      <c r="T24"/>
      <c r="U24"/>
      <c r="V24"/>
      <c r="W24"/>
      <c r="X24"/>
      <c r="Y24"/>
      <c r="Z24"/>
      <c r="AA24"/>
      <c r="AB24"/>
      <c r="AC24"/>
      <c r="AD24"/>
      <c r="AE24"/>
      <c r="AF24"/>
      <c r="AG24"/>
      <c r="AH24"/>
      <c r="AI24"/>
      <c r="AJ24"/>
    </row>
    <row r="25" spans="1:36" s="9" customFormat="1" ht="12.75" customHeight="1" x14ac:dyDescent="0.2">
      <c r="A25" s="49" t="s">
        <v>163</v>
      </c>
      <c r="B25" s="628">
        <v>76691</v>
      </c>
      <c r="C25" s="628">
        <v>357</v>
      </c>
      <c r="D25" s="628" t="s">
        <v>187</v>
      </c>
      <c r="E25" s="628">
        <v>12762</v>
      </c>
      <c r="F25" s="628">
        <v>1777</v>
      </c>
      <c r="G25" s="628">
        <v>14539</v>
      </c>
      <c r="H25" s="628">
        <v>83</v>
      </c>
      <c r="I25" s="628">
        <v>160</v>
      </c>
      <c r="J25" s="628">
        <v>434</v>
      </c>
      <c r="K25" s="628">
        <v>4884</v>
      </c>
      <c r="L25" s="628">
        <v>1069</v>
      </c>
      <c r="M25" s="628">
        <v>12487</v>
      </c>
      <c r="N25" s="628">
        <v>30572</v>
      </c>
      <c r="O25" s="628">
        <v>5499</v>
      </c>
      <c r="P25" s="628">
        <v>866</v>
      </c>
      <c r="Q25" s="628">
        <v>37361</v>
      </c>
      <c r="R25" s="628">
        <v>4046</v>
      </c>
      <c r="S25"/>
      <c r="T25"/>
      <c r="U25"/>
      <c r="V25"/>
      <c r="W25"/>
      <c r="X25"/>
      <c r="Y25"/>
      <c r="Z25"/>
      <c r="AA25"/>
      <c r="AB25"/>
      <c r="AC25"/>
      <c r="AD25"/>
      <c r="AE25"/>
      <c r="AF25"/>
      <c r="AG25"/>
      <c r="AH25"/>
      <c r="AI25"/>
      <c r="AJ25"/>
    </row>
    <row r="26" spans="1:36" s="9" customFormat="1" ht="12.75" customHeight="1" x14ac:dyDescent="0.2">
      <c r="A26" s="49" t="s">
        <v>164</v>
      </c>
      <c r="B26" s="628">
        <v>140532</v>
      </c>
      <c r="C26" s="628">
        <v>420</v>
      </c>
      <c r="D26" s="628" t="s">
        <v>187</v>
      </c>
      <c r="E26" s="628">
        <v>17178</v>
      </c>
      <c r="F26" s="628">
        <v>3141</v>
      </c>
      <c r="G26" s="628">
        <v>20319</v>
      </c>
      <c r="H26" s="628">
        <v>245</v>
      </c>
      <c r="I26" s="628">
        <v>214</v>
      </c>
      <c r="J26" s="628">
        <v>466</v>
      </c>
      <c r="K26" s="628">
        <v>8942</v>
      </c>
      <c r="L26" s="628">
        <v>3826</v>
      </c>
      <c r="M26" s="628">
        <v>20735</v>
      </c>
      <c r="N26" s="628">
        <v>45596</v>
      </c>
      <c r="O26" s="628">
        <v>7246</v>
      </c>
      <c r="P26" s="628">
        <v>1514</v>
      </c>
      <c r="Q26" s="628">
        <v>63977</v>
      </c>
      <c r="R26" s="628">
        <v>7961</v>
      </c>
      <c r="S26"/>
      <c r="T26"/>
      <c r="U26"/>
      <c r="V26"/>
      <c r="W26"/>
      <c r="X26"/>
      <c r="Y26"/>
      <c r="Z26"/>
      <c r="AA26"/>
      <c r="AB26"/>
      <c r="AC26"/>
      <c r="AD26"/>
      <c r="AE26"/>
      <c r="AF26"/>
      <c r="AG26"/>
      <c r="AH26"/>
      <c r="AI26"/>
      <c r="AJ26"/>
    </row>
    <row r="27" spans="1:36" s="9" customFormat="1" ht="12.75" customHeight="1" x14ac:dyDescent="0.2">
      <c r="A27" s="49" t="s">
        <v>165</v>
      </c>
      <c r="B27" s="628">
        <v>145956</v>
      </c>
      <c r="C27" s="628">
        <v>692</v>
      </c>
      <c r="D27" s="628" t="s">
        <v>187</v>
      </c>
      <c r="E27" s="628">
        <v>23697</v>
      </c>
      <c r="F27" s="628">
        <v>3367</v>
      </c>
      <c r="G27" s="628">
        <v>27064</v>
      </c>
      <c r="H27" s="628">
        <v>284</v>
      </c>
      <c r="I27" s="628">
        <v>230</v>
      </c>
      <c r="J27" s="628">
        <v>397</v>
      </c>
      <c r="K27" s="628">
        <v>7034</v>
      </c>
      <c r="L27" s="628">
        <v>2380</v>
      </c>
      <c r="M27" s="628">
        <v>16802</v>
      </c>
      <c r="N27" s="628">
        <v>52018</v>
      </c>
      <c r="O27" s="628">
        <v>7541</v>
      </c>
      <c r="P27" s="628">
        <v>1101</v>
      </c>
      <c r="Q27" s="628">
        <v>68102</v>
      </c>
      <c r="R27" s="628">
        <v>8693</v>
      </c>
      <c r="S27"/>
      <c r="T27"/>
      <c r="U27"/>
      <c r="V27"/>
      <c r="W27"/>
      <c r="X27"/>
      <c r="Y27"/>
      <c r="Z27"/>
      <c r="AA27"/>
      <c r="AB27"/>
      <c r="AC27"/>
      <c r="AD27"/>
      <c r="AE27"/>
      <c r="AF27"/>
      <c r="AG27"/>
      <c r="AH27"/>
      <c r="AI27"/>
      <c r="AJ27"/>
    </row>
    <row r="28" spans="1:36" s="136" customFormat="1" ht="12.75" customHeight="1" x14ac:dyDescent="0.2">
      <c r="A28" s="109" t="s">
        <v>647</v>
      </c>
      <c r="B28" s="628">
        <v>9842</v>
      </c>
      <c r="C28" s="628">
        <v>24</v>
      </c>
      <c r="D28" s="628" t="s">
        <v>187</v>
      </c>
      <c r="E28" s="628">
        <v>354</v>
      </c>
      <c r="F28" s="628">
        <v>40</v>
      </c>
      <c r="G28" s="628">
        <v>394</v>
      </c>
      <c r="H28" s="140">
        <v>9</v>
      </c>
      <c r="I28" s="140">
        <v>1</v>
      </c>
      <c r="J28" s="628">
        <v>2</v>
      </c>
      <c r="K28" s="628">
        <v>618</v>
      </c>
      <c r="L28" s="628">
        <v>215</v>
      </c>
      <c r="M28" s="628">
        <v>177</v>
      </c>
      <c r="N28" s="628">
        <v>94</v>
      </c>
      <c r="O28" s="628">
        <v>55</v>
      </c>
      <c r="P28" s="628">
        <v>2</v>
      </c>
      <c r="Q28" s="628">
        <v>1069</v>
      </c>
      <c r="R28" s="628">
        <v>7</v>
      </c>
      <c r="S28"/>
      <c r="T28"/>
      <c r="U28"/>
      <c r="V28"/>
      <c r="W28"/>
      <c r="X28"/>
      <c r="Y28"/>
      <c r="Z28"/>
      <c r="AA28"/>
      <c r="AB28"/>
      <c r="AC28"/>
      <c r="AD28"/>
      <c r="AE28"/>
      <c r="AF28"/>
      <c r="AG28"/>
      <c r="AH28"/>
      <c r="AI28"/>
      <c r="AJ28"/>
    </row>
    <row r="29" spans="1:36" s="52" customFormat="1" ht="12.75" customHeight="1" x14ac:dyDescent="0.2">
      <c r="A29" s="50" t="s">
        <v>283</v>
      </c>
      <c r="B29" s="137">
        <v>5039431</v>
      </c>
      <c r="C29" s="137">
        <v>21131</v>
      </c>
      <c r="D29" s="137"/>
      <c r="E29" s="137">
        <v>627910</v>
      </c>
      <c r="F29" s="137">
        <v>86125</v>
      </c>
      <c r="G29" s="137">
        <v>714035</v>
      </c>
      <c r="H29" s="137">
        <v>9791</v>
      </c>
      <c r="I29" s="137">
        <v>6322</v>
      </c>
      <c r="J29" s="137">
        <v>14528</v>
      </c>
      <c r="K29" s="137">
        <v>320585</v>
      </c>
      <c r="L29" s="137">
        <v>106170</v>
      </c>
      <c r="M29" s="137">
        <v>408941</v>
      </c>
      <c r="N29" s="137">
        <v>214533</v>
      </c>
      <c r="O29" s="137">
        <v>105925</v>
      </c>
      <c r="P29" s="137">
        <v>5451</v>
      </c>
      <c r="Q29" s="137">
        <v>1354310</v>
      </c>
      <c r="R29" s="137">
        <v>164346</v>
      </c>
      <c r="S29"/>
      <c r="T29"/>
      <c r="U29"/>
      <c r="V29"/>
      <c r="W29"/>
      <c r="X29"/>
      <c r="Y29"/>
      <c r="Z29"/>
      <c r="AA29"/>
      <c r="AB29"/>
    </row>
    <row r="30" spans="1:36" ht="12.75" customHeight="1" x14ac:dyDescent="0.2">
      <c r="A30" s="53" t="s">
        <v>191</v>
      </c>
      <c r="B30" s="111"/>
      <c r="C30" s="111"/>
      <c r="D30" s="111"/>
      <c r="E30" s="111"/>
      <c r="F30" s="111"/>
      <c r="G30" s="9"/>
      <c r="H30" s="111"/>
      <c r="I30" s="111"/>
      <c r="J30" s="111"/>
      <c r="K30" s="111"/>
      <c r="L30" s="111"/>
      <c r="M30" s="111"/>
      <c r="N30" s="111"/>
      <c r="O30" s="111"/>
      <c r="P30" s="25"/>
      <c r="Q30" s="111"/>
      <c r="R30" s="8"/>
      <c r="W30"/>
      <c r="X30"/>
    </row>
    <row r="31" spans="1:36" ht="12.75" customHeight="1" x14ac:dyDescent="0.2">
      <c r="A31" s="55" t="s">
        <v>188</v>
      </c>
      <c r="G31" s="9"/>
      <c r="Q31" s="8"/>
      <c r="R31" s="8"/>
      <c r="W31"/>
      <c r="X31"/>
    </row>
    <row r="32" spans="1:36" ht="12.75" customHeight="1" x14ac:dyDescent="0.2">
      <c r="Q32" s="8"/>
      <c r="R32" s="8"/>
      <c r="W32"/>
      <c r="X32"/>
    </row>
    <row r="33" spans="1:24" ht="12.75" customHeight="1" x14ac:dyDescent="0.2">
      <c r="A33" s="53"/>
      <c r="B33" s="142"/>
      <c r="C33" s="142"/>
      <c r="D33" s="142"/>
      <c r="E33" s="143"/>
      <c r="F33" s="143"/>
      <c r="G33" s="143"/>
      <c r="H33" s="143"/>
      <c r="I33" s="143"/>
      <c r="J33" s="143"/>
      <c r="K33" s="143"/>
      <c r="L33" s="143"/>
      <c r="M33" s="143"/>
      <c r="N33" s="143"/>
      <c r="O33" s="143"/>
      <c r="P33" s="143"/>
      <c r="Q33" s="143"/>
      <c r="R33" s="8"/>
      <c r="W33"/>
      <c r="X33"/>
    </row>
    <row r="34" spans="1:24" ht="12.75" customHeight="1" x14ac:dyDescent="0.2">
      <c r="A34"/>
      <c r="B34"/>
      <c r="C34"/>
      <c r="D34"/>
      <c r="E34"/>
      <c r="F34"/>
      <c r="G34"/>
      <c r="H34"/>
      <c r="I34"/>
      <c r="J34"/>
      <c r="K34"/>
      <c r="L34"/>
      <c r="M34"/>
      <c r="N34"/>
      <c r="O34"/>
      <c r="P34"/>
      <c r="V34" s="8"/>
    </row>
    <row r="35" spans="1:24" customFormat="1" ht="12.75" customHeight="1" x14ac:dyDescent="0.2"/>
    <row r="36" spans="1:24" customFormat="1" ht="12.75" customHeight="1" x14ac:dyDescent="0.2"/>
    <row r="37" spans="1:24" customFormat="1" ht="12.75" customHeight="1" x14ac:dyDescent="0.2"/>
    <row r="38" spans="1:24" customFormat="1" ht="12.75" customHeight="1" x14ac:dyDescent="0.2"/>
    <row r="39" spans="1:24" customFormat="1" ht="12.75" customHeight="1" x14ac:dyDescent="0.2"/>
    <row r="40" spans="1:24" customFormat="1" ht="12.75" customHeight="1" x14ac:dyDescent="0.2"/>
    <row r="41" spans="1:24" customFormat="1" ht="12.75" customHeight="1" x14ac:dyDescent="0.2"/>
    <row r="42" spans="1:24" customFormat="1" ht="12.75" customHeight="1" x14ac:dyDescent="0.2"/>
    <row r="43" spans="1:24" customFormat="1" ht="12.75" customHeight="1" x14ac:dyDescent="0.2"/>
    <row r="44" spans="1:24" customFormat="1" ht="12.75" customHeight="1" x14ac:dyDescent="0.2"/>
    <row r="45" spans="1:24" customFormat="1" ht="12.75" customHeight="1" x14ac:dyDescent="0.2"/>
    <row r="46" spans="1:24" customFormat="1" ht="12.75" customHeight="1" x14ac:dyDescent="0.2"/>
    <row r="47" spans="1:24" customFormat="1" ht="12.75" customHeight="1" x14ac:dyDescent="0.2"/>
    <row r="48" spans="1:24"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69" orientation="landscape" r:id="rId1"/>
  <headerFooter alignWithMargins="0">
    <oddHeader>&amp;R&amp;"Arial,Fet"REGIONAL STATISTIK</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8">
    <pageSetUpPr fitToPage="1"/>
  </sheetPr>
  <dimension ref="A1:AC88"/>
  <sheetViews>
    <sheetView showGridLines="0" zoomScaleNormal="100" workbookViewId="0">
      <selection activeCell="E30" sqref="E30"/>
    </sheetView>
  </sheetViews>
  <sheetFormatPr defaultColWidth="9.42578125" defaultRowHeight="12.75" customHeight="1" x14ac:dyDescent="0.2"/>
  <cols>
    <col min="1" max="1" width="17.5703125" style="8" customWidth="1"/>
    <col min="2" max="3" width="11" style="7" customWidth="1"/>
    <col min="4" max="4" width="1.5703125" style="8" customWidth="1"/>
    <col min="5" max="6" width="11.42578125" style="8" customWidth="1"/>
    <col min="7" max="7" width="9.5703125" style="8" customWidth="1"/>
    <col min="8" max="8" width="11.85546875" style="8" customWidth="1"/>
    <col min="9" max="9" width="10.140625" style="8" customWidth="1"/>
    <col min="10" max="10" width="8.42578125" style="8" customWidth="1"/>
    <col min="11" max="11" width="12" style="8" customWidth="1"/>
    <col min="12" max="12" width="10.42578125" style="8" customWidth="1"/>
    <col min="13" max="13" width="10" style="8" customWidth="1"/>
    <col min="14" max="14" width="10.5703125" style="8" customWidth="1"/>
    <col min="15" max="16" width="12.42578125" style="8" bestFit="1" customWidth="1"/>
    <col min="17" max="17" width="9.42578125" style="8"/>
    <col min="18" max="18" width="13.5703125" style="8" customWidth="1"/>
    <col min="19" max="16384" width="9.42578125" style="8"/>
  </cols>
  <sheetData>
    <row r="1" spans="1:29" ht="12.75" customHeight="1" x14ac:dyDescent="0.2">
      <c r="A1" s="11" t="s">
        <v>630</v>
      </c>
      <c r="D1" s="7"/>
    </row>
    <row r="2" spans="1:29" ht="12.75" customHeight="1" x14ac:dyDescent="0.2">
      <c r="A2" s="28" t="s">
        <v>631</v>
      </c>
      <c r="D2" s="7"/>
    </row>
    <row r="3" spans="1:29" ht="12.75" customHeight="1" x14ac:dyDescent="0.2">
      <c r="A3" s="15"/>
      <c r="D3" s="7"/>
      <c r="E3" s="15"/>
      <c r="F3" s="15"/>
      <c r="G3" s="15"/>
      <c r="K3" s="15"/>
      <c r="L3" s="15"/>
      <c r="P3" s="15"/>
      <c r="Q3" s="15"/>
      <c r="R3"/>
      <c r="S3"/>
      <c r="T3"/>
      <c r="U3"/>
    </row>
    <row r="4" spans="1:29" ht="12.75" customHeight="1" x14ac:dyDescent="0.2">
      <c r="A4" s="8" t="s">
        <v>95</v>
      </c>
      <c r="B4" s="792" t="s">
        <v>96</v>
      </c>
      <c r="C4" s="792"/>
      <c r="D4" s="128"/>
      <c r="E4" s="793" t="s">
        <v>193</v>
      </c>
      <c r="F4" s="793"/>
      <c r="G4" s="793"/>
      <c r="H4" s="793"/>
      <c r="I4" s="793"/>
      <c r="J4" s="129" t="s">
        <v>97</v>
      </c>
      <c r="K4" s="36" t="s">
        <v>98</v>
      </c>
      <c r="L4" s="36" t="s">
        <v>99</v>
      </c>
      <c r="M4" s="129" t="s">
        <v>100</v>
      </c>
      <c r="N4" s="129" t="s">
        <v>167</v>
      </c>
      <c r="O4" s="129" t="s">
        <v>168</v>
      </c>
      <c r="P4" s="35" t="s">
        <v>141</v>
      </c>
      <c r="Q4" s="130" t="s">
        <v>101</v>
      </c>
      <c r="R4" s="131"/>
      <c r="S4"/>
      <c r="T4"/>
      <c r="U4"/>
    </row>
    <row r="5" spans="1:29" ht="12.75" customHeight="1" x14ac:dyDescent="0.2">
      <c r="B5" s="132" t="s">
        <v>13</v>
      </c>
      <c r="C5" s="39" t="s">
        <v>372</v>
      </c>
      <c r="D5" s="39"/>
      <c r="E5" s="764" t="s">
        <v>63</v>
      </c>
      <c r="F5" s="764"/>
      <c r="G5" s="133"/>
      <c r="H5" s="36" t="s">
        <v>372</v>
      </c>
      <c r="I5" s="39" t="s">
        <v>372</v>
      </c>
      <c r="J5" s="36"/>
      <c r="K5" s="36"/>
      <c r="L5" s="36" t="s">
        <v>102</v>
      </c>
      <c r="M5" s="36"/>
      <c r="N5" s="36"/>
      <c r="O5" s="36"/>
      <c r="P5" s="35"/>
      <c r="Q5" s="35"/>
      <c r="R5" s="35" t="s">
        <v>376</v>
      </c>
      <c r="S5"/>
      <c r="T5"/>
      <c r="U5"/>
    </row>
    <row r="6" spans="1:29" ht="12.75" customHeight="1" x14ac:dyDescent="0.2">
      <c r="A6" s="15"/>
      <c r="B6" s="134"/>
      <c r="C6" s="134" t="s">
        <v>195</v>
      </c>
      <c r="D6" s="134"/>
      <c r="E6" s="42" t="s">
        <v>225</v>
      </c>
      <c r="F6" s="43" t="s">
        <v>224</v>
      </c>
      <c r="G6" s="40" t="s">
        <v>13</v>
      </c>
      <c r="H6" s="40" t="s">
        <v>179</v>
      </c>
      <c r="I6" s="134" t="s">
        <v>195</v>
      </c>
      <c r="J6" s="40"/>
      <c r="K6" s="40"/>
      <c r="L6" s="40"/>
      <c r="M6" s="40"/>
      <c r="N6" s="40"/>
      <c r="O6" s="40"/>
      <c r="P6" s="73"/>
      <c r="Q6" s="73"/>
      <c r="R6" s="15"/>
      <c r="S6"/>
      <c r="T6"/>
      <c r="U6"/>
    </row>
    <row r="7" spans="1:29" ht="12.75" customHeight="1" x14ac:dyDescent="0.2">
      <c r="A7" s="46" t="s">
        <v>145</v>
      </c>
      <c r="B7" s="628">
        <v>207429</v>
      </c>
      <c r="C7" s="628">
        <v>7455</v>
      </c>
      <c r="D7" s="628" t="s">
        <v>187</v>
      </c>
      <c r="E7" s="628">
        <v>34052</v>
      </c>
      <c r="F7" s="628">
        <v>7126</v>
      </c>
      <c r="G7" s="628">
        <f>SUM(E7:F7)</f>
        <v>41178</v>
      </c>
      <c r="H7" s="628">
        <v>829</v>
      </c>
      <c r="I7" s="628">
        <v>1953</v>
      </c>
      <c r="J7" s="628">
        <v>1090</v>
      </c>
      <c r="K7" s="628">
        <v>40114</v>
      </c>
      <c r="L7" s="628">
        <v>42736</v>
      </c>
      <c r="M7" s="628">
        <v>9555</v>
      </c>
      <c r="N7" s="628">
        <v>8102</v>
      </c>
      <c r="O7" s="628">
        <v>3556</v>
      </c>
      <c r="P7" s="628">
        <v>507</v>
      </c>
      <c r="Q7" s="628">
        <v>39063</v>
      </c>
      <c r="R7" s="628">
        <v>11166</v>
      </c>
      <c r="S7"/>
      <c r="T7"/>
      <c r="U7"/>
      <c r="V7"/>
      <c r="W7"/>
      <c r="X7"/>
      <c r="Y7"/>
      <c r="Z7"/>
      <c r="AA7" s="135"/>
      <c r="AB7" s="9"/>
      <c r="AC7" s="9"/>
    </row>
    <row r="8" spans="1:29" ht="12.75" customHeight="1" x14ac:dyDescent="0.2">
      <c r="A8" s="49" t="s">
        <v>146</v>
      </c>
      <c r="B8" s="628">
        <v>52831</v>
      </c>
      <c r="C8" s="628">
        <v>3125</v>
      </c>
      <c r="D8" s="628" t="s">
        <v>187</v>
      </c>
      <c r="E8" s="628">
        <v>8356</v>
      </c>
      <c r="F8" s="628">
        <v>1804</v>
      </c>
      <c r="G8" s="628">
        <f t="shared" ref="G8:G28" si="0">SUM(E8:F8)</f>
        <v>10160</v>
      </c>
      <c r="H8" s="628">
        <v>82</v>
      </c>
      <c r="I8" s="628">
        <v>800</v>
      </c>
      <c r="J8" s="628">
        <v>76</v>
      </c>
      <c r="K8" s="628">
        <v>10829</v>
      </c>
      <c r="L8" s="628">
        <v>7866</v>
      </c>
      <c r="M8" s="628">
        <v>6736</v>
      </c>
      <c r="N8" s="628">
        <v>3771</v>
      </c>
      <c r="O8" s="628">
        <v>1109</v>
      </c>
      <c r="P8" s="628">
        <v>220</v>
      </c>
      <c r="Q8" s="628">
        <v>12880</v>
      </c>
      <c r="R8" s="628">
        <v>4098</v>
      </c>
      <c r="S8"/>
      <c r="T8"/>
      <c r="U8"/>
      <c r="V8"/>
      <c r="W8"/>
      <c r="X8"/>
      <c r="Y8"/>
      <c r="Z8"/>
      <c r="AA8" s="135"/>
      <c r="AB8" s="9"/>
      <c r="AC8" s="9"/>
    </row>
    <row r="9" spans="1:29" ht="12.75" customHeight="1" x14ac:dyDescent="0.2">
      <c r="A9" s="49" t="s">
        <v>147</v>
      </c>
      <c r="B9" s="628">
        <v>39770</v>
      </c>
      <c r="C9" s="628">
        <v>3183</v>
      </c>
      <c r="D9" s="628" t="s">
        <v>187</v>
      </c>
      <c r="E9" s="628">
        <v>6146</v>
      </c>
      <c r="F9" s="628">
        <v>1327</v>
      </c>
      <c r="G9" s="628">
        <f t="shared" si="0"/>
        <v>7473</v>
      </c>
      <c r="H9" s="628">
        <v>102</v>
      </c>
      <c r="I9" s="628">
        <v>680</v>
      </c>
      <c r="J9" s="628">
        <v>138</v>
      </c>
      <c r="K9" s="628">
        <v>8833</v>
      </c>
      <c r="L9" s="628">
        <v>7412</v>
      </c>
      <c r="M9" s="628">
        <v>4479</v>
      </c>
      <c r="N9" s="628">
        <v>1219</v>
      </c>
      <c r="O9" s="628">
        <v>718</v>
      </c>
      <c r="P9" s="628">
        <v>74</v>
      </c>
      <c r="Q9" s="628">
        <v>10418</v>
      </c>
      <c r="R9" s="628">
        <v>3801</v>
      </c>
      <c r="S9"/>
      <c r="T9"/>
      <c r="U9"/>
      <c r="V9"/>
      <c r="W9"/>
      <c r="X9"/>
      <c r="Y9"/>
      <c r="Z9"/>
      <c r="AA9" s="135"/>
      <c r="AB9" s="9"/>
      <c r="AC9" s="9"/>
    </row>
    <row r="10" spans="1:29" ht="12.75" customHeight="1" x14ac:dyDescent="0.2">
      <c r="A10" s="49" t="s">
        <v>148</v>
      </c>
      <c r="B10" s="628">
        <v>55612</v>
      </c>
      <c r="C10" s="628">
        <v>3911</v>
      </c>
      <c r="D10" s="628" t="s">
        <v>187</v>
      </c>
      <c r="E10" s="628">
        <v>8197</v>
      </c>
      <c r="F10" s="628">
        <v>1609</v>
      </c>
      <c r="G10" s="628">
        <f t="shared" si="0"/>
        <v>9806</v>
      </c>
      <c r="H10" s="628">
        <v>131</v>
      </c>
      <c r="I10" s="628">
        <v>909</v>
      </c>
      <c r="J10" s="628">
        <v>295</v>
      </c>
      <c r="K10" s="628">
        <v>12879</v>
      </c>
      <c r="L10" s="628">
        <v>10507</v>
      </c>
      <c r="M10" s="628">
        <v>7221</v>
      </c>
      <c r="N10" s="628">
        <v>1153</v>
      </c>
      <c r="O10" s="628">
        <v>844</v>
      </c>
      <c r="P10" s="628">
        <v>63</v>
      </c>
      <c r="Q10" s="628">
        <v>14244</v>
      </c>
      <c r="R10" s="628">
        <v>4912</v>
      </c>
      <c r="S10"/>
      <c r="T10"/>
      <c r="U10"/>
      <c r="V10"/>
      <c r="W10"/>
      <c r="X10"/>
      <c r="Y10"/>
      <c r="Z10"/>
      <c r="AA10" s="135"/>
      <c r="AB10" s="9"/>
      <c r="AC10" s="9"/>
    </row>
    <row r="11" spans="1:29" ht="12.75" customHeight="1" x14ac:dyDescent="0.2">
      <c r="A11" s="49" t="s">
        <v>149</v>
      </c>
      <c r="B11" s="628">
        <v>47992</v>
      </c>
      <c r="C11" s="628">
        <v>3532</v>
      </c>
      <c r="D11" s="628" t="s">
        <v>187</v>
      </c>
      <c r="E11" s="628">
        <v>6733</v>
      </c>
      <c r="F11" s="628">
        <v>1603</v>
      </c>
      <c r="G11" s="628">
        <f t="shared" si="0"/>
        <v>8336</v>
      </c>
      <c r="H11" s="628">
        <v>142</v>
      </c>
      <c r="I11" s="628">
        <v>789</v>
      </c>
      <c r="J11" s="628">
        <v>96</v>
      </c>
      <c r="K11" s="628">
        <v>10388</v>
      </c>
      <c r="L11" s="628">
        <v>9414</v>
      </c>
      <c r="M11" s="628">
        <v>7002</v>
      </c>
      <c r="N11" s="628">
        <v>759</v>
      </c>
      <c r="O11" s="628">
        <v>811</v>
      </c>
      <c r="P11" s="628">
        <v>39</v>
      </c>
      <c r="Q11" s="628">
        <v>12808</v>
      </c>
      <c r="R11" s="628">
        <v>3902</v>
      </c>
      <c r="S11"/>
      <c r="T11"/>
      <c r="U11"/>
      <c r="V11"/>
      <c r="W11"/>
      <c r="X11"/>
      <c r="Y11"/>
      <c r="Z11"/>
      <c r="AA11" s="135"/>
      <c r="AB11" s="9"/>
      <c r="AC11" s="9"/>
    </row>
    <row r="12" spans="1:29" ht="12.75" customHeight="1" x14ac:dyDescent="0.2">
      <c r="A12" s="49" t="s">
        <v>150</v>
      </c>
      <c r="B12" s="628">
        <v>32169</v>
      </c>
      <c r="C12" s="628">
        <v>1743</v>
      </c>
      <c r="D12" s="628" t="s">
        <v>187</v>
      </c>
      <c r="E12" s="628">
        <v>4952</v>
      </c>
      <c r="F12" s="628">
        <v>1384</v>
      </c>
      <c r="G12" s="628">
        <f t="shared" si="0"/>
        <v>6336</v>
      </c>
      <c r="H12" s="628">
        <v>167</v>
      </c>
      <c r="I12" s="628">
        <v>479</v>
      </c>
      <c r="J12" s="628">
        <v>74</v>
      </c>
      <c r="K12" s="628">
        <v>6322</v>
      </c>
      <c r="L12" s="628">
        <v>4867</v>
      </c>
      <c r="M12" s="628">
        <v>4785</v>
      </c>
      <c r="N12" s="628">
        <v>430</v>
      </c>
      <c r="O12" s="628">
        <v>470</v>
      </c>
      <c r="P12" s="628">
        <v>23</v>
      </c>
      <c r="Q12" s="628">
        <v>8058</v>
      </c>
      <c r="R12" s="628">
        <v>2469</v>
      </c>
      <c r="S12"/>
      <c r="T12"/>
      <c r="U12"/>
      <c r="V12"/>
      <c r="W12"/>
      <c r="X12"/>
      <c r="Y12"/>
      <c r="Z12"/>
      <c r="AA12" s="9"/>
      <c r="AB12" s="9"/>
      <c r="AC12" s="9"/>
    </row>
    <row r="13" spans="1:29" ht="12.75" customHeight="1" x14ac:dyDescent="0.2">
      <c r="A13" s="49" t="s">
        <v>151</v>
      </c>
      <c r="B13" s="628">
        <v>38550</v>
      </c>
      <c r="C13" s="628">
        <v>2736</v>
      </c>
      <c r="D13" s="628" t="s">
        <v>187</v>
      </c>
      <c r="E13" s="628">
        <v>5940</v>
      </c>
      <c r="F13" s="628">
        <v>1267</v>
      </c>
      <c r="G13" s="628">
        <f t="shared" si="0"/>
        <v>7207</v>
      </c>
      <c r="H13" s="628">
        <v>113</v>
      </c>
      <c r="I13" s="628">
        <v>720</v>
      </c>
      <c r="J13" s="628">
        <v>465</v>
      </c>
      <c r="K13" s="628">
        <v>8508</v>
      </c>
      <c r="L13" s="628">
        <v>6893</v>
      </c>
      <c r="M13" s="628">
        <v>5962</v>
      </c>
      <c r="N13" s="628">
        <v>610</v>
      </c>
      <c r="O13" s="628">
        <v>553</v>
      </c>
      <c r="P13" s="628">
        <v>52</v>
      </c>
      <c r="Q13" s="628">
        <v>11019</v>
      </c>
      <c r="R13" s="628">
        <v>3814</v>
      </c>
      <c r="S13"/>
      <c r="T13"/>
      <c r="U13"/>
      <c r="V13"/>
      <c r="W13"/>
      <c r="X13"/>
      <c r="Y13"/>
      <c r="Z13"/>
      <c r="AA13" s="9"/>
      <c r="AB13" s="9"/>
      <c r="AC13" s="9"/>
    </row>
    <row r="14" spans="1:29" ht="12.75" customHeight="1" x14ac:dyDescent="0.2">
      <c r="A14" s="49" t="s">
        <v>152</v>
      </c>
      <c r="B14" s="628">
        <v>12378</v>
      </c>
      <c r="C14" s="628">
        <v>929</v>
      </c>
      <c r="D14" s="628" t="s">
        <v>187</v>
      </c>
      <c r="E14" s="628">
        <v>2500</v>
      </c>
      <c r="F14" s="628">
        <v>487</v>
      </c>
      <c r="G14" s="628">
        <f t="shared" si="0"/>
        <v>2987</v>
      </c>
      <c r="H14" s="628">
        <v>22</v>
      </c>
      <c r="I14" s="628">
        <v>474</v>
      </c>
      <c r="J14" s="628">
        <v>29</v>
      </c>
      <c r="K14" s="628">
        <v>3126</v>
      </c>
      <c r="L14" s="628">
        <v>2282</v>
      </c>
      <c r="M14" s="628">
        <v>2379</v>
      </c>
      <c r="N14" s="628">
        <v>148</v>
      </c>
      <c r="O14" s="628">
        <v>139</v>
      </c>
      <c r="P14" s="628">
        <v>6</v>
      </c>
      <c r="Q14" s="628">
        <v>3616</v>
      </c>
      <c r="R14" s="628">
        <v>1619</v>
      </c>
      <c r="S14"/>
      <c r="T14"/>
      <c r="U14"/>
      <c r="V14"/>
      <c r="W14"/>
      <c r="X14"/>
      <c r="Y14"/>
      <c r="Z14"/>
      <c r="AA14" s="9"/>
      <c r="AB14" s="9"/>
      <c r="AC14" s="9"/>
    </row>
    <row r="15" spans="1:29" ht="12.75" customHeight="1" x14ac:dyDescent="0.2">
      <c r="A15" s="49" t="s">
        <v>153</v>
      </c>
      <c r="B15" s="628">
        <v>21462</v>
      </c>
      <c r="C15" s="628">
        <v>1645</v>
      </c>
      <c r="D15" s="628" t="s">
        <v>187</v>
      </c>
      <c r="E15" s="628">
        <v>2936</v>
      </c>
      <c r="F15" s="628">
        <v>886</v>
      </c>
      <c r="G15" s="628">
        <f t="shared" si="0"/>
        <v>3822</v>
      </c>
      <c r="H15" s="628">
        <v>67</v>
      </c>
      <c r="I15" s="628">
        <v>401</v>
      </c>
      <c r="J15" s="628">
        <v>52</v>
      </c>
      <c r="K15" s="628">
        <v>4948</v>
      </c>
      <c r="L15" s="628">
        <v>4456</v>
      </c>
      <c r="M15" s="628">
        <v>3242</v>
      </c>
      <c r="N15" s="628">
        <v>115</v>
      </c>
      <c r="O15" s="628">
        <v>204</v>
      </c>
      <c r="P15" s="628">
        <v>10</v>
      </c>
      <c r="Q15" s="628">
        <v>6226</v>
      </c>
      <c r="R15" s="628">
        <v>2321</v>
      </c>
      <c r="S15"/>
      <c r="T15"/>
      <c r="U15"/>
      <c r="V15"/>
      <c r="W15"/>
      <c r="X15"/>
      <c r="Y15"/>
      <c r="Z15"/>
      <c r="AA15" s="135"/>
      <c r="AB15" s="9"/>
      <c r="AC15" s="9"/>
    </row>
    <row r="16" spans="1:29" ht="12.75" customHeight="1" x14ac:dyDescent="0.2">
      <c r="A16" s="49" t="s">
        <v>154</v>
      </c>
      <c r="B16" s="628">
        <v>158314</v>
      </c>
      <c r="C16" s="628">
        <v>7065</v>
      </c>
      <c r="D16" s="628" t="s">
        <v>187</v>
      </c>
      <c r="E16" s="628">
        <v>24107</v>
      </c>
      <c r="F16" s="628">
        <v>7019</v>
      </c>
      <c r="G16" s="628">
        <f t="shared" si="0"/>
        <v>31126</v>
      </c>
      <c r="H16" s="628">
        <v>1285</v>
      </c>
      <c r="I16" s="628">
        <v>1817</v>
      </c>
      <c r="J16" s="628">
        <v>720</v>
      </c>
      <c r="K16" s="628">
        <v>29034</v>
      </c>
      <c r="L16" s="628">
        <v>24145</v>
      </c>
      <c r="M16" s="628">
        <v>17584</v>
      </c>
      <c r="N16" s="628">
        <v>713</v>
      </c>
      <c r="O16" s="628">
        <v>1066</v>
      </c>
      <c r="P16" s="628">
        <v>57</v>
      </c>
      <c r="Q16" s="628">
        <v>32627</v>
      </c>
      <c r="R16" s="628">
        <v>10561</v>
      </c>
      <c r="S16"/>
      <c r="T16"/>
      <c r="U16"/>
      <c r="V16"/>
      <c r="W16"/>
      <c r="X16"/>
      <c r="Y16"/>
      <c r="Z16"/>
      <c r="AA16" s="135"/>
      <c r="AB16" s="9"/>
      <c r="AC16" s="9"/>
    </row>
    <row r="17" spans="1:29" ht="12.75" customHeight="1" x14ac:dyDescent="0.2">
      <c r="A17" s="49" t="s">
        <v>155</v>
      </c>
      <c r="B17" s="628">
        <v>39946</v>
      </c>
      <c r="C17" s="628">
        <v>3505</v>
      </c>
      <c r="D17" s="628" t="s">
        <v>187</v>
      </c>
      <c r="E17" s="628">
        <v>6517</v>
      </c>
      <c r="F17" s="628">
        <v>1703</v>
      </c>
      <c r="G17" s="628">
        <f t="shared" si="0"/>
        <v>8220</v>
      </c>
      <c r="H17" s="628">
        <v>241</v>
      </c>
      <c r="I17" s="628">
        <v>603</v>
      </c>
      <c r="J17" s="628">
        <v>117</v>
      </c>
      <c r="K17" s="628">
        <v>9419</v>
      </c>
      <c r="L17" s="628">
        <v>8704</v>
      </c>
      <c r="M17" s="628">
        <v>5737</v>
      </c>
      <c r="N17" s="628">
        <v>352</v>
      </c>
      <c r="O17" s="628">
        <v>512</v>
      </c>
      <c r="P17" s="628">
        <v>19</v>
      </c>
      <c r="Q17" s="628">
        <v>9826</v>
      </c>
      <c r="R17" s="628">
        <v>2952</v>
      </c>
      <c r="S17"/>
      <c r="T17"/>
      <c r="U17"/>
      <c r="V17"/>
      <c r="W17"/>
      <c r="X17"/>
      <c r="Y17"/>
      <c r="Z17"/>
      <c r="AA17" s="135"/>
      <c r="AB17" s="9"/>
      <c r="AC17" s="9"/>
    </row>
    <row r="18" spans="1:29" ht="12.75" customHeight="1" x14ac:dyDescent="0.2">
      <c r="A18" s="49" t="s">
        <v>156</v>
      </c>
      <c r="B18" s="628">
        <v>194641</v>
      </c>
      <c r="C18" s="628">
        <v>15061</v>
      </c>
      <c r="D18" s="628" t="s">
        <v>187</v>
      </c>
      <c r="E18" s="628">
        <v>30429</v>
      </c>
      <c r="F18" s="628">
        <v>8526</v>
      </c>
      <c r="G18" s="628">
        <f t="shared" si="0"/>
        <v>38955</v>
      </c>
      <c r="H18" s="628">
        <v>1006</v>
      </c>
      <c r="I18" s="628">
        <v>3288</v>
      </c>
      <c r="J18" s="628">
        <v>728</v>
      </c>
      <c r="K18" s="628">
        <v>44635</v>
      </c>
      <c r="L18" s="628">
        <v>43240</v>
      </c>
      <c r="M18" s="628">
        <v>27536</v>
      </c>
      <c r="N18" s="628">
        <v>2687</v>
      </c>
      <c r="O18" s="628">
        <v>3195</v>
      </c>
      <c r="P18" s="628">
        <v>166</v>
      </c>
      <c r="Q18" s="628">
        <v>52929</v>
      </c>
      <c r="R18" s="628">
        <v>18653</v>
      </c>
      <c r="S18"/>
      <c r="T18"/>
      <c r="U18"/>
      <c r="V18"/>
      <c r="W18"/>
      <c r="X18"/>
      <c r="Y18"/>
      <c r="Z18"/>
      <c r="AA18" s="9"/>
      <c r="AB18" s="9"/>
      <c r="AC18" s="9"/>
    </row>
    <row r="19" spans="1:29" ht="12.75" customHeight="1" x14ac:dyDescent="0.2">
      <c r="A19" s="49" t="s">
        <v>157</v>
      </c>
      <c r="B19" s="628">
        <v>60623</v>
      </c>
      <c r="C19" s="628">
        <v>2898</v>
      </c>
      <c r="D19" s="628" t="s">
        <v>187</v>
      </c>
      <c r="E19" s="628">
        <v>8584</v>
      </c>
      <c r="F19" s="628">
        <v>2345</v>
      </c>
      <c r="G19" s="628">
        <f t="shared" si="0"/>
        <v>10929</v>
      </c>
      <c r="H19" s="628">
        <v>152</v>
      </c>
      <c r="I19" s="628">
        <v>862</v>
      </c>
      <c r="J19" s="628">
        <v>218</v>
      </c>
      <c r="K19" s="628">
        <v>10245</v>
      </c>
      <c r="L19" s="628">
        <v>7725</v>
      </c>
      <c r="M19" s="628">
        <v>10030</v>
      </c>
      <c r="N19" s="628">
        <v>4077</v>
      </c>
      <c r="O19" s="628">
        <v>1535</v>
      </c>
      <c r="P19" s="628">
        <v>277</v>
      </c>
      <c r="Q19" s="628">
        <v>16637</v>
      </c>
      <c r="R19" s="628">
        <v>5711</v>
      </c>
      <c r="S19"/>
      <c r="T19"/>
      <c r="U19"/>
      <c r="V19"/>
      <c r="W19"/>
      <c r="X19"/>
      <c r="Y19"/>
      <c r="Z19"/>
      <c r="AA19" s="9"/>
      <c r="AB19" s="9"/>
      <c r="AC19" s="9"/>
    </row>
    <row r="20" spans="1:29" ht="12.75" customHeight="1" x14ac:dyDescent="0.2">
      <c r="A20" s="49" t="s">
        <v>158</v>
      </c>
      <c r="B20" s="628">
        <v>45676</v>
      </c>
      <c r="C20" s="628">
        <v>3268</v>
      </c>
      <c r="D20" s="628" t="s">
        <v>187</v>
      </c>
      <c r="E20" s="628">
        <v>7204</v>
      </c>
      <c r="F20" s="628">
        <v>1627</v>
      </c>
      <c r="G20" s="628">
        <f t="shared" si="0"/>
        <v>8831</v>
      </c>
      <c r="H20" s="628">
        <v>116</v>
      </c>
      <c r="I20" s="628">
        <v>852</v>
      </c>
      <c r="J20" s="628">
        <v>129</v>
      </c>
      <c r="K20" s="628">
        <v>9678</v>
      </c>
      <c r="L20" s="628">
        <v>7532</v>
      </c>
      <c r="M20" s="628">
        <v>6487</v>
      </c>
      <c r="N20" s="628">
        <v>2199</v>
      </c>
      <c r="O20" s="628">
        <v>874</v>
      </c>
      <c r="P20" s="628">
        <v>128</v>
      </c>
      <c r="Q20" s="628">
        <v>12785</v>
      </c>
      <c r="R20" s="628">
        <v>4548</v>
      </c>
      <c r="S20"/>
      <c r="T20"/>
      <c r="U20"/>
      <c r="V20"/>
      <c r="W20"/>
      <c r="X20"/>
      <c r="Y20"/>
      <c r="Z20"/>
      <c r="AA20" s="9"/>
      <c r="AB20" s="9"/>
      <c r="AC20" s="9"/>
    </row>
    <row r="21" spans="1:29" ht="12.75" customHeight="1" x14ac:dyDescent="0.2">
      <c r="A21" s="49" t="s">
        <v>159</v>
      </c>
      <c r="B21" s="628">
        <v>36175</v>
      </c>
      <c r="C21" s="628">
        <v>2704</v>
      </c>
      <c r="D21" s="628" t="s">
        <v>187</v>
      </c>
      <c r="E21" s="628">
        <v>5418</v>
      </c>
      <c r="F21" s="628">
        <v>1712</v>
      </c>
      <c r="G21" s="628">
        <f t="shared" si="0"/>
        <v>7130</v>
      </c>
      <c r="H21" s="628">
        <v>187</v>
      </c>
      <c r="I21" s="628">
        <v>676</v>
      </c>
      <c r="J21" s="628">
        <v>59</v>
      </c>
      <c r="K21" s="628">
        <v>7546</v>
      </c>
      <c r="L21" s="628">
        <v>4761</v>
      </c>
      <c r="M21" s="628">
        <v>3797</v>
      </c>
      <c r="N21" s="628">
        <v>2116</v>
      </c>
      <c r="O21" s="628">
        <v>596</v>
      </c>
      <c r="P21" s="628">
        <v>131</v>
      </c>
      <c r="Q21" s="628">
        <v>9549</v>
      </c>
      <c r="R21" s="628">
        <v>3528</v>
      </c>
      <c r="S21"/>
      <c r="T21"/>
      <c r="U21"/>
      <c r="V21"/>
      <c r="W21"/>
      <c r="X21"/>
      <c r="Y21"/>
      <c r="Z21"/>
      <c r="AA21" s="9"/>
      <c r="AB21" s="9"/>
      <c r="AC21" s="9"/>
    </row>
    <row r="22" spans="1:29" ht="12.75" customHeight="1" x14ac:dyDescent="0.2">
      <c r="A22" s="49" t="s">
        <v>160</v>
      </c>
      <c r="B22" s="628">
        <v>55996</v>
      </c>
      <c r="C22" s="628">
        <v>3310</v>
      </c>
      <c r="D22" s="628" t="s">
        <v>187</v>
      </c>
      <c r="E22" s="628">
        <v>9773</v>
      </c>
      <c r="F22" s="628">
        <v>2506</v>
      </c>
      <c r="G22" s="628">
        <f t="shared" si="0"/>
        <v>12279</v>
      </c>
      <c r="H22" s="628">
        <v>119</v>
      </c>
      <c r="I22" s="628">
        <v>1118</v>
      </c>
      <c r="J22" s="628">
        <v>125</v>
      </c>
      <c r="K22" s="628">
        <v>12213</v>
      </c>
      <c r="L22" s="628">
        <v>9587</v>
      </c>
      <c r="M22" s="628">
        <v>8398</v>
      </c>
      <c r="N22" s="628">
        <v>13399</v>
      </c>
      <c r="O22" s="628">
        <v>1937</v>
      </c>
      <c r="P22" s="628">
        <v>820</v>
      </c>
      <c r="Q22" s="628">
        <v>19459</v>
      </c>
      <c r="R22" s="628">
        <v>6183</v>
      </c>
      <c r="S22"/>
      <c r="T22"/>
      <c r="U22"/>
      <c r="V22"/>
      <c r="W22"/>
      <c r="X22"/>
      <c r="Y22"/>
      <c r="Z22"/>
      <c r="AA22" s="9"/>
      <c r="AB22" s="9"/>
      <c r="AC22" s="9"/>
    </row>
    <row r="23" spans="1:29" ht="12.75" customHeight="1" x14ac:dyDescent="0.2">
      <c r="A23" s="49" t="s">
        <v>161</v>
      </c>
      <c r="B23" s="628">
        <v>47447</v>
      </c>
      <c r="C23" s="628">
        <v>2967</v>
      </c>
      <c r="D23" s="628" t="s">
        <v>187</v>
      </c>
      <c r="E23" s="628">
        <v>8206</v>
      </c>
      <c r="F23" s="628">
        <v>2055</v>
      </c>
      <c r="G23" s="628">
        <f t="shared" si="0"/>
        <v>10261</v>
      </c>
      <c r="H23" s="628">
        <v>110</v>
      </c>
      <c r="I23" s="628">
        <v>981</v>
      </c>
      <c r="J23" s="628">
        <v>249</v>
      </c>
      <c r="K23" s="628">
        <v>10347</v>
      </c>
      <c r="L23" s="628">
        <v>9853</v>
      </c>
      <c r="M23" s="628">
        <v>7581</v>
      </c>
      <c r="N23" s="628">
        <v>12354</v>
      </c>
      <c r="O23" s="628">
        <v>1718</v>
      </c>
      <c r="P23" s="628">
        <v>725</v>
      </c>
      <c r="Q23" s="628">
        <v>16533</v>
      </c>
      <c r="R23" s="628">
        <v>5590</v>
      </c>
      <c r="S23"/>
      <c r="T23"/>
      <c r="U23"/>
      <c r="V23"/>
      <c r="W23"/>
      <c r="X23"/>
      <c r="Y23"/>
      <c r="Z23"/>
      <c r="AA23" s="9"/>
      <c r="AB23" s="9"/>
      <c r="AC23" s="9"/>
    </row>
    <row r="24" spans="1:29" ht="12.75" customHeight="1" x14ac:dyDescent="0.2">
      <c r="A24" s="49" t="s">
        <v>162</v>
      </c>
      <c r="B24" s="628">
        <v>49360</v>
      </c>
      <c r="C24" s="628">
        <v>2574</v>
      </c>
      <c r="D24" s="628" t="s">
        <v>187</v>
      </c>
      <c r="E24" s="628">
        <v>8796</v>
      </c>
      <c r="F24" s="628">
        <v>2525</v>
      </c>
      <c r="G24" s="628">
        <f t="shared" si="0"/>
        <v>11321</v>
      </c>
      <c r="H24" s="628">
        <v>135</v>
      </c>
      <c r="I24" s="628">
        <v>947</v>
      </c>
      <c r="J24" s="628">
        <v>162</v>
      </c>
      <c r="K24" s="628">
        <v>9521</v>
      </c>
      <c r="L24" s="628">
        <v>9659</v>
      </c>
      <c r="M24" s="628">
        <v>8769</v>
      </c>
      <c r="N24" s="628">
        <v>17650</v>
      </c>
      <c r="O24" s="628">
        <v>1895</v>
      </c>
      <c r="P24" s="628">
        <v>1175</v>
      </c>
      <c r="Q24" s="628">
        <v>17460</v>
      </c>
      <c r="R24" s="628">
        <v>5736</v>
      </c>
      <c r="S24"/>
      <c r="T24"/>
      <c r="U24"/>
      <c r="V24"/>
      <c r="W24"/>
      <c r="X24"/>
      <c r="Y24"/>
      <c r="Z24"/>
      <c r="AA24" s="9"/>
      <c r="AB24" s="9"/>
      <c r="AC24" s="9"/>
    </row>
    <row r="25" spans="1:29" ht="12.75" customHeight="1" x14ac:dyDescent="0.2">
      <c r="A25" s="49" t="s">
        <v>163</v>
      </c>
      <c r="B25" s="628">
        <v>33296</v>
      </c>
      <c r="C25" s="628">
        <v>1357</v>
      </c>
      <c r="D25" s="628" t="s">
        <v>187</v>
      </c>
      <c r="E25" s="628">
        <v>6244</v>
      </c>
      <c r="F25" s="628">
        <v>1658</v>
      </c>
      <c r="G25" s="628">
        <f t="shared" si="0"/>
        <v>7902</v>
      </c>
      <c r="H25" s="628">
        <v>87</v>
      </c>
      <c r="I25" s="628">
        <v>600</v>
      </c>
      <c r="J25" s="628">
        <v>123</v>
      </c>
      <c r="K25" s="628">
        <v>6749</v>
      </c>
      <c r="L25" s="628">
        <v>3818</v>
      </c>
      <c r="M25" s="628">
        <v>6741</v>
      </c>
      <c r="N25" s="628">
        <v>20789</v>
      </c>
      <c r="O25" s="628">
        <v>1994</v>
      </c>
      <c r="P25" s="628">
        <v>1473</v>
      </c>
      <c r="Q25" s="628">
        <v>12735</v>
      </c>
      <c r="R25" s="628">
        <v>3693</v>
      </c>
      <c r="S25"/>
      <c r="T25"/>
      <c r="U25"/>
      <c r="V25"/>
      <c r="W25"/>
      <c r="X25"/>
      <c r="Y25"/>
      <c r="Z25"/>
      <c r="AA25" s="9"/>
      <c r="AB25" s="9"/>
      <c r="AC25" s="9"/>
    </row>
    <row r="26" spans="1:29" ht="12.75" customHeight="1" x14ac:dyDescent="0.2">
      <c r="A26" s="49" t="s">
        <v>164</v>
      </c>
      <c r="B26" s="628">
        <v>52111</v>
      </c>
      <c r="C26" s="628">
        <v>2754</v>
      </c>
      <c r="D26" s="628" t="s">
        <v>187</v>
      </c>
      <c r="E26" s="628">
        <v>9100</v>
      </c>
      <c r="F26" s="628">
        <v>2249</v>
      </c>
      <c r="G26" s="628">
        <f t="shared" si="0"/>
        <v>11349</v>
      </c>
      <c r="H26" s="628">
        <v>131</v>
      </c>
      <c r="I26" s="628">
        <v>892</v>
      </c>
      <c r="J26" s="628">
        <v>100</v>
      </c>
      <c r="K26" s="628">
        <v>10149</v>
      </c>
      <c r="L26" s="628">
        <v>10795</v>
      </c>
      <c r="M26" s="628">
        <v>8983</v>
      </c>
      <c r="N26" s="628">
        <v>29074</v>
      </c>
      <c r="O26" s="628">
        <v>2270</v>
      </c>
      <c r="P26" s="628">
        <v>2196</v>
      </c>
      <c r="Q26" s="628">
        <v>17445</v>
      </c>
      <c r="R26" s="628">
        <v>5083</v>
      </c>
      <c r="S26"/>
      <c r="T26"/>
      <c r="U26"/>
      <c r="V26"/>
      <c r="W26"/>
      <c r="X26"/>
      <c r="Y26"/>
      <c r="Z26"/>
      <c r="AA26" s="9"/>
      <c r="AB26" s="9"/>
      <c r="AC26" s="9"/>
    </row>
    <row r="27" spans="1:29" ht="12.75" customHeight="1" x14ac:dyDescent="0.2">
      <c r="A27" s="49" t="s">
        <v>165</v>
      </c>
      <c r="B27" s="628">
        <v>56072</v>
      </c>
      <c r="C27" s="628">
        <v>3295</v>
      </c>
      <c r="D27" s="628" t="s">
        <v>187</v>
      </c>
      <c r="E27" s="628">
        <v>11111</v>
      </c>
      <c r="F27" s="628">
        <v>3291</v>
      </c>
      <c r="G27" s="628">
        <f t="shared" si="0"/>
        <v>14402</v>
      </c>
      <c r="H27" s="628">
        <v>188</v>
      </c>
      <c r="I27" s="628">
        <v>988</v>
      </c>
      <c r="J27" s="628">
        <v>185</v>
      </c>
      <c r="K27" s="628">
        <v>8558</v>
      </c>
      <c r="L27" s="628">
        <v>7924</v>
      </c>
      <c r="M27" s="628">
        <v>8239</v>
      </c>
      <c r="N27" s="628">
        <v>38476</v>
      </c>
      <c r="O27" s="628">
        <v>3851</v>
      </c>
      <c r="P27" s="628">
        <v>2773</v>
      </c>
      <c r="Q27" s="628">
        <v>21751</v>
      </c>
      <c r="R27" s="628">
        <v>6740</v>
      </c>
      <c r="S27"/>
      <c r="T27"/>
      <c r="U27"/>
      <c r="V27"/>
      <c r="W27"/>
      <c r="X27"/>
      <c r="Y27"/>
      <c r="Z27"/>
      <c r="AA27" s="9"/>
      <c r="AB27" s="9"/>
      <c r="AC27" s="9"/>
    </row>
    <row r="28" spans="1:29" s="96" customFormat="1" ht="12.75" customHeight="1" x14ac:dyDescent="0.2">
      <c r="A28" s="109" t="s">
        <v>647</v>
      </c>
      <c r="B28" s="628">
        <v>6790</v>
      </c>
      <c r="C28" s="628">
        <v>55</v>
      </c>
      <c r="D28" s="628" t="s">
        <v>187</v>
      </c>
      <c r="E28" s="628">
        <v>854</v>
      </c>
      <c r="F28" s="628">
        <v>63</v>
      </c>
      <c r="G28" s="628">
        <f t="shared" si="0"/>
        <v>917</v>
      </c>
      <c r="H28" s="628">
        <v>12</v>
      </c>
      <c r="I28" s="669">
        <v>4</v>
      </c>
      <c r="J28" s="628">
        <v>4</v>
      </c>
      <c r="K28" s="628">
        <v>1109</v>
      </c>
      <c r="L28" s="628">
        <v>1440</v>
      </c>
      <c r="M28" s="628">
        <v>136</v>
      </c>
      <c r="N28" s="628">
        <v>176</v>
      </c>
      <c r="O28" s="628">
        <v>59</v>
      </c>
      <c r="P28" s="628">
        <v>17</v>
      </c>
      <c r="Q28" s="628">
        <v>827</v>
      </c>
      <c r="R28" s="628">
        <v>122</v>
      </c>
      <c r="S28"/>
      <c r="T28"/>
      <c r="U28"/>
      <c r="V28"/>
      <c r="W28"/>
      <c r="X28"/>
      <c r="Y28"/>
      <c r="Z28"/>
      <c r="AA28" s="136"/>
      <c r="AB28" s="136"/>
      <c r="AC28" s="136"/>
    </row>
    <row r="29" spans="1:29" ht="12.75" customHeight="1" x14ac:dyDescent="0.2">
      <c r="A29" s="50" t="s">
        <v>283</v>
      </c>
      <c r="B29" s="137">
        <f>SUM(B7:B28)</f>
        <v>1344640</v>
      </c>
      <c r="C29" s="137">
        <f t="shared" ref="C29:R29" si="1">SUM(C7:C28)</f>
        <v>79072</v>
      </c>
      <c r="D29" s="137"/>
      <c r="E29" s="137">
        <f t="shared" si="1"/>
        <v>216155</v>
      </c>
      <c r="F29" s="137">
        <f t="shared" si="1"/>
        <v>54772</v>
      </c>
      <c r="G29" s="137">
        <f t="shared" si="1"/>
        <v>270927</v>
      </c>
      <c r="H29" s="137">
        <f t="shared" si="1"/>
        <v>5424</v>
      </c>
      <c r="I29" s="137">
        <f t="shared" si="1"/>
        <v>20833</v>
      </c>
      <c r="J29" s="137">
        <f t="shared" si="1"/>
        <v>5234</v>
      </c>
      <c r="K29" s="137">
        <f t="shared" si="1"/>
        <v>275150</v>
      </c>
      <c r="L29" s="137">
        <f t="shared" si="1"/>
        <v>245616</v>
      </c>
      <c r="M29" s="137">
        <f t="shared" si="1"/>
        <v>171379</v>
      </c>
      <c r="N29" s="137">
        <f t="shared" si="1"/>
        <v>160369</v>
      </c>
      <c r="O29" s="137">
        <f t="shared" si="1"/>
        <v>29906</v>
      </c>
      <c r="P29" s="137">
        <f t="shared" si="1"/>
        <v>10951</v>
      </c>
      <c r="Q29" s="137">
        <f t="shared" si="1"/>
        <v>358895</v>
      </c>
      <c r="R29" s="137">
        <f t="shared" si="1"/>
        <v>117202</v>
      </c>
      <c r="S29"/>
      <c r="T29"/>
      <c r="U29"/>
      <c r="V29"/>
      <c r="W29"/>
      <c r="X29" s="58"/>
      <c r="Y29" s="58"/>
    </row>
    <row r="30" spans="1:29" ht="12.75" customHeight="1" x14ac:dyDescent="0.2">
      <c r="A30" s="53" t="s">
        <v>191</v>
      </c>
      <c r="B30" s="138"/>
      <c r="C30" s="138"/>
      <c r="D30" s="138"/>
      <c r="E30" s="9"/>
      <c r="F30" s="9"/>
      <c r="G30"/>
      <c r="H30" s="9"/>
      <c r="I30" s="9"/>
      <c r="J30" s="9"/>
      <c r="K30" s="9"/>
      <c r="L30" s="9"/>
      <c r="M30" s="9"/>
      <c r="N30" s="9"/>
      <c r="O30" s="9"/>
      <c r="R30"/>
      <c r="S30"/>
      <c r="T30"/>
      <c r="U30"/>
    </row>
    <row r="31" spans="1:29" ht="12.75" customHeight="1" x14ac:dyDescent="0.2">
      <c r="A31" s="55" t="s">
        <v>188</v>
      </c>
      <c r="D31" s="7"/>
      <c r="G31"/>
      <c r="R31"/>
      <c r="S31"/>
      <c r="T31"/>
      <c r="U31"/>
    </row>
    <row r="32" spans="1:29" ht="12.75" customHeight="1" x14ac:dyDescent="0.2">
      <c r="D32" s="7"/>
      <c r="R32"/>
      <c r="S32"/>
      <c r="T32"/>
      <c r="U32"/>
    </row>
    <row r="33" spans="2:18" ht="12.75" customHeight="1" x14ac:dyDescent="0.2">
      <c r="B33" s="8"/>
      <c r="C33" s="8"/>
      <c r="R33"/>
    </row>
    <row r="34" spans="2:18" customFormat="1" ht="12.75" customHeight="1" x14ac:dyDescent="0.2"/>
    <row r="35" spans="2:18" customFormat="1" ht="12.75" customHeight="1" x14ac:dyDescent="0.2"/>
    <row r="36" spans="2:18" customFormat="1" ht="12.75" customHeight="1" x14ac:dyDescent="0.2"/>
    <row r="37" spans="2:18" customFormat="1" ht="12.75" customHeight="1" x14ac:dyDescent="0.2"/>
    <row r="38" spans="2:18" customFormat="1" ht="12.75" customHeight="1" x14ac:dyDescent="0.2"/>
    <row r="39" spans="2:18" customFormat="1" ht="12.75" customHeight="1" x14ac:dyDescent="0.2"/>
    <row r="40" spans="2:18" customFormat="1" ht="12.75" customHeight="1" x14ac:dyDescent="0.2"/>
    <row r="41" spans="2:18" customFormat="1" ht="12.75" customHeight="1" x14ac:dyDescent="0.2"/>
    <row r="42" spans="2:18" customFormat="1" ht="12.75" customHeight="1" x14ac:dyDescent="0.2"/>
    <row r="43" spans="2:18" customFormat="1" ht="12.75" customHeight="1" x14ac:dyDescent="0.2"/>
    <row r="44" spans="2:18" customFormat="1" ht="12.75" customHeight="1" x14ac:dyDescent="0.2"/>
    <row r="45" spans="2:18" customFormat="1" ht="12.75" customHeight="1" x14ac:dyDescent="0.2"/>
    <row r="46" spans="2:18" customFormat="1" ht="12.75" customHeight="1" x14ac:dyDescent="0.2"/>
    <row r="47" spans="2:18" customFormat="1" ht="12.75" customHeight="1" x14ac:dyDescent="0.2"/>
    <row r="48" spans="2:18"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72" orientation="landscape" r:id="rId1"/>
  <headerFooter alignWithMargins="0">
    <oddHeader>&amp;R&amp;"Arial,Fet"REGIONAL STATISTIK</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39">
    <pageSetUpPr fitToPage="1"/>
  </sheetPr>
  <dimension ref="A1:N93"/>
  <sheetViews>
    <sheetView showGridLines="0" zoomScaleNormal="100" workbookViewId="0">
      <selection activeCell="E30" sqref="E30"/>
    </sheetView>
  </sheetViews>
  <sheetFormatPr defaultColWidth="9.42578125" defaultRowHeight="12.75" customHeight="1" x14ac:dyDescent="0.2"/>
  <cols>
    <col min="1" max="1" width="15.5703125" style="8" customWidth="1"/>
    <col min="2" max="2" width="10.42578125" style="111" customWidth="1"/>
    <col min="3" max="3" width="1.5703125" style="111" customWidth="1"/>
    <col min="4" max="7" width="9.5703125" style="111" customWidth="1"/>
    <col min="8" max="8" width="1.5703125" style="111" customWidth="1"/>
    <col min="9" max="9" width="6.5703125" style="111" customWidth="1"/>
    <col min="10" max="10" width="9.85546875" style="111" customWidth="1"/>
    <col min="11" max="11" width="11.42578125" style="111" customWidth="1"/>
    <col min="12" max="12" width="9.42578125" style="8"/>
    <col min="15" max="16384" width="9.42578125" style="8"/>
  </cols>
  <sheetData>
    <row r="1" spans="1:13" ht="12.75" customHeight="1" x14ac:dyDescent="0.2">
      <c r="A1" s="11" t="s">
        <v>632</v>
      </c>
    </row>
    <row r="2" spans="1:13" ht="12.75" customHeight="1" x14ac:dyDescent="0.2">
      <c r="A2" s="28" t="s">
        <v>633</v>
      </c>
    </row>
    <row r="3" spans="1:13" ht="12.75" customHeight="1" x14ac:dyDescent="0.2">
      <c r="A3" s="15"/>
      <c r="B3" s="115"/>
      <c r="C3" s="115"/>
      <c r="D3" s="115"/>
      <c r="E3" s="115"/>
      <c r="F3" s="115"/>
      <c r="G3" s="115"/>
      <c r="H3" s="115"/>
      <c r="I3" s="115"/>
      <c r="J3" s="115"/>
      <c r="K3" s="115"/>
      <c r="L3" s="116"/>
    </row>
    <row r="4" spans="1:13" ht="56.25" x14ac:dyDescent="0.2">
      <c r="A4" s="8" t="s">
        <v>95</v>
      </c>
      <c r="B4" s="117" t="s">
        <v>182</v>
      </c>
      <c r="C4" s="118"/>
      <c r="D4" s="794"/>
      <c r="E4" s="794"/>
      <c r="F4" s="794"/>
      <c r="G4" s="9"/>
      <c r="H4" s="9"/>
      <c r="I4" s="9"/>
      <c r="J4" s="119" t="s">
        <v>186</v>
      </c>
      <c r="K4" s="119" t="s">
        <v>196</v>
      </c>
      <c r="L4" s="119" t="s">
        <v>197</v>
      </c>
    </row>
    <row r="5" spans="1:13" ht="35.1" customHeight="1" x14ac:dyDescent="0.2">
      <c r="D5" s="119" t="s">
        <v>183</v>
      </c>
      <c r="E5" s="119" t="s">
        <v>184</v>
      </c>
      <c r="F5" s="120" t="s">
        <v>185</v>
      </c>
      <c r="G5" s="121"/>
      <c r="H5" s="8"/>
      <c r="I5" s="115" t="s">
        <v>103</v>
      </c>
    </row>
    <row r="6" spans="1:13" ht="12.75" customHeight="1" x14ac:dyDescent="0.2">
      <c r="B6" s="9"/>
      <c r="C6" s="9"/>
      <c r="D6" s="122"/>
      <c r="E6" s="122"/>
      <c r="F6" s="122"/>
      <c r="G6" s="123" t="s">
        <v>372</v>
      </c>
      <c r="I6" s="9"/>
      <c r="J6" s="8"/>
      <c r="K6" s="122"/>
    </row>
    <row r="7" spans="1:13" ht="12.75" customHeight="1" x14ac:dyDescent="0.2">
      <c r="A7" s="8" t="s">
        <v>187</v>
      </c>
      <c r="F7" s="122"/>
      <c r="G7" s="111" t="s">
        <v>21</v>
      </c>
      <c r="K7" s="124"/>
      <c r="L7"/>
    </row>
    <row r="8" spans="1:13" ht="12.75" customHeight="1" x14ac:dyDescent="0.2">
      <c r="A8" s="15"/>
      <c r="B8" s="115"/>
      <c r="C8" s="115"/>
      <c r="D8" s="115"/>
      <c r="E8" s="115"/>
      <c r="F8" s="115"/>
      <c r="G8" s="115" t="s">
        <v>23</v>
      </c>
      <c r="H8" s="115"/>
      <c r="I8" s="115"/>
      <c r="J8" s="115"/>
      <c r="K8" s="115"/>
      <c r="L8" s="29"/>
    </row>
    <row r="9" spans="1:13" ht="12.75" customHeight="1" x14ac:dyDescent="0.2">
      <c r="A9" s="125" t="s">
        <v>145</v>
      </c>
      <c r="B9" s="668">
        <v>999246</v>
      </c>
      <c r="C9" s="668" t="s">
        <v>187</v>
      </c>
      <c r="D9" s="668">
        <v>229486</v>
      </c>
      <c r="E9" s="668">
        <v>439660</v>
      </c>
      <c r="F9" s="668">
        <v>330100</v>
      </c>
      <c r="G9" s="668">
        <v>60286</v>
      </c>
      <c r="H9" s="668" t="s">
        <v>187</v>
      </c>
      <c r="I9" s="668">
        <v>9499</v>
      </c>
      <c r="J9" s="668">
        <v>208565</v>
      </c>
      <c r="K9" s="668">
        <v>402</v>
      </c>
      <c r="L9" s="668">
        <v>269</v>
      </c>
      <c r="M9" s="68"/>
    </row>
    <row r="10" spans="1:13" ht="12.75" customHeight="1" x14ac:dyDescent="0.2">
      <c r="A10" s="102" t="s">
        <v>146</v>
      </c>
      <c r="B10" s="668">
        <v>174954</v>
      </c>
      <c r="C10" s="668" t="s">
        <v>187</v>
      </c>
      <c r="D10" s="668">
        <v>52265</v>
      </c>
      <c r="E10" s="668">
        <v>93836</v>
      </c>
      <c r="F10" s="668">
        <v>28853</v>
      </c>
      <c r="G10" s="668">
        <v>15677</v>
      </c>
      <c r="H10" s="668" t="s">
        <v>187</v>
      </c>
      <c r="I10" s="668">
        <v>767</v>
      </c>
      <c r="J10" s="668">
        <v>12225</v>
      </c>
      <c r="K10" s="668">
        <v>426</v>
      </c>
      <c r="L10" s="668">
        <v>356</v>
      </c>
      <c r="M10" s="68"/>
    </row>
    <row r="11" spans="1:13" ht="12.75" customHeight="1" x14ac:dyDescent="0.2">
      <c r="A11" s="102" t="s">
        <v>147</v>
      </c>
      <c r="B11" s="668">
        <v>149399</v>
      </c>
      <c r="C11" s="668" t="s">
        <v>187</v>
      </c>
      <c r="D11" s="668">
        <v>47138</v>
      </c>
      <c r="E11" s="668">
        <v>83048</v>
      </c>
      <c r="F11" s="668">
        <v>19213</v>
      </c>
      <c r="G11" s="668">
        <v>10723</v>
      </c>
      <c r="H11" s="668" t="s">
        <v>187</v>
      </c>
      <c r="I11" s="668">
        <v>511</v>
      </c>
      <c r="J11" s="668">
        <v>8842</v>
      </c>
      <c r="K11" s="668">
        <v>497</v>
      </c>
      <c r="L11" s="668">
        <v>433</v>
      </c>
      <c r="M11" s="68"/>
    </row>
    <row r="12" spans="1:13" ht="12.75" customHeight="1" x14ac:dyDescent="0.2">
      <c r="A12" s="102" t="s">
        <v>148</v>
      </c>
      <c r="B12" s="668">
        <v>223849</v>
      </c>
      <c r="C12" s="668" t="s">
        <v>187</v>
      </c>
      <c r="D12" s="668">
        <v>66020</v>
      </c>
      <c r="E12" s="668">
        <v>125497</v>
      </c>
      <c r="F12" s="668">
        <v>32332</v>
      </c>
      <c r="G12" s="668">
        <v>17377</v>
      </c>
      <c r="H12" s="668" t="s">
        <v>187</v>
      </c>
      <c r="I12" s="668">
        <v>619</v>
      </c>
      <c r="J12" s="668">
        <v>14500</v>
      </c>
      <c r="K12" s="668">
        <v>473</v>
      </c>
      <c r="L12" s="668">
        <v>405</v>
      </c>
      <c r="M12" s="68"/>
    </row>
    <row r="13" spans="1:13" ht="12.75" customHeight="1" x14ac:dyDescent="0.2">
      <c r="A13" s="49" t="s">
        <v>149</v>
      </c>
      <c r="B13" s="668">
        <v>195373</v>
      </c>
      <c r="C13" s="668" t="s">
        <v>187</v>
      </c>
      <c r="D13" s="668">
        <v>53511</v>
      </c>
      <c r="E13" s="668">
        <v>104624</v>
      </c>
      <c r="F13" s="668">
        <v>37238</v>
      </c>
      <c r="G13" s="668">
        <v>21473</v>
      </c>
      <c r="H13" s="668" t="s">
        <v>187</v>
      </c>
      <c r="I13" s="668">
        <v>296</v>
      </c>
      <c r="J13" s="668">
        <v>15403</v>
      </c>
      <c r="K13" s="668">
        <v>528</v>
      </c>
      <c r="L13" s="668">
        <v>427</v>
      </c>
      <c r="M13" s="68"/>
    </row>
    <row r="14" spans="1:13" ht="12.75" customHeight="1" x14ac:dyDescent="0.2">
      <c r="A14" s="49" t="s">
        <v>150</v>
      </c>
      <c r="B14" s="668">
        <v>105085</v>
      </c>
      <c r="C14" s="668" t="s">
        <v>187</v>
      </c>
      <c r="D14" s="668">
        <v>29068</v>
      </c>
      <c r="E14" s="668">
        <v>54326</v>
      </c>
      <c r="F14" s="668">
        <v>21691</v>
      </c>
      <c r="G14" s="668">
        <v>14961</v>
      </c>
      <c r="H14" s="668" t="s">
        <v>187</v>
      </c>
      <c r="I14" s="668">
        <v>244</v>
      </c>
      <c r="J14" s="668">
        <v>6857</v>
      </c>
      <c r="K14" s="668">
        <v>517</v>
      </c>
      <c r="L14" s="668">
        <v>410</v>
      </c>
      <c r="M14" s="68"/>
    </row>
    <row r="15" spans="1:13" ht="12.75" customHeight="1" x14ac:dyDescent="0.2">
      <c r="A15" s="49" t="s">
        <v>151</v>
      </c>
      <c r="B15" s="668">
        <v>135589</v>
      </c>
      <c r="C15" s="668" t="s">
        <v>187</v>
      </c>
      <c r="D15" s="668">
        <v>41416</v>
      </c>
      <c r="E15" s="668">
        <v>71460</v>
      </c>
      <c r="F15" s="668">
        <v>22713</v>
      </c>
      <c r="G15" s="668">
        <v>15624</v>
      </c>
      <c r="H15" s="668" t="s">
        <v>187</v>
      </c>
      <c r="I15" s="668">
        <v>366</v>
      </c>
      <c r="J15" s="668">
        <v>6867</v>
      </c>
      <c r="K15" s="668">
        <v>552</v>
      </c>
      <c r="L15" s="668">
        <v>459</v>
      </c>
      <c r="M15" s="68"/>
    </row>
    <row r="16" spans="1:13" ht="12.75" customHeight="1" x14ac:dyDescent="0.2">
      <c r="A16" s="49" t="s">
        <v>152</v>
      </c>
      <c r="B16" s="668">
        <v>36964</v>
      </c>
      <c r="C16" s="668" t="s">
        <v>187</v>
      </c>
      <c r="D16" s="668">
        <v>12631</v>
      </c>
      <c r="E16" s="668">
        <v>17527</v>
      </c>
      <c r="F16" s="668">
        <v>6806</v>
      </c>
      <c r="G16" s="668">
        <v>5079</v>
      </c>
      <c r="H16" s="668" t="s">
        <v>187</v>
      </c>
      <c r="I16" s="668">
        <v>97</v>
      </c>
      <c r="J16" s="668">
        <v>1473</v>
      </c>
      <c r="K16" s="668">
        <v>607</v>
      </c>
      <c r="L16" s="668">
        <v>495</v>
      </c>
      <c r="M16" s="68"/>
    </row>
    <row r="17" spans="1:14" ht="12.75" customHeight="1" x14ac:dyDescent="0.2">
      <c r="A17" s="49" t="s">
        <v>153</v>
      </c>
      <c r="B17" s="668">
        <v>86553</v>
      </c>
      <c r="C17" s="668" t="s">
        <v>187</v>
      </c>
      <c r="D17" s="668">
        <v>27160</v>
      </c>
      <c r="E17" s="668">
        <v>47018</v>
      </c>
      <c r="F17" s="668">
        <v>12375</v>
      </c>
      <c r="G17" s="668">
        <v>8160</v>
      </c>
      <c r="H17" s="668" t="s">
        <v>187</v>
      </c>
      <c r="I17" s="668">
        <v>137</v>
      </c>
      <c r="J17" s="668">
        <v>4690</v>
      </c>
      <c r="K17" s="668">
        <v>552</v>
      </c>
      <c r="L17" s="668">
        <v>473</v>
      </c>
      <c r="M17" s="68"/>
    </row>
    <row r="18" spans="1:14" ht="12.75" customHeight="1" x14ac:dyDescent="0.2">
      <c r="A18" s="49" t="s">
        <v>154</v>
      </c>
      <c r="B18" s="668">
        <v>652736</v>
      </c>
      <c r="C18" s="668" t="s">
        <v>187</v>
      </c>
      <c r="D18" s="668">
        <v>199462</v>
      </c>
      <c r="E18" s="668">
        <v>343470</v>
      </c>
      <c r="F18" s="668">
        <v>109804</v>
      </c>
      <c r="G18" s="668">
        <v>54524</v>
      </c>
      <c r="H18" s="668" t="s">
        <v>187</v>
      </c>
      <c r="I18" s="668">
        <v>2283</v>
      </c>
      <c r="J18" s="668">
        <v>52352</v>
      </c>
      <c r="K18" s="668">
        <v>455</v>
      </c>
      <c r="L18" s="668">
        <v>379</v>
      </c>
      <c r="M18" s="68"/>
    </row>
    <row r="19" spans="1:14" ht="12.75" customHeight="1" x14ac:dyDescent="0.2">
      <c r="A19" s="49" t="s">
        <v>155</v>
      </c>
      <c r="B19" s="668">
        <v>184317</v>
      </c>
      <c r="C19" s="668" t="s">
        <v>187</v>
      </c>
      <c r="D19" s="668">
        <v>57892</v>
      </c>
      <c r="E19" s="668">
        <v>95981</v>
      </c>
      <c r="F19" s="668">
        <v>30444</v>
      </c>
      <c r="G19" s="668">
        <v>17944</v>
      </c>
      <c r="H19" s="668" t="s">
        <v>187</v>
      </c>
      <c r="I19" s="668">
        <v>370</v>
      </c>
      <c r="J19" s="668">
        <v>14707</v>
      </c>
      <c r="K19" s="668">
        <v>533</v>
      </c>
      <c r="L19" s="668">
        <v>445</v>
      </c>
      <c r="M19" s="68"/>
    </row>
    <row r="20" spans="1:14" ht="12.75" customHeight="1" x14ac:dyDescent="0.2">
      <c r="A20" s="49" t="s">
        <v>156</v>
      </c>
      <c r="B20" s="668">
        <v>814215</v>
      </c>
      <c r="C20" s="668" t="s">
        <v>187</v>
      </c>
      <c r="D20" s="668">
        <v>241656</v>
      </c>
      <c r="E20" s="668">
        <v>427701</v>
      </c>
      <c r="F20" s="668">
        <v>144858</v>
      </c>
      <c r="G20" s="668">
        <v>73220</v>
      </c>
      <c r="H20" s="668" t="s">
        <v>187</v>
      </c>
      <c r="I20" s="668">
        <v>3556</v>
      </c>
      <c r="J20" s="668">
        <v>76645</v>
      </c>
      <c r="K20" s="668">
        <v>458</v>
      </c>
      <c r="L20" s="668">
        <v>376</v>
      </c>
      <c r="M20" s="68"/>
    </row>
    <row r="21" spans="1:14" ht="12.75" customHeight="1" x14ac:dyDescent="0.2">
      <c r="A21" s="49" t="s">
        <v>157</v>
      </c>
      <c r="B21" s="668">
        <v>157673</v>
      </c>
      <c r="C21" s="668" t="s">
        <v>187</v>
      </c>
      <c r="D21" s="668">
        <v>48200</v>
      </c>
      <c r="E21" s="668">
        <v>78763</v>
      </c>
      <c r="F21" s="668">
        <v>30710</v>
      </c>
      <c r="G21" s="668">
        <v>22169</v>
      </c>
      <c r="H21" s="668" t="s">
        <v>187</v>
      </c>
      <c r="I21" s="668">
        <v>309</v>
      </c>
      <c r="J21" s="668">
        <v>8584</v>
      </c>
      <c r="K21" s="668">
        <v>557</v>
      </c>
      <c r="L21" s="668">
        <v>448</v>
      </c>
      <c r="M21" s="68"/>
    </row>
    <row r="22" spans="1:14" ht="12.75" customHeight="1" x14ac:dyDescent="0.2">
      <c r="A22" s="49" t="s">
        <v>158</v>
      </c>
      <c r="B22" s="668">
        <v>153784</v>
      </c>
      <c r="C22" s="668" t="s">
        <v>187</v>
      </c>
      <c r="D22" s="668">
        <v>47581</v>
      </c>
      <c r="E22" s="668">
        <v>83398</v>
      </c>
      <c r="F22" s="668">
        <v>22805</v>
      </c>
      <c r="G22" s="668">
        <v>12846</v>
      </c>
      <c r="H22" s="668" t="s">
        <v>187</v>
      </c>
      <c r="I22" s="668">
        <v>561</v>
      </c>
      <c r="J22" s="668">
        <v>8614</v>
      </c>
      <c r="K22" s="668">
        <v>499</v>
      </c>
      <c r="L22" s="668">
        <v>425</v>
      </c>
      <c r="M22" s="68"/>
    </row>
    <row r="23" spans="1:14" ht="12.75" customHeight="1" x14ac:dyDescent="0.2">
      <c r="A23" s="49" t="s">
        <v>159</v>
      </c>
      <c r="B23" s="668">
        <v>138756</v>
      </c>
      <c r="C23" s="668" t="s">
        <v>187</v>
      </c>
      <c r="D23" s="668">
        <v>42610</v>
      </c>
      <c r="E23" s="668">
        <v>78382</v>
      </c>
      <c r="F23" s="668">
        <v>17764</v>
      </c>
      <c r="G23" s="668">
        <v>9248</v>
      </c>
      <c r="H23" s="668" t="s">
        <v>187</v>
      </c>
      <c r="I23" s="668">
        <v>498</v>
      </c>
      <c r="J23" s="668">
        <v>9299</v>
      </c>
      <c r="K23" s="668">
        <v>494</v>
      </c>
      <c r="L23" s="668">
        <v>431</v>
      </c>
      <c r="M23" s="68"/>
    </row>
    <row r="24" spans="1:14" ht="12.75" customHeight="1" x14ac:dyDescent="0.2">
      <c r="A24" s="49" t="s">
        <v>160</v>
      </c>
      <c r="B24" s="668">
        <v>171066</v>
      </c>
      <c r="C24" s="668" t="s">
        <v>187</v>
      </c>
      <c r="D24" s="668">
        <v>52302</v>
      </c>
      <c r="E24" s="668">
        <v>85011</v>
      </c>
      <c r="F24" s="668">
        <v>33753</v>
      </c>
      <c r="G24" s="668">
        <v>24114</v>
      </c>
      <c r="H24" s="668" t="s">
        <v>187</v>
      </c>
      <c r="I24" s="668">
        <v>376</v>
      </c>
      <c r="J24" s="668">
        <v>7462</v>
      </c>
      <c r="K24" s="668">
        <v>598</v>
      </c>
      <c r="L24" s="668">
        <v>480</v>
      </c>
      <c r="M24" s="68"/>
    </row>
    <row r="25" spans="1:14" ht="12.75" customHeight="1" x14ac:dyDescent="0.2">
      <c r="A25" s="49" t="s">
        <v>161</v>
      </c>
      <c r="B25" s="668">
        <v>153150</v>
      </c>
      <c r="C25" s="668" t="s">
        <v>187</v>
      </c>
      <c r="D25" s="668">
        <v>46956</v>
      </c>
      <c r="E25" s="668">
        <v>80461</v>
      </c>
      <c r="F25" s="668">
        <v>25733</v>
      </c>
      <c r="G25" s="668">
        <v>16503</v>
      </c>
      <c r="H25" s="668" t="s">
        <v>187</v>
      </c>
      <c r="I25" s="668">
        <v>362</v>
      </c>
      <c r="J25" s="668">
        <v>9009</v>
      </c>
      <c r="K25" s="668">
        <v>540</v>
      </c>
      <c r="L25" s="668">
        <v>449</v>
      </c>
      <c r="M25" s="68"/>
    </row>
    <row r="26" spans="1:14" ht="12.75" customHeight="1" x14ac:dyDescent="0.2">
      <c r="A26" s="49" t="s">
        <v>162</v>
      </c>
      <c r="B26" s="668">
        <v>133701</v>
      </c>
      <c r="C26" s="668" t="s">
        <v>187</v>
      </c>
      <c r="D26" s="668">
        <v>40102</v>
      </c>
      <c r="E26" s="668">
        <v>68543</v>
      </c>
      <c r="F26" s="668">
        <v>25056</v>
      </c>
      <c r="G26" s="668">
        <v>17523</v>
      </c>
      <c r="H26" s="668" t="s">
        <v>187</v>
      </c>
      <c r="I26" s="668">
        <v>290</v>
      </c>
      <c r="J26" s="668">
        <v>7347</v>
      </c>
      <c r="K26" s="668">
        <v>555</v>
      </c>
      <c r="L26" s="668">
        <v>451</v>
      </c>
      <c r="M26" s="68"/>
    </row>
    <row r="27" spans="1:14" ht="12.75" customHeight="1" x14ac:dyDescent="0.2">
      <c r="A27" s="49" t="s">
        <v>163</v>
      </c>
      <c r="B27" s="668">
        <v>76691</v>
      </c>
      <c r="C27" s="668" t="s">
        <v>187</v>
      </c>
      <c r="D27" s="668">
        <v>22124</v>
      </c>
      <c r="E27" s="668">
        <v>35207</v>
      </c>
      <c r="F27" s="668">
        <v>19360</v>
      </c>
      <c r="G27" s="668">
        <v>15008</v>
      </c>
      <c r="H27" s="668" t="s">
        <v>187</v>
      </c>
      <c r="I27" s="668">
        <v>243</v>
      </c>
      <c r="J27" s="668">
        <v>2935</v>
      </c>
      <c r="K27" s="668">
        <v>578</v>
      </c>
      <c r="L27" s="668">
        <v>432</v>
      </c>
      <c r="M27" s="68"/>
    </row>
    <row r="28" spans="1:14" ht="12.75" customHeight="1" x14ac:dyDescent="0.2">
      <c r="A28" s="49" t="s">
        <v>164</v>
      </c>
      <c r="B28" s="668">
        <v>140532</v>
      </c>
      <c r="C28" s="668" t="s">
        <v>187</v>
      </c>
      <c r="D28" s="668">
        <v>36890</v>
      </c>
      <c r="E28" s="668">
        <v>71542</v>
      </c>
      <c r="F28" s="668">
        <v>32100</v>
      </c>
      <c r="G28" s="668">
        <v>23568</v>
      </c>
      <c r="H28" s="668" t="s">
        <v>187</v>
      </c>
      <c r="I28" s="668">
        <v>497</v>
      </c>
      <c r="J28" s="668">
        <v>6994</v>
      </c>
      <c r="K28" s="668">
        <v>503</v>
      </c>
      <c r="L28" s="668">
        <v>388</v>
      </c>
      <c r="M28" s="68"/>
    </row>
    <row r="29" spans="1:14" ht="12.75" customHeight="1" x14ac:dyDescent="0.2">
      <c r="A29" s="49" t="s">
        <v>165</v>
      </c>
      <c r="B29" s="668">
        <v>145956</v>
      </c>
      <c r="C29" s="668" t="s">
        <v>187</v>
      </c>
      <c r="D29" s="668">
        <v>40975</v>
      </c>
      <c r="E29" s="668">
        <v>74132</v>
      </c>
      <c r="F29" s="668">
        <v>30849</v>
      </c>
      <c r="G29" s="668">
        <v>20062</v>
      </c>
      <c r="H29" s="668" t="s">
        <v>187</v>
      </c>
      <c r="I29" s="668">
        <v>447</v>
      </c>
      <c r="J29" s="668">
        <v>6904</v>
      </c>
      <c r="K29" s="668">
        <v>586</v>
      </c>
      <c r="L29" s="668">
        <v>462</v>
      </c>
      <c r="M29" s="68"/>
    </row>
    <row r="30" spans="1:14" ht="12.75" customHeight="1" x14ac:dyDescent="0.2">
      <c r="A30" s="109" t="s">
        <v>647</v>
      </c>
      <c r="B30" s="668">
        <v>9842</v>
      </c>
      <c r="C30" s="668" t="s">
        <v>187</v>
      </c>
      <c r="D30" s="668">
        <v>4006</v>
      </c>
      <c r="E30" s="668">
        <v>5446</v>
      </c>
      <c r="F30" s="668">
        <v>390</v>
      </c>
      <c r="G30" s="669" t="s">
        <v>315</v>
      </c>
      <c r="H30" s="668" t="s">
        <v>187</v>
      </c>
      <c r="I30" s="668">
        <v>6</v>
      </c>
      <c r="J30" s="668">
        <v>531</v>
      </c>
      <c r="K30" s="669" t="s">
        <v>315</v>
      </c>
      <c r="L30" s="669" t="s">
        <v>315</v>
      </c>
      <c r="M30" s="68"/>
    </row>
    <row r="31" spans="1:14" ht="12.75" customHeight="1" x14ac:dyDescent="0.2">
      <c r="A31" s="50" t="s">
        <v>648</v>
      </c>
      <c r="B31" s="104">
        <v>5039431</v>
      </c>
      <c r="C31" s="104" t="s">
        <v>187</v>
      </c>
      <c r="D31" s="104">
        <v>1439451</v>
      </c>
      <c r="E31" s="104">
        <v>2565033</v>
      </c>
      <c r="F31" s="104">
        <v>1034947</v>
      </c>
      <c r="G31" s="104">
        <v>476089</v>
      </c>
      <c r="H31" s="104" t="s">
        <v>187</v>
      </c>
      <c r="I31" s="104">
        <v>22334</v>
      </c>
      <c r="J31" s="104">
        <v>490805</v>
      </c>
      <c r="K31" s="104">
        <v>475</v>
      </c>
      <c r="L31" s="104">
        <v>377</v>
      </c>
      <c r="M31" s="68"/>
    </row>
    <row r="32" spans="1:14" s="126" customFormat="1" x14ac:dyDescent="0.2">
      <c r="A32" s="57" t="s">
        <v>181</v>
      </c>
      <c r="B32" s="111"/>
      <c r="C32" s="111"/>
      <c r="D32" s="111"/>
      <c r="E32" s="111"/>
      <c r="F32" s="111"/>
      <c r="G32" s="111"/>
      <c r="H32" s="111"/>
      <c r="I32" s="111"/>
      <c r="J32" s="111"/>
      <c r="K32" s="111"/>
      <c r="L32"/>
      <c r="M32"/>
      <c r="N32"/>
    </row>
    <row r="33" spans="1:14" ht="12.75" customHeight="1" x14ac:dyDescent="0.2">
      <c r="A33" s="57" t="s">
        <v>198</v>
      </c>
      <c r="L33"/>
    </row>
    <row r="34" spans="1:14" ht="12.75" customHeight="1" x14ac:dyDescent="0.2">
      <c r="A34" s="55" t="s">
        <v>199</v>
      </c>
      <c r="L34"/>
    </row>
    <row r="35" spans="1:14" ht="12.75" customHeight="1" x14ac:dyDescent="0.2">
      <c r="D35" s="2"/>
      <c r="E35" s="2"/>
      <c r="F35" s="2"/>
    </row>
    <row r="36" spans="1:14" ht="12.75" customHeight="1" x14ac:dyDescent="0.2">
      <c r="D36" s="2"/>
      <c r="E36" s="2"/>
      <c r="F36" s="2"/>
    </row>
    <row r="37" spans="1:14" ht="12.75" customHeight="1" x14ac:dyDescent="0.2">
      <c r="A37"/>
      <c r="B37"/>
      <c r="C37"/>
      <c r="D37"/>
      <c r="E37"/>
      <c r="F37"/>
      <c r="G37"/>
      <c r="H37"/>
      <c r="I37"/>
      <c r="J37"/>
      <c r="K37"/>
      <c r="L37"/>
      <c r="N37" s="8"/>
    </row>
    <row r="38" spans="1:14" customFormat="1" ht="12.75" customHeight="1" x14ac:dyDescent="0.2"/>
    <row r="39" spans="1:14" customFormat="1" ht="12.75" customHeight="1" x14ac:dyDescent="0.2"/>
    <row r="40" spans="1:14" customFormat="1" ht="12.75" customHeight="1" x14ac:dyDescent="0.2"/>
    <row r="41" spans="1:14" customFormat="1" ht="12.75" customHeight="1" x14ac:dyDescent="0.2"/>
    <row r="42" spans="1:14" customFormat="1" ht="12.75" customHeight="1" x14ac:dyDescent="0.2"/>
    <row r="43" spans="1:14" customFormat="1" ht="12.75" customHeight="1" x14ac:dyDescent="0.2"/>
    <row r="44" spans="1:14" customFormat="1" ht="12.75" customHeight="1" x14ac:dyDescent="0.2"/>
    <row r="45" spans="1:14" customFormat="1" ht="12.75" customHeight="1" x14ac:dyDescent="0.2"/>
    <row r="46" spans="1:14" customFormat="1" ht="12.75" customHeight="1" x14ac:dyDescent="0.2"/>
    <row r="47" spans="1:14" customFormat="1" ht="12.75" customHeight="1" x14ac:dyDescent="0.2"/>
    <row r="48" spans="1:14"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row r="92" customFormat="1" ht="12.75" customHeight="1" x14ac:dyDescent="0.2"/>
    <row r="93" customFormat="1" ht="12.75" customHeight="1" x14ac:dyDescent="0.2"/>
  </sheetData>
  <mergeCells count="1">
    <mergeCell ref="D4:F4"/>
  </mergeCells>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&amp;R&amp;"Arial,Fet"REGIONAL STATISTIK</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0">
    <pageSetUpPr fitToPage="1"/>
  </sheetPr>
  <dimension ref="A1:Q287"/>
  <sheetViews>
    <sheetView showGridLines="0" zoomScaleNormal="100" workbookViewId="0">
      <selection activeCell="E30" sqref="E30"/>
    </sheetView>
  </sheetViews>
  <sheetFormatPr defaultColWidth="9.42578125" defaultRowHeight="12.75" customHeight="1" x14ac:dyDescent="0.2"/>
  <cols>
    <col min="1" max="1" width="19.5703125" style="8" customWidth="1"/>
    <col min="2" max="2" width="12.42578125" style="8" customWidth="1"/>
    <col min="3" max="3" width="10.42578125" style="8" customWidth="1"/>
    <col min="4" max="4" width="9.5703125" style="8" customWidth="1"/>
    <col min="5" max="5" width="10.42578125" style="8" customWidth="1"/>
    <col min="6" max="6" width="11.42578125" style="8" customWidth="1"/>
    <col min="7" max="7" width="10.140625" style="8" customWidth="1"/>
    <col min="8" max="8" width="9.5703125" style="8" customWidth="1"/>
    <col min="9" max="9" width="9" style="8" customWidth="1"/>
    <col min="10" max="10" width="11.42578125" style="8" customWidth="1"/>
    <col min="11" max="15" width="8.5703125" customWidth="1"/>
    <col min="16" max="16384" width="9.42578125" style="8"/>
  </cols>
  <sheetData>
    <row r="1" spans="1:17" ht="12.75" customHeight="1" x14ac:dyDescent="0.2">
      <c r="A1" s="11" t="s">
        <v>634</v>
      </c>
      <c r="P1"/>
    </row>
    <row r="2" spans="1:17" ht="12.75" customHeight="1" x14ac:dyDescent="0.2">
      <c r="A2" s="28" t="s">
        <v>635</v>
      </c>
      <c r="P2"/>
    </row>
    <row r="3" spans="1:17" ht="12.75" customHeight="1" x14ac:dyDescent="0.2">
      <c r="A3" s="15"/>
      <c r="B3" s="15"/>
      <c r="C3" s="15"/>
      <c r="D3" s="15"/>
      <c r="E3" s="15"/>
      <c r="F3" s="15"/>
      <c r="G3" s="15"/>
      <c r="H3" s="15"/>
      <c r="I3" s="15"/>
      <c r="J3" s="15"/>
      <c r="P3"/>
    </row>
    <row r="4" spans="1:17" s="96" customFormat="1" x14ac:dyDescent="0.2">
      <c r="A4" s="96" t="s">
        <v>95</v>
      </c>
      <c r="B4" s="97" t="s">
        <v>34</v>
      </c>
      <c r="C4" s="97" t="s">
        <v>36</v>
      </c>
      <c r="D4" s="97" t="s">
        <v>31</v>
      </c>
      <c r="E4" s="97" t="s">
        <v>214</v>
      </c>
      <c r="F4" s="97" t="s">
        <v>169</v>
      </c>
      <c r="G4" s="97" t="s">
        <v>35</v>
      </c>
      <c r="H4" s="97" t="s">
        <v>213</v>
      </c>
      <c r="I4" s="97" t="s">
        <v>67</v>
      </c>
      <c r="J4" s="97" t="s">
        <v>13</v>
      </c>
      <c r="K4"/>
      <c r="L4"/>
      <c r="M4"/>
      <c r="N4"/>
      <c r="O4"/>
      <c r="P4"/>
    </row>
    <row r="5" spans="1:17" s="63" customFormat="1" ht="12.75" customHeight="1" x14ac:dyDescent="0.2">
      <c r="A5" s="98"/>
      <c r="B5" s="99"/>
      <c r="C5" s="100"/>
      <c r="D5" s="99"/>
      <c r="E5" s="40"/>
      <c r="F5" s="45"/>
      <c r="G5" s="45"/>
      <c r="H5" s="99"/>
      <c r="I5" s="100"/>
      <c r="J5" s="99"/>
      <c r="K5"/>
      <c r="L5"/>
      <c r="M5"/>
      <c r="N5"/>
      <c r="O5"/>
      <c r="P5"/>
    </row>
    <row r="6" spans="1:17" s="9" customFormat="1" ht="12.75" customHeight="1" x14ac:dyDescent="0.2">
      <c r="A6" s="46" t="s">
        <v>145</v>
      </c>
      <c r="B6" s="668">
        <v>382002</v>
      </c>
      <c r="C6" s="668">
        <v>216825</v>
      </c>
      <c r="D6" s="668">
        <v>172125</v>
      </c>
      <c r="E6" s="668">
        <v>65599</v>
      </c>
      <c r="F6" s="668">
        <v>132189</v>
      </c>
      <c r="G6" s="668">
        <v>23747</v>
      </c>
      <c r="H6" s="668">
        <v>6721</v>
      </c>
      <c r="I6" s="668">
        <v>38</v>
      </c>
      <c r="J6" s="668">
        <v>999246</v>
      </c>
      <c r="K6" s="68"/>
      <c r="L6" s="68"/>
      <c r="M6" s="68"/>
      <c r="N6" s="68"/>
      <c r="O6" s="68"/>
      <c r="P6" s="68"/>
      <c r="Q6" s="68"/>
    </row>
    <row r="7" spans="1:17" s="9" customFormat="1" ht="12.75" customHeight="1" x14ac:dyDescent="0.2">
      <c r="A7" s="49" t="s">
        <v>146</v>
      </c>
      <c r="B7" s="668">
        <v>77585</v>
      </c>
      <c r="C7" s="668">
        <v>56370</v>
      </c>
      <c r="D7" s="668">
        <v>12823</v>
      </c>
      <c r="E7" s="668">
        <v>8420</v>
      </c>
      <c r="F7" s="668">
        <v>12109</v>
      </c>
      <c r="G7" s="668">
        <v>6579</v>
      </c>
      <c r="H7" s="668">
        <v>1053</v>
      </c>
      <c r="I7" s="668">
        <v>15</v>
      </c>
      <c r="J7" s="668">
        <v>174954</v>
      </c>
      <c r="K7" s="68"/>
      <c r="L7" s="68"/>
      <c r="M7" s="68"/>
      <c r="N7" s="68"/>
      <c r="O7" s="68"/>
      <c r="P7" s="68"/>
      <c r="Q7" s="68"/>
    </row>
    <row r="8" spans="1:17" s="9" customFormat="1" ht="12.75" customHeight="1" x14ac:dyDescent="0.2">
      <c r="A8" s="49" t="s">
        <v>147</v>
      </c>
      <c r="B8" s="668">
        <v>73736</v>
      </c>
      <c r="C8" s="668">
        <v>44854</v>
      </c>
      <c r="D8" s="668">
        <v>9023</v>
      </c>
      <c r="E8" s="668">
        <v>6633</v>
      </c>
      <c r="F8" s="668">
        <v>9064</v>
      </c>
      <c r="G8" s="668">
        <v>5242</v>
      </c>
      <c r="H8" s="668">
        <v>837</v>
      </c>
      <c r="I8" s="668">
        <v>10</v>
      </c>
      <c r="J8" s="668">
        <v>149399</v>
      </c>
      <c r="K8" s="68"/>
      <c r="L8" s="68"/>
      <c r="M8" s="68"/>
      <c r="N8" s="68"/>
      <c r="O8" s="68"/>
      <c r="P8" s="68"/>
      <c r="Q8" s="68"/>
    </row>
    <row r="9" spans="1:17" s="9" customFormat="1" ht="12.75" customHeight="1" x14ac:dyDescent="0.2">
      <c r="A9" s="49" t="s">
        <v>148</v>
      </c>
      <c r="B9" s="668">
        <v>104420</v>
      </c>
      <c r="C9" s="668">
        <v>70274</v>
      </c>
      <c r="D9" s="668">
        <v>14750</v>
      </c>
      <c r="E9" s="668">
        <v>10430</v>
      </c>
      <c r="F9" s="668">
        <v>14794</v>
      </c>
      <c r="G9" s="668">
        <v>7812</v>
      </c>
      <c r="H9" s="668">
        <v>1363</v>
      </c>
      <c r="I9" s="668">
        <v>6</v>
      </c>
      <c r="J9" s="668">
        <v>223849</v>
      </c>
      <c r="K9" s="68"/>
      <c r="L9" s="68"/>
      <c r="M9" s="68"/>
      <c r="N9" s="68"/>
      <c r="O9" s="68"/>
      <c r="P9" s="68"/>
      <c r="Q9" s="68"/>
    </row>
    <row r="10" spans="1:17" s="9" customFormat="1" ht="12.75" customHeight="1" x14ac:dyDescent="0.2">
      <c r="A10" s="49" t="s">
        <v>149</v>
      </c>
      <c r="B10" s="668">
        <v>91112</v>
      </c>
      <c r="C10" s="668">
        <v>62159</v>
      </c>
      <c r="D10" s="668">
        <v>14025</v>
      </c>
      <c r="E10" s="668">
        <v>8051</v>
      </c>
      <c r="F10" s="668">
        <v>12576</v>
      </c>
      <c r="G10" s="668">
        <v>6004</v>
      </c>
      <c r="H10" s="668">
        <v>1435</v>
      </c>
      <c r="I10" s="668">
        <v>11</v>
      </c>
      <c r="J10" s="668">
        <v>195373</v>
      </c>
      <c r="K10" s="68"/>
      <c r="L10" s="68"/>
      <c r="M10" s="68"/>
      <c r="N10" s="68"/>
      <c r="O10" s="68"/>
      <c r="P10" s="68"/>
      <c r="Q10" s="68"/>
    </row>
    <row r="11" spans="1:17" s="9" customFormat="1" ht="12.75" customHeight="1" x14ac:dyDescent="0.2">
      <c r="A11" s="49" t="s">
        <v>150</v>
      </c>
      <c r="B11" s="668">
        <v>48635</v>
      </c>
      <c r="C11" s="668">
        <v>35893</v>
      </c>
      <c r="D11" s="668">
        <v>6070</v>
      </c>
      <c r="E11" s="668">
        <v>3172</v>
      </c>
      <c r="F11" s="668">
        <v>6740</v>
      </c>
      <c r="G11" s="668">
        <v>3872</v>
      </c>
      <c r="H11" s="668">
        <v>688</v>
      </c>
      <c r="I11" s="668">
        <v>15</v>
      </c>
      <c r="J11" s="668">
        <v>105085</v>
      </c>
      <c r="K11" s="68"/>
      <c r="L11" s="68"/>
      <c r="M11" s="68"/>
      <c r="N11" s="68"/>
      <c r="O11" s="68"/>
      <c r="P11" s="68"/>
      <c r="Q11" s="68"/>
    </row>
    <row r="12" spans="1:17" s="9" customFormat="1" ht="12.75" customHeight="1" x14ac:dyDescent="0.2">
      <c r="A12" s="49" t="s">
        <v>151</v>
      </c>
      <c r="B12" s="668">
        <v>68200</v>
      </c>
      <c r="C12" s="668">
        <v>44927</v>
      </c>
      <c r="D12" s="668">
        <v>5997</v>
      </c>
      <c r="E12" s="668">
        <v>3849</v>
      </c>
      <c r="F12" s="668">
        <v>6319</v>
      </c>
      <c r="G12" s="668">
        <v>5087</v>
      </c>
      <c r="H12" s="668">
        <v>1202</v>
      </c>
      <c r="I12" s="668">
        <v>8</v>
      </c>
      <c r="J12" s="668">
        <v>135589</v>
      </c>
      <c r="K12" s="68"/>
      <c r="L12" s="68"/>
      <c r="M12" s="68"/>
      <c r="N12" s="68"/>
      <c r="O12" s="68"/>
      <c r="P12" s="68"/>
      <c r="Q12" s="68"/>
    </row>
    <row r="13" spans="1:17" s="9" customFormat="1" ht="12.75" customHeight="1" x14ac:dyDescent="0.2">
      <c r="A13" s="49" t="s">
        <v>152</v>
      </c>
      <c r="B13" s="668">
        <v>21957</v>
      </c>
      <c r="C13" s="668">
        <v>8664</v>
      </c>
      <c r="D13" s="668">
        <v>1672</v>
      </c>
      <c r="E13" s="668">
        <v>1127</v>
      </c>
      <c r="F13" s="668">
        <v>1289</v>
      </c>
      <c r="G13" s="668">
        <v>1402</v>
      </c>
      <c r="H13" s="668">
        <v>851</v>
      </c>
      <c r="I13" s="668">
        <v>2</v>
      </c>
      <c r="J13" s="668">
        <v>36964</v>
      </c>
      <c r="K13" s="68"/>
      <c r="L13" s="68"/>
      <c r="M13" s="68"/>
      <c r="N13" s="68"/>
      <c r="O13" s="68"/>
      <c r="P13" s="68"/>
      <c r="Q13" s="68"/>
    </row>
    <row r="14" spans="1:17" s="9" customFormat="1" ht="12.75" customHeight="1" x14ac:dyDescent="0.2">
      <c r="A14" s="49" t="s">
        <v>153</v>
      </c>
      <c r="B14" s="668">
        <v>44117</v>
      </c>
      <c r="C14" s="668">
        <v>26448</v>
      </c>
      <c r="D14" s="668">
        <v>4150</v>
      </c>
      <c r="E14" s="668">
        <v>2695</v>
      </c>
      <c r="F14" s="668">
        <v>4670</v>
      </c>
      <c r="G14" s="668">
        <v>3993</v>
      </c>
      <c r="H14" s="668">
        <v>473</v>
      </c>
      <c r="I14" s="668">
        <v>7</v>
      </c>
      <c r="J14" s="668">
        <v>86553</v>
      </c>
      <c r="K14" s="68"/>
      <c r="L14" s="68"/>
      <c r="M14" s="68"/>
      <c r="N14" s="68"/>
      <c r="O14" s="68"/>
      <c r="P14" s="68"/>
      <c r="Q14" s="68"/>
    </row>
    <row r="15" spans="1:17" s="9" customFormat="1" ht="12.75" customHeight="1" x14ac:dyDescent="0.2">
      <c r="A15" s="49" t="s">
        <v>154</v>
      </c>
      <c r="B15" s="668">
        <v>332912</v>
      </c>
      <c r="C15" s="668">
        <v>180238</v>
      </c>
      <c r="D15" s="668">
        <v>47437</v>
      </c>
      <c r="E15" s="668">
        <v>26289</v>
      </c>
      <c r="F15" s="668">
        <v>40947</v>
      </c>
      <c r="G15" s="668">
        <v>19710</v>
      </c>
      <c r="H15" s="668">
        <v>5162</v>
      </c>
      <c r="I15" s="668">
        <v>41</v>
      </c>
      <c r="J15" s="668">
        <v>652736</v>
      </c>
      <c r="K15" s="68"/>
      <c r="L15" s="68"/>
      <c r="M15" s="68"/>
      <c r="N15" s="68"/>
      <c r="O15" s="68"/>
      <c r="P15" s="68"/>
      <c r="Q15" s="68"/>
    </row>
    <row r="16" spans="1:17" s="9" customFormat="1" ht="12.75" customHeight="1" x14ac:dyDescent="0.2">
      <c r="A16" s="49" t="s">
        <v>155</v>
      </c>
      <c r="B16" s="668">
        <v>90431</v>
      </c>
      <c r="C16" s="668">
        <v>54646</v>
      </c>
      <c r="D16" s="668">
        <v>14906</v>
      </c>
      <c r="E16" s="668">
        <v>6356</v>
      </c>
      <c r="F16" s="668">
        <v>11627</v>
      </c>
      <c r="G16" s="668">
        <v>5354</v>
      </c>
      <c r="H16" s="668">
        <v>984</v>
      </c>
      <c r="I16" s="668">
        <v>13</v>
      </c>
      <c r="J16" s="668">
        <v>184317</v>
      </c>
      <c r="K16" s="68"/>
      <c r="L16" s="68"/>
      <c r="M16" s="68"/>
      <c r="N16" s="68"/>
      <c r="O16" s="68"/>
      <c r="P16" s="68"/>
      <c r="Q16" s="68"/>
    </row>
    <row r="17" spans="1:17" s="9" customFormat="1" ht="12.75" customHeight="1" x14ac:dyDescent="0.2">
      <c r="A17" s="49" t="s">
        <v>156</v>
      </c>
      <c r="B17" s="668">
        <v>376747</v>
      </c>
      <c r="C17" s="668">
        <v>244878</v>
      </c>
      <c r="D17" s="668">
        <v>68965</v>
      </c>
      <c r="E17" s="668">
        <v>37500</v>
      </c>
      <c r="F17" s="668">
        <v>55102</v>
      </c>
      <c r="G17" s="668">
        <v>25330</v>
      </c>
      <c r="H17" s="668">
        <v>5648</v>
      </c>
      <c r="I17" s="668">
        <v>45</v>
      </c>
      <c r="J17" s="668">
        <v>814215</v>
      </c>
      <c r="K17" s="68"/>
      <c r="L17" s="68"/>
      <c r="M17" s="68"/>
      <c r="N17" s="68"/>
      <c r="O17" s="68"/>
      <c r="P17" s="68"/>
      <c r="Q17" s="68"/>
    </row>
    <row r="18" spans="1:17" s="9" customFormat="1" ht="12.75" customHeight="1" x14ac:dyDescent="0.2">
      <c r="A18" s="49" t="s">
        <v>157</v>
      </c>
      <c r="B18" s="668">
        <v>71804</v>
      </c>
      <c r="C18" s="668">
        <v>58757</v>
      </c>
      <c r="D18" s="668">
        <v>6660</v>
      </c>
      <c r="E18" s="668">
        <v>5489</v>
      </c>
      <c r="F18" s="668">
        <v>8175</v>
      </c>
      <c r="G18" s="668">
        <v>6218</v>
      </c>
      <c r="H18" s="668">
        <v>560</v>
      </c>
      <c r="I18" s="668">
        <v>10</v>
      </c>
      <c r="J18" s="668">
        <v>157673</v>
      </c>
      <c r="K18" s="68"/>
      <c r="L18" s="68"/>
      <c r="M18" s="68"/>
      <c r="N18" s="68"/>
      <c r="O18" s="68"/>
      <c r="P18" s="68"/>
      <c r="Q18" s="68"/>
    </row>
    <row r="19" spans="1:17" s="9" customFormat="1" ht="12.75" customHeight="1" x14ac:dyDescent="0.2">
      <c r="A19" s="49" t="s">
        <v>158</v>
      </c>
      <c r="B19" s="668">
        <v>72148</v>
      </c>
      <c r="C19" s="668">
        <v>51062</v>
      </c>
      <c r="D19" s="668">
        <v>8187</v>
      </c>
      <c r="E19" s="668">
        <v>6451</v>
      </c>
      <c r="F19" s="668">
        <v>9038</v>
      </c>
      <c r="G19" s="668">
        <v>5880</v>
      </c>
      <c r="H19" s="668">
        <v>1016</v>
      </c>
      <c r="I19" s="669">
        <v>2</v>
      </c>
      <c r="J19" s="668">
        <v>153784</v>
      </c>
      <c r="K19" s="68"/>
      <c r="L19" s="68"/>
      <c r="M19" s="68"/>
      <c r="N19" s="68"/>
      <c r="O19" s="68"/>
      <c r="P19" s="68"/>
      <c r="Q19" s="68"/>
    </row>
    <row r="20" spans="1:17" s="9" customFormat="1" ht="12.75" customHeight="1" x14ac:dyDescent="0.2">
      <c r="A20" s="49" t="s">
        <v>159</v>
      </c>
      <c r="B20" s="668">
        <v>65883</v>
      </c>
      <c r="C20" s="668">
        <v>45682</v>
      </c>
      <c r="D20" s="668">
        <v>8168</v>
      </c>
      <c r="E20" s="668">
        <v>4346</v>
      </c>
      <c r="F20" s="668">
        <v>8851</v>
      </c>
      <c r="G20" s="668">
        <v>4892</v>
      </c>
      <c r="H20" s="668">
        <v>929</v>
      </c>
      <c r="I20" s="668">
        <v>5</v>
      </c>
      <c r="J20" s="668">
        <v>138756</v>
      </c>
      <c r="K20" s="68"/>
      <c r="L20" s="68"/>
      <c r="M20" s="68"/>
      <c r="N20" s="68"/>
      <c r="O20" s="68"/>
      <c r="P20" s="68"/>
      <c r="Q20" s="68"/>
    </row>
    <row r="21" spans="1:17" s="9" customFormat="1" ht="12.75" customHeight="1" x14ac:dyDescent="0.2">
      <c r="A21" s="49" t="s">
        <v>160</v>
      </c>
      <c r="B21" s="668">
        <v>81343</v>
      </c>
      <c r="C21" s="668">
        <v>61582</v>
      </c>
      <c r="D21" s="668">
        <v>7374</v>
      </c>
      <c r="E21" s="668">
        <v>5161</v>
      </c>
      <c r="F21" s="668">
        <v>8903</v>
      </c>
      <c r="G21" s="668">
        <v>6299</v>
      </c>
      <c r="H21" s="668">
        <v>392</v>
      </c>
      <c r="I21" s="668">
        <v>12</v>
      </c>
      <c r="J21" s="668">
        <v>171066</v>
      </c>
      <c r="K21" s="68"/>
      <c r="L21" s="68"/>
      <c r="M21" s="68"/>
      <c r="N21" s="68"/>
      <c r="O21" s="68"/>
      <c r="P21" s="68"/>
      <c r="Q21" s="68"/>
    </row>
    <row r="22" spans="1:17" s="9" customFormat="1" ht="12.75" customHeight="1" x14ac:dyDescent="0.2">
      <c r="A22" s="49" t="s">
        <v>161</v>
      </c>
      <c r="B22" s="668">
        <v>73909</v>
      </c>
      <c r="C22" s="668">
        <v>52099</v>
      </c>
      <c r="D22" s="668">
        <v>6694</v>
      </c>
      <c r="E22" s="668">
        <v>7027</v>
      </c>
      <c r="F22" s="668">
        <v>7639</v>
      </c>
      <c r="G22" s="668">
        <v>5344</v>
      </c>
      <c r="H22" s="668">
        <v>430</v>
      </c>
      <c r="I22" s="668">
        <v>8</v>
      </c>
      <c r="J22" s="668">
        <v>153150</v>
      </c>
      <c r="K22" s="68"/>
      <c r="L22" s="68"/>
      <c r="M22" s="68"/>
      <c r="N22" s="68"/>
      <c r="O22" s="68"/>
      <c r="P22" s="68"/>
      <c r="Q22" s="68"/>
    </row>
    <row r="23" spans="1:17" s="9" customFormat="1" ht="12.75" customHeight="1" x14ac:dyDescent="0.2">
      <c r="A23" s="49" t="s">
        <v>162</v>
      </c>
      <c r="B23" s="668">
        <v>58128</v>
      </c>
      <c r="C23" s="668">
        <v>53447</v>
      </c>
      <c r="D23" s="668">
        <v>6175</v>
      </c>
      <c r="E23" s="668">
        <v>3547</v>
      </c>
      <c r="F23" s="668">
        <v>7019</v>
      </c>
      <c r="G23" s="668">
        <v>5017</v>
      </c>
      <c r="H23" s="668">
        <v>362</v>
      </c>
      <c r="I23" s="668">
        <v>6</v>
      </c>
      <c r="J23" s="668">
        <v>133701</v>
      </c>
      <c r="K23" s="68"/>
      <c r="L23" s="68"/>
      <c r="M23" s="68"/>
      <c r="N23" s="68"/>
      <c r="O23" s="68"/>
      <c r="P23" s="68"/>
      <c r="Q23" s="68"/>
    </row>
    <row r="24" spans="1:17" s="9" customFormat="1" ht="12.75" customHeight="1" x14ac:dyDescent="0.2">
      <c r="A24" s="49" t="s">
        <v>163</v>
      </c>
      <c r="B24" s="668">
        <v>34550</v>
      </c>
      <c r="C24" s="668">
        <v>31925</v>
      </c>
      <c r="D24" s="668">
        <v>3199</v>
      </c>
      <c r="E24" s="668">
        <v>1668</v>
      </c>
      <c r="F24" s="668">
        <v>2528</v>
      </c>
      <c r="G24" s="668">
        <v>2421</v>
      </c>
      <c r="H24" s="668">
        <v>397</v>
      </c>
      <c r="I24" s="668">
        <v>3</v>
      </c>
      <c r="J24" s="668">
        <v>76691</v>
      </c>
      <c r="K24" s="68"/>
      <c r="L24" s="68"/>
      <c r="M24" s="68"/>
      <c r="N24" s="68"/>
      <c r="O24" s="68"/>
      <c r="P24" s="68"/>
      <c r="Q24" s="68"/>
    </row>
    <row r="25" spans="1:17" s="9" customFormat="1" ht="12.75" customHeight="1" x14ac:dyDescent="0.2">
      <c r="A25" s="49" t="s">
        <v>164</v>
      </c>
      <c r="B25" s="668">
        <v>62118</v>
      </c>
      <c r="C25" s="668">
        <v>52962</v>
      </c>
      <c r="D25" s="668">
        <v>7531</v>
      </c>
      <c r="E25" s="668">
        <v>4786</v>
      </c>
      <c r="F25" s="668">
        <v>7456</v>
      </c>
      <c r="G25" s="668">
        <v>5333</v>
      </c>
      <c r="H25" s="668">
        <v>333</v>
      </c>
      <c r="I25" s="668">
        <v>13</v>
      </c>
      <c r="J25" s="668">
        <v>140532</v>
      </c>
      <c r="K25" s="68"/>
      <c r="L25" s="68"/>
      <c r="M25" s="68"/>
      <c r="N25" s="68"/>
      <c r="O25" s="68"/>
      <c r="P25" s="68"/>
      <c r="Q25" s="68"/>
    </row>
    <row r="26" spans="1:17" s="9" customFormat="1" ht="12.75" customHeight="1" x14ac:dyDescent="0.2">
      <c r="A26" s="49" t="s">
        <v>165</v>
      </c>
      <c r="B26" s="668">
        <v>61330</v>
      </c>
      <c r="C26" s="668">
        <v>63084</v>
      </c>
      <c r="D26" s="668">
        <v>6045</v>
      </c>
      <c r="E26" s="668">
        <v>5121</v>
      </c>
      <c r="F26" s="668">
        <v>6021</v>
      </c>
      <c r="G26" s="668">
        <v>3884</v>
      </c>
      <c r="H26" s="668">
        <v>464</v>
      </c>
      <c r="I26" s="668">
        <v>7</v>
      </c>
      <c r="J26" s="668">
        <v>145956</v>
      </c>
      <c r="K26" s="68"/>
      <c r="L26" s="68"/>
      <c r="M26" s="68"/>
      <c r="N26" s="68"/>
      <c r="O26" s="68"/>
      <c r="P26" s="68"/>
      <c r="Q26" s="68"/>
    </row>
    <row r="27" spans="1:17" s="9" customFormat="1" ht="12.75" customHeight="1" x14ac:dyDescent="0.2">
      <c r="A27" s="109" t="s">
        <v>647</v>
      </c>
      <c r="B27" s="668">
        <v>4463</v>
      </c>
      <c r="C27" s="668">
        <v>3065</v>
      </c>
      <c r="D27" s="668">
        <v>733</v>
      </c>
      <c r="E27" s="668">
        <v>423</v>
      </c>
      <c r="F27" s="668">
        <v>756</v>
      </c>
      <c r="G27" s="668">
        <v>306</v>
      </c>
      <c r="H27" s="668">
        <v>96</v>
      </c>
      <c r="I27" s="669" t="s">
        <v>315</v>
      </c>
      <c r="J27" s="668">
        <v>9842</v>
      </c>
      <c r="K27" s="68"/>
      <c r="L27" s="68"/>
      <c r="M27" s="68"/>
      <c r="N27" s="68"/>
      <c r="O27" s="68"/>
      <c r="P27" s="68"/>
      <c r="Q27" s="68"/>
    </row>
    <row r="28" spans="1:17" s="52" customFormat="1" ht="12.75" customHeight="1" x14ac:dyDescent="0.2">
      <c r="A28" s="50" t="s">
        <v>283</v>
      </c>
      <c r="B28" s="104">
        <v>2297530</v>
      </c>
      <c r="C28" s="104">
        <v>1519841</v>
      </c>
      <c r="D28" s="104">
        <v>432709</v>
      </c>
      <c r="E28" s="104">
        <v>224140</v>
      </c>
      <c r="F28" s="104">
        <v>373812</v>
      </c>
      <c r="G28" s="104">
        <v>159726</v>
      </c>
      <c r="H28" s="104">
        <v>31396</v>
      </c>
      <c r="I28" s="104">
        <v>277</v>
      </c>
      <c r="J28" s="104">
        <v>5039431</v>
      </c>
      <c r="K28"/>
      <c r="L28"/>
      <c r="M28"/>
      <c r="N28"/>
    </row>
    <row r="29" spans="1:17" ht="12.75" customHeight="1" x14ac:dyDescent="0.2">
      <c r="A29" s="55" t="s">
        <v>301</v>
      </c>
      <c r="O29" s="8"/>
    </row>
    <row r="30" spans="1:17" ht="12.75" customHeight="1" x14ac:dyDescent="0.2">
      <c r="A30" s="55" t="s">
        <v>188</v>
      </c>
      <c r="P30"/>
    </row>
    <row r="31" spans="1:17" ht="12.75" customHeight="1" x14ac:dyDescent="0.2">
      <c r="A31" s="110"/>
      <c r="P31"/>
    </row>
    <row r="32" spans="1:17" ht="12.75" customHeight="1" x14ac:dyDescent="0.2">
      <c r="A32" s="110"/>
      <c r="P32"/>
    </row>
    <row r="33" spans="2:9" ht="12.75" customHeight="1" x14ac:dyDescent="0.2">
      <c r="B33" s="111"/>
      <c r="C33" s="111"/>
      <c r="D33" s="111"/>
      <c r="E33" s="111"/>
      <c r="F33" s="111"/>
      <c r="G33" s="111"/>
      <c r="H33" s="111"/>
      <c r="I33" s="111"/>
    </row>
    <row r="34" spans="2:9" customFormat="1" ht="12.75" customHeight="1" x14ac:dyDescent="0.2"/>
    <row r="35" spans="2:9" customFormat="1" ht="12.75" customHeight="1" x14ac:dyDescent="0.2"/>
    <row r="36" spans="2:9" customFormat="1" ht="12.75" customHeight="1" x14ac:dyDescent="0.2"/>
    <row r="37" spans="2:9" customFormat="1" ht="12.75" customHeight="1" x14ac:dyDescent="0.2"/>
    <row r="38" spans="2:9" customFormat="1" ht="12.75" customHeight="1" x14ac:dyDescent="0.2"/>
    <row r="39" spans="2:9" customFormat="1" ht="12.75" customHeight="1" x14ac:dyDescent="0.2"/>
    <row r="40" spans="2:9" customFormat="1" ht="12.75" customHeight="1" x14ac:dyDescent="0.2"/>
    <row r="41" spans="2:9" customFormat="1" ht="12.75" customHeight="1" x14ac:dyDescent="0.2"/>
    <row r="42" spans="2:9" customFormat="1" ht="12.75" customHeight="1" x14ac:dyDescent="0.2"/>
    <row r="43" spans="2:9" customFormat="1" ht="12.75" customHeight="1" x14ac:dyDescent="0.2"/>
    <row r="44" spans="2:9" customFormat="1" ht="12.75" customHeight="1" x14ac:dyDescent="0.2"/>
    <row r="45" spans="2:9" customFormat="1" ht="12.75" customHeight="1" x14ac:dyDescent="0.2"/>
    <row r="46" spans="2:9" customFormat="1" ht="12.75" customHeight="1" x14ac:dyDescent="0.2"/>
    <row r="47" spans="2:9" customFormat="1" ht="12.75" customHeight="1" x14ac:dyDescent="0.2"/>
    <row r="48" spans="2:9"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row r="92" customFormat="1" ht="12.75" customHeight="1" x14ac:dyDescent="0.2"/>
    <row r="93" customFormat="1" ht="12.75" customHeight="1" x14ac:dyDescent="0.2"/>
    <row r="94" customFormat="1" ht="12.75" customHeight="1" x14ac:dyDescent="0.2"/>
    <row r="95" customFormat="1" ht="12.75" customHeight="1" x14ac:dyDescent="0.2"/>
    <row r="96" customFormat="1" ht="12.75" customHeight="1" x14ac:dyDescent="0.2"/>
    <row r="97" customFormat="1" ht="12.75" customHeight="1" x14ac:dyDescent="0.2"/>
    <row r="98" customFormat="1" ht="12.75" customHeight="1" x14ac:dyDescent="0.2"/>
    <row r="99" customFormat="1" ht="12.75" customHeight="1" x14ac:dyDescent="0.2"/>
    <row r="100" customFormat="1" ht="12.75" customHeight="1" x14ac:dyDescent="0.2"/>
    <row r="101" customFormat="1" ht="12.75" customHeight="1" x14ac:dyDescent="0.2"/>
    <row r="102" customFormat="1" ht="12.75" customHeight="1" x14ac:dyDescent="0.2"/>
    <row r="103" customFormat="1" ht="12.75" customHeight="1" x14ac:dyDescent="0.2"/>
    <row r="104" customFormat="1" ht="12.75" customHeight="1" x14ac:dyDescent="0.2"/>
    <row r="105" customFormat="1" ht="12.75" customHeight="1" x14ac:dyDescent="0.2"/>
    <row r="106" customFormat="1" ht="12.75" customHeight="1" x14ac:dyDescent="0.2"/>
    <row r="107" customFormat="1" ht="12.75" customHeight="1" x14ac:dyDescent="0.2"/>
    <row r="108" customFormat="1" ht="12.75" customHeight="1" x14ac:dyDescent="0.2"/>
    <row r="109" customFormat="1" ht="12.75" customHeight="1" x14ac:dyDescent="0.2"/>
    <row r="110" customFormat="1" ht="12.75" customHeight="1" x14ac:dyDescent="0.2"/>
    <row r="111" customFormat="1" ht="12.75" customHeight="1" x14ac:dyDescent="0.2"/>
    <row r="112" customFormat="1" ht="12.75" customHeight="1" x14ac:dyDescent="0.2"/>
    <row r="113" customFormat="1" ht="12.75" customHeight="1" x14ac:dyDescent="0.2"/>
    <row r="114" customFormat="1" ht="12.75" customHeight="1" x14ac:dyDescent="0.2"/>
    <row r="115" customFormat="1" ht="12.75" customHeight="1" x14ac:dyDescent="0.2"/>
    <row r="116" customFormat="1" ht="12.75" customHeight="1" x14ac:dyDescent="0.2"/>
    <row r="117" customFormat="1" ht="12.75" customHeight="1" x14ac:dyDescent="0.2"/>
    <row r="118" customFormat="1" ht="12.75" customHeight="1" x14ac:dyDescent="0.2"/>
    <row r="119" customFormat="1" ht="12.75" customHeight="1" x14ac:dyDescent="0.2"/>
    <row r="120" customFormat="1" ht="12.75" customHeight="1" x14ac:dyDescent="0.2"/>
    <row r="121" customFormat="1" ht="12.75" customHeight="1" x14ac:dyDescent="0.2"/>
    <row r="122" customFormat="1" ht="12.75" customHeight="1" x14ac:dyDescent="0.2"/>
    <row r="123" customFormat="1" ht="12.75" customHeight="1" x14ac:dyDescent="0.2"/>
    <row r="124" customFormat="1" ht="12.75" customHeight="1" x14ac:dyDescent="0.2"/>
    <row r="125" customFormat="1" ht="12.75" customHeight="1" x14ac:dyDescent="0.2"/>
    <row r="126" customFormat="1" ht="12.75" customHeight="1" x14ac:dyDescent="0.2"/>
    <row r="127" customFormat="1" ht="12.75" customHeight="1" x14ac:dyDescent="0.2"/>
    <row r="128" customFormat="1" ht="12.75" customHeight="1" x14ac:dyDescent="0.2"/>
    <row r="129" customFormat="1" ht="12.75" customHeight="1" x14ac:dyDescent="0.2"/>
    <row r="130" customFormat="1" ht="12.75" customHeight="1" x14ac:dyDescent="0.2"/>
    <row r="131" customFormat="1" ht="12.75" customHeight="1" x14ac:dyDescent="0.2"/>
    <row r="132" customFormat="1" ht="12.75" customHeight="1" x14ac:dyDescent="0.2"/>
    <row r="133" customFormat="1" ht="12.75" customHeight="1" x14ac:dyDescent="0.2"/>
    <row r="134" customFormat="1" ht="12.75" customHeight="1" x14ac:dyDescent="0.2"/>
    <row r="135" customFormat="1" ht="12.75" customHeight="1" x14ac:dyDescent="0.2"/>
    <row r="136" customFormat="1" ht="12.75" customHeight="1" x14ac:dyDescent="0.2"/>
    <row r="137" customFormat="1" ht="12.75" customHeight="1" x14ac:dyDescent="0.2"/>
    <row r="138" customFormat="1" ht="12.75" customHeight="1" x14ac:dyDescent="0.2"/>
    <row r="139" customFormat="1" ht="12.75" customHeight="1" x14ac:dyDescent="0.2"/>
    <row r="140" customFormat="1" ht="12.75" customHeight="1" x14ac:dyDescent="0.2"/>
    <row r="141" customFormat="1" ht="12.75" customHeight="1" x14ac:dyDescent="0.2"/>
    <row r="142" customFormat="1" ht="12.75" customHeight="1" x14ac:dyDescent="0.2"/>
    <row r="143" customFormat="1" ht="12.75" customHeight="1" x14ac:dyDescent="0.2"/>
    <row r="144" customFormat="1" ht="12.75" customHeight="1" x14ac:dyDescent="0.2"/>
    <row r="145" customFormat="1" ht="12.75" customHeight="1" x14ac:dyDescent="0.2"/>
    <row r="146" customFormat="1" ht="12.75" customHeight="1" x14ac:dyDescent="0.2"/>
    <row r="147" customFormat="1" ht="12.75" customHeight="1" x14ac:dyDescent="0.2"/>
    <row r="148" customFormat="1" ht="12.75" customHeight="1" x14ac:dyDescent="0.2"/>
    <row r="149" customFormat="1" ht="12.75" customHeight="1" x14ac:dyDescent="0.2"/>
    <row r="150" customFormat="1" ht="12.75" customHeight="1" x14ac:dyDescent="0.2"/>
    <row r="151" customFormat="1" ht="12.75" customHeight="1" x14ac:dyDescent="0.2"/>
    <row r="152" customFormat="1" ht="12.75" customHeight="1" x14ac:dyDescent="0.2"/>
    <row r="153" customFormat="1" ht="12.75" customHeight="1" x14ac:dyDescent="0.2"/>
    <row r="154" customFormat="1" ht="12.75" customHeight="1" x14ac:dyDescent="0.2"/>
    <row r="155" customFormat="1" ht="12.75" customHeight="1" x14ac:dyDescent="0.2"/>
    <row r="156" customFormat="1" ht="12.75" customHeight="1" x14ac:dyDescent="0.2"/>
    <row r="157" customFormat="1" ht="12.75" customHeight="1" x14ac:dyDescent="0.2"/>
    <row r="158" customFormat="1" ht="12.75" customHeight="1" x14ac:dyDescent="0.2"/>
    <row r="159" customFormat="1" ht="12.75" customHeight="1" x14ac:dyDescent="0.2"/>
    <row r="160" customFormat="1" ht="12.75" customHeight="1" x14ac:dyDescent="0.2"/>
    <row r="161" customFormat="1" ht="12.75" customHeight="1" x14ac:dyDescent="0.2"/>
    <row r="162" customFormat="1" ht="12.75" customHeight="1" x14ac:dyDescent="0.2"/>
    <row r="163" customFormat="1" ht="12.75" customHeight="1" x14ac:dyDescent="0.2"/>
    <row r="164" customFormat="1" ht="12.75" customHeight="1" x14ac:dyDescent="0.2"/>
    <row r="165" customFormat="1" ht="12.75" customHeight="1" x14ac:dyDescent="0.2"/>
    <row r="166" customFormat="1" ht="12.75" customHeight="1" x14ac:dyDescent="0.2"/>
    <row r="167" customFormat="1" ht="12.75" customHeight="1" x14ac:dyDescent="0.2"/>
    <row r="168" customFormat="1" ht="12.75" customHeight="1" x14ac:dyDescent="0.2"/>
    <row r="169" customFormat="1" ht="12.75" customHeight="1" x14ac:dyDescent="0.2"/>
    <row r="170" customFormat="1" ht="12.75" customHeight="1" x14ac:dyDescent="0.2"/>
    <row r="171" customFormat="1" ht="12.75" customHeight="1" x14ac:dyDescent="0.2"/>
    <row r="172" customFormat="1" ht="12.75" customHeight="1" x14ac:dyDescent="0.2"/>
    <row r="173" customFormat="1" ht="12.75" customHeight="1" x14ac:dyDescent="0.2"/>
    <row r="174" customFormat="1" ht="12.75" customHeight="1" x14ac:dyDescent="0.2"/>
    <row r="175" customFormat="1" ht="12.75" customHeight="1" x14ac:dyDescent="0.2"/>
    <row r="176" customFormat="1" ht="12.75" customHeight="1" x14ac:dyDescent="0.2"/>
    <row r="177" customFormat="1" ht="12.75" customHeight="1" x14ac:dyDescent="0.2"/>
    <row r="178" customFormat="1" ht="12.75" customHeight="1" x14ac:dyDescent="0.2"/>
    <row r="179" customFormat="1" ht="12.75" customHeight="1" x14ac:dyDescent="0.2"/>
    <row r="180" customFormat="1" ht="12.75" customHeight="1" x14ac:dyDescent="0.2"/>
    <row r="181" customFormat="1" ht="12.75" customHeight="1" x14ac:dyDescent="0.2"/>
    <row r="182" customFormat="1" ht="12.75" customHeight="1" x14ac:dyDescent="0.2"/>
    <row r="183" customFormat="1" ht="12.75" customHeight="1" x14ac:dyDescent="0.2"/>
    <row r="184" customFormat="1" ht="12.75" customHeight="1" x14ac:dyDescent="0.2"/>
    <row r="185" customFormat="1" ht="12.75" customHeight="1" x14ac:dyDescent="0.2"/>
    <row r="186" customFormat="1" ht="12.75" customHeight="1" x14ac:dyDescent="0.2"/>
    <row r="187" customFormat="1" ht="12.75" customHeight="1" x14ac:dyDescent="0.2"/>
    <row r="188" customFormat="1" ht="12.75" customHeight="1" x14ac:dyDescent="0.2"/>
    <row r="189" customFormat="1" ht="12.75" customHeight="1" x14ac:dyDescent="0.2"/>
    <row r="190" customFormat="1" ht="12.75" customHeight="1" x14ac:dyDescent="0.2"/>
    <row r="191" customFormat="1" ht="12.75" customHeight="1" x14ac:dyDescent="0.2"/>
    <row r="192" customFormat="1" ht="12.75" customHeight="1" x14ac:dyDescent="0.2"/>
    <row r="193" customFormat="1" ht="12.75" customHeight="1" x14ac:dyDescent="0.2"/>
    <row r="194" customFormat="1" ht="12.75" customHeight="1" x14ac:dyDescent="0.2"/>
    <row r="195" customFormat="1" ht="12.75" customHeight="1" x14ac:dyDescent="0.2"/>
    <row r="196" customFormat="1" ht="12.75" customHeight="1" x14ac:dyDescent="0.2"/>
    <row r="197" customFormat="1" ht="12.75" customHeight="1" x14ac:dyDescent="0.2"/>
    <row r="198" customFormat="1" ht="12.75" customHeight="1" x14ac:dyDescent="0.2"/>
    <row r="199" customFormat="1" ht="12.75" customHeight="1" x14ac:dyDescent="0.2"/>
    <row r="200" customFormat="1" ht="12.75" customHeight="1" x14ac:dyDescent="0.2"/>
    <row r="201" customFormat="1" ht="12.75" customHeight="1" x14ac:dyDescent="0.2"/>
    <row r="202" customFormat="1" ht="12.75" customHeight="1" x14ac:dyDescent="0.2"/>
    <row r="203" customFormat="1" ht="12.75" customHeight="1" x14ac:dyDescent="0.2"/>
    <row r="204" customFormat="1" ht="12.75" customHeight="1" x14ac:dyDescent="0.2"/>
    <row r="205" customFormat="1" ht="12.75" customHeight="1" x14ac:dyDescent="0.2"/>
    <row r="206" customFormat="1" ht="12.75" customHeight="1" x14ac:dyDescent="0.2"/>
    <row r="207" customFormat="1" ht="12.75" customHeight="1" x14ac:dyDescent="0.2"/>
    <row r="208" customFormat="1" ht="12.75" customHeight="1" x14ac:dyDescent="0.2"/>
    <row r="209" customFormat="1" ht="12.75" customHeight="1" x14ac:dyDescent="0.2"/>
    <row r="210" customFormat="1" ht="12.75" customHeight="1" x14ac:dyDescent="0.2"/>
    <row r="211" customFormat="1" ht="12.75" customHeight="1" x14ac:dyDescent="0.2"/>
    <row r="212" customFormat="1" ht="12.75" customHeight="1" x14ac:dyDescent="0.2"/>
    <row r="213" customFormat="1" ht="12.75" customHeight="1" x14ac:dyDescent="0.2"/>
    <row r="214" customFormat="1" ht="12.75" customHeight="1" x14ac:dyDescent="0.2"/>
    <row r="215" customFormat="1" ht="12.75" customHeight="1" x14ac:dyDescent="0.2"/>
    <row r="216" customFormat="1" ht="12.75" customHeight="1" x14ac:dyDescent="0.2"/>
    <row r="217" customFormat="1" ht="12.75" customHeight="1" x14ac:dyDescent="0.2"/>
    <row r="218" customFormat="1" ht="12.75" customHeight="1" x14ac:dyDescent="0.2"/>
    <row r="219" customFormat="1" ht="12.75" customHeight="1" x14ac:dyDescent="0.2"/>
    <row r="220" customFormat="1" ht="12.75" customHeight="1" x14ac:dyDescent="0.2"/>
    <row r="221" customFormat="1" ht="12.75" customHeight="1" x14ac:dyDescent="0.2"/>
    <row r="222" customFormat="1" ht="12.75" customHeight="1" x14ac:dyDescent="0.2"/>
    <row r="223" customFormat="1" ht="12.75" customHeight="1" x14ac:dyDescent="0.2"/>
    <row r="224" customFormat="1" ht="12.75" customHeight="1" x14ac:dyDescent="0.2"/>
    <row r="225" customFormat="1" ht="12.75" customHeight="1" x14ac:dyDescent="0.2"/>
    <row r="226" customFormat="1" ht="12.75" customHeight="1" x14ac:dyDescent="0.2"/>
    <row r="227" customFormat="1" ht="12.75" customHeight="1" x14ac:dyDescent="0.2"/>
    <row r="228" customFormat="1" ht="12.75" customHeight="1" x14ac:dyDescent="0.2"/>
    <row r="229" customFormat="1" ht="12.75" customHeight="1" x14ac:dyDescent="0.2"/>
    <row r="230" customFormat="1" ht="12.75" customHeight="1" x14ac:dyDescent="0.2"/>
    <row r="231" customFormat="1" ht="12.75" customHeight="1" x14ac:dyDescent="0.2"/>
    <row r="232" customFormat="1" ht="12.75" customHeight="1" x14ac:dyDescent="0.2"/>
    <row r="233" customFormat="1" ht="12.75" customHeight="1" x14ac:dyDescent="0.2"/>
    <row r="234" customFormat="1" ht="12.75" customHeight="1" x14ac:dyDescent="0.2"/>
    <row r="235" customFormat="1" ht="12.75" customHeight="1" x14ac:dyDescent="0.2"/>
    <row r="236" customFormat="1" ht="12.75" customHeight="1" x14ac:dyDescent="0.2"/>
    <row r="237" customFormat="1" ht="12.75" customHeight="1" x14ac:dyDescent="0.2"/>
    <row r="238" customFormat="1" ht="12.75" customHeight="1" x14ac:dyDescent="0.2"/>
    <row r="239" customFormat="1" ht="12.75" customHeight="1" x14ac:dyDescent="0.2"/>
    <row r="240" customFormat="1" ht="12.75" customHeight="1" x14ac:dyDescent="0.2"/>
    <row r="241" customFormat="1" ht="12.75" customHeight="1" x14ac:dyDescent="0.2"/>
    <row r="242" customFormat="1" ht="12.75" customHeight="1" x14ac:dyDescent="0.2"/>
    <row r="243" customFormat="1" ht="12.75" customHeight="1" x14ac:dyDescent="0.2"/>
    <row r="244" customFormat="1" ht="12.75" customHeight="1" x14ac:dyDescent="0.2"/>
    <row r="245" customFormat="1" ht="12.75" customHeight="1" x14ac:dyDescent="0.2"/>
    <row r="246" customFormat="1" ht="12.75" customHeight="1" x14ac:dyDescent="0.2"/>
    <row r="247" customFormat="1" ht="12.75" customHeight="1" x14ac:dyDescent="0.2"/>
    <row r="248" customFormat="1" ht="12.75" customHeight="1" x14ac:dyDescent="0.2"/>
    <row r="249" customFormat="1" ht="12.75" customHeight="1" x14ac:dyDescent="0.2"/>
    <row r="250" customFormat="1" ht="12.75" customHeight="1" x14ac:dyDescent="0.2"/>
    <row r="251" customFormat="1" ht="12.75" customHeight="1" x14ac:dyDescent="0.2"/>
    <row r="252" customFormat="1" ht="12.75" customHeight="1" x14ac:dyDescent="0.2"/>
    <row r="253" customFormat="1" ht="12.75" customHeight="1" x14ac:dyDescent="0.2"/>
    <row r="254" customFormat="1" ht="12.75" customHeight="1" x14ac:dyDescent="0.2"/>
    <row r="255" customFormat="1" ht="12.75" customHeight="1" x14ac:dyDescent="0.2"/>
    <row r="256" customFormat="1" ht="12.75" customHeight="1" x14ac:dyDescent="0.2"/>
    <row r="257" customFormat="1" ht="12.75" customHeight="1" x14ac:dyDescent="0.2"/>
    <row r="258" customFormat="1" ht="12.75" customHeight="1" x14ac:dyDescent="0.2"/>
    <row r="259" customFormat="1" ht="12.75" customHeight="1" x14ac:dyDescent="0.2"/>
    <row r="260" customFormat="1" ht="12.75" customHeight="1" x14ac:dyDescent="0.2"/>
    <row r="261" customFormat="1" ht="12.75" customHeight="1" x14ac:dyDescent="0.2"/>
    <row r="262" customFormat="1" ht="12.75" customHeight="1" x14ac:dyDescent="0.2"/>
    <row r="263" customFormat="1" ht="12.75" customHeight="1" x14ac:dyDescent="0.2"/>
    <row r="264" customFormat="1" ht="12.75" customHeight="1" x14ac:dyDescent="0.2"/>
    <row r="265" customFormat="1" ht="12.75" customHeight="1" x14ac:dyDescent="0.2"/>
    <row r="266" customFormat="1" ht="12.75" customHeight="1" x14ac:dyDescent="0.2"/>
    <row r="267" customFormat="1" ht="12.75" customHeight="1" x14ac:dyDescent="0.2"/>
    <row r="268" customFormat="1" ht="12.75" customHeight="1" x14ac:dyDescent="0.2"/>
    <row r="269" customFormat="1" ht="12.75" customHeight="1" x14ac:dyDescent="0.2"/>
    <row r="270" customFormat="1" ht="12.75" customHeight="1" x14ac:dyDescent="0.2"/>
    <row r="271" customFormat="1" ht="12.75" customHeight="1" x14ac:dyDescent="0.2"/>
    <row r="272" customFormat="1" ht="12.75" customHeight="1" x14ac:dyDescent="0.2"/>
    <row r="273" spans="16:16" customFormat="1" ht="12.75" customHeight="1" x14ac:dyDescent="0.2"/>
    <row r="274" spans="16:16" customFormat="1" ht="12.75" customHeight="1" x14ac:dyDescent="0.2"/>
    <row r="275" spans="16:16" customFormat="1" ht="12.75" customHeight="1" x14ac:dyDescent="0.2"/>
    <row r="276" spans="16:16" customFormat="1" ht="12.75" customHeight="1" x14ac:dyDescent="0.2"/>
    <row r="277" spans="16:16" customFormat="1" ht="12.75" customHeight="1" x14ac:dyDescent="0.2"/>
    <row r="278" spans="16:16" customFormat="1" ht="12.75" customHeight="1" x14ac:dyDescent="0.2"/>
    <row r="279" spans="16:16" customFormat="1" ht="12.75" customHeight="1" x14ac:dyDescent="0.2"/>
    <row r="280" spans="16:16" ht="12.75" customHeight="1" x14ac:dyDescent="0.2">
      <c r="P280"/>
    </row>
    <row r="281" spans="16:16" ht="12.75" customHeight="1" x14ac:dyDescent="0.2">
      <c r="P281"/>
    </row>
    <row r="282" spans="16:16" ht="12.75" customHeight="1" x14ac:dyDescent="0.2">
      <c r="P282"/>
    </row>
    <row r="283" spans="16:16" ht="12.75" customHeight="1" x14ac:dyDescent="0.2">
      <c r="P283"/>
    </row>
    <row r="284" spans="16:16" ht="12.75" customHeight="1" x14ac:dyDescent="0.2">
      <c r="P284"/>
    </row>
    <row r="285" spans="16:16" ht="12.75" customHeight="1" x14ac:dyDescent="0.2">
      <c r="P285"/>
    </row>
    <row r="286" spans="16:16" ht="12.75" customHeight="1" x14ac:dyDescent="0.2">
      <c r="P286"/>
    </row>
    <row r="287" spans="16:16" ht="12.75" customHeight="1" x14ac:dyDescent="0.2">
      <c r="P287"/>
    </row>
  </sheetData>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&amp;R&amp;"Arial,Fet"REGIONAL STATISTIK</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1">
    <pageSetUpPr fitToPage="1"/>
  </sheetPr>
  <dimension ref="A1:AB90"/>
  <sheetViews>
    <sheetView showGridLines="0" zoomScaleNormal="100" workbookViewId="0">
      <selection activeCell="E30" sqref="E30"/>
    </sheetView>
  </sheetViews>
  <sheetFormatPr defaultColWidth="9.42578125" defaultRowHeight="12.75" customHeight="1" x14ac:dyDescent="0.2"/>
  <cols>
    <col min="1" max="1" width="20.5703125" style="8" customWidth="1"/>
    <col min="2" max="2" width="10.5703125" style="8" customWidth="1"/>
    <col min="3" max="3" width="11" style="8" customWidth="1"/>
    <col min="4" max="4" width="9.5703125" style="8" customWidth="1"/>
    <col min="5" max="5" width="11.42578125" style="8" customWidth="1"/>
    <col min="6" max="6" width="12" style="8" customWidth="1"/>
    <col min="7" max="7" width="8.5703125" style="8" customWidth="1"/>
    <col min="8" max="8" width="9.5703125" style="7" customWidth="1"/>
    <col min="9" max="9" width="8" style="7" customWidth="1"/>
    <col min="10" max="10" width="10.5703125" style="8" customWidth="1"/>
    <col min="11" max="11" width="9.42578125" style="8"/>
    <col min="12" max="12" width="8.5703125" customWidth="1"/>
    <col min="13" max="13" width="12.42578125" customWidth="1"/>
    <col min="14" max="28" width="8.5703125" customWidth="1"/>
    <col min="29" max="16384" width="9.42578125" style="8"/>
  </cols>
  <sheetData>
    <row r="1" spans="1:28" ht="12.75" customHeight="1" x14ac:dyDescent="0.2">
      <c r="A1" s="11" t="s">
        <v>636</v>
      </c>
    </row>
    <row r="2" spans="1:28" ht="12.75" customHeight="1" x14ac:dyDescent="0.2">
      <c r="A2" s="28" t="s">
        <v>637</v>
      </c>
    </row>
    <row r="3" spans="1:28" ht="12.75" customHeight="1" x14ac:dyDescent="0.2">
      <c r="A3" s="15"/>
      <c r="B3" s="15"/>
      <c r="C3" s="15"/>
      <c r="D3" s="15"/>
      <c r="E3" s="15"/>
      <c r="F3" s="15"/>
      <c r="G3" s="15"/>
      <c r="H3" s="14"/>
      <c r="I3" s="14"/>
      <c r="J3" s="15"/>
    </row>
    <row r="4" spans="1:28" s="96" customFormat="1" x14ac:dyDescent="0.2">
      <c r="A4" s="96" t="s">
        <v>95</v>
      </c>
      <c r="B4" s="97" t="s">
        <v>34</v>
      </c>
      <c r="C4" s="97" t="s">
        <v>36</v>
      </c>
      <c r="D4" s="97" t="s">
        <v>31</v>
      </c>
      <c r="E4" s="97" t="s">
        <v>214</v>
      </c>
      <c r="F4" s="97" t="s">
        <v>169</v>
      </c>
      <c r="G4" s="97" t="s">
        <v>35</v>
      </c>
      <c r="H4" s="97" t="s">
        <v>213</v>
      </c>
      <c r="I4" s="97" t="s">
        <v>67</v>
      </c>
      <c r="J4" s="97" t="s">
        <v>13</v>
      </c>
      <c r="L4"/>
      <c r="M4"/>
      <c r="N4"/>
      <c r="O4"/>
      <c r="P4"/>
      <c r="Q4"/>
      <c r="R4"/>
      <c r="S4"/>
      <c r="T4"/>
      <c r="U4"/>
      <c r="V4"/>
      <c r="W4"/>
      <c r="X4"/>
      <c r="Y4"/>
      <c r="Z4"/>
      <c r="AA4"/>
      <c r="AB4"/>
    </row>
    <row r="5" spans="1:28" s="63" customFormat="1" ht="12.75" customHeight="1" x14ac:dyDescent="0.2">
      <c r="A5" s="98"/>
      <c r="B5" s="99"/>
      <c r="C5" s="99"/>
      <c r="D5" s="100"/>
      <c r="E5" s="45"/>
      <c r="F5" s="45"/>
      <c r="G5" s="45"/>
      <c r="H5" s="101"/>
      <c r="I5" s="101"/>
      <c r="J5" s="99"/>
      <c r="L5"/>
      <c r="M5"/>
      <c r="N5"/>
      <c r="O5"/>
      <c r="P5"/>
      <c r="Q5"/>
      <c r="R5"/>
      <c r="S5"/>
      <c r="T5"/>
      <c r="U5"/>
      <c r="V5"/>
      <c r="W5"/>
      <c r="X5"/>
      <c r="Y5"/>
      <c r="Z5"/>
      <c r="AA5"/>
      <c r="AB5"/>
    </row>
    <row r="6" spans="1:28" s="9" customFormat="1" ht="12.75" customHeight="1" x14ac:dyDescent="0.2">
      <c r="A6" s="46" t="s">
        <v>145</v>
      </c>
      <c r="B6" s="669">
        <v>17089</v>
      </c>
      <c r="C6" s="669">
        <v>5221</v>
      </c>
      <c r="D6" s="669">
        <v>48692</v>
      </c>
      <c r="E6" s="669">
        <v>7319</v>
      </c>
      <c r="F6" s="669">
        <v>30319</v>
      </c>
      <c r="G6" s="669">
        <v>114</v>
      </c>
      <c r="H6" s="669">
        <v>2</v>
      </c>
      <c r="I6" s="669">
        <v>6</v>
      </c>
      <c r="J6" s="669">
        <v>108762</v>
      </c>
      <c r="K6" s="112"/>
      <c r="L6" s="701"/>
      <c r="M6" s="113"/>
      <c r="N6" s="113"/>
      <c r="O6" s="113"/>
      <c r="P6" s="113"/>
      <c r="Q6" s="114"/>
      <c r="R6" s="114"/>
      <c r="S6" s="114"/>
      <c r="T6" s="114"/>
      <c r="U6" s="114"/>
      <c r="V6"/>
      <c r="W6"/>
      <c r="X6"/>
      <c r="Y6"/>
    </row>
    <row r="7" spans="1:28" s="9" customFormat="1" ht="12.75" customHeight="1" x14ac:dyDescent="0.2">
      <c r="A7" s="102" t="s">
        <v>146</v>
      </c>
      <c r="B7" s="669">
        <v>1735</v>
      </c>
      <c r="C7" s="669">
        <v>578</v>
      </c>
      <c r="D7" s="669">
        <v>2243</v>
      </c>
      <c r="E7" s="669">
        <v>860</v>
      </c>
      <c r="F7" s="669">
        <v>1812</v>
      </c>
      <c r="G7" s="669">
        <v>50</v>
      </c>
      <c r="H7" s="669" t="s">
        <v>315</v>
      </c>
      <c r="I7" s="669">
        <v>1</v>
      </c>
      <c r="J7" s="669">
        <v>7279</v>
      </c>
      <c r="K7" s="112"/>
      <c r="L7" s="701"/>
      <c r="M7" s="113"/>
      <c r="N7" s="113"/>
      <c r="O7" s="113"/>
      <c r="P7" s="113"/>
      <c r="Q7" s="114"/>
      <c r="R7" s="114"/>
      <c r="S7" s="114"/>
      <c r="T7" s="114"/>
      <c r="U7" s="114"/>
      <c r="V7"/>
      <c r="W7"/>
      <c r="X7"/>
      <c r="Y7"/>
    </row>
    <row r="8" spans="1:28" s="9" customFormat="1" ht="12.75" customHeight="1" x14ac:dyDescent="0.2">
      <c r="A8" s="102" t="s">
        <v>147</v>
      </c>
      <c r="B8" s="669">
        <v>1283</v>
      </c>
      <c r="C8" s="669">
        <v>412</v>
      </c>
      <c r="D8" s="669">
        <v>1515</v>
      </c>
      <c r="E8" s="669">
        <v>478</v>
      </c>
      <c r="F8" s="669">
        <v>1232</v>
      </c>
      <c r="G8" s="669">
        <v>10</v>
      </c>
      <c r="H8" s="669" t="s">
        <v>315</v>
      </c>
      <c r="I8" s="669">
        <v>2</v>
      </c>
      <c r="J8" s="669">
        <v>4932</v>
      </c>
      <c r="K8" s="112"/>
      <c r="L8" s="701"/>
      <c r="M8" s="113"/>
      <c r="N8" s="113"/>
      <c r="O8" s="113"/>
      <c r="P8" s="113"/>
      <c r="Q8" s="114"/>
      <c r="R8" s="114"/>
      <c r="S8" s="114"/>
      <c r="T8" s="114"/>
      <c r="U8" s="114"/>
      <c r="V8"/>
      <c r="W8"/>
      <c r="X8"/>
      <c r="Y8"/>
    </row>
    <row r="9" spans="1:28" s="9" customFormat="1" ht="12.75" customHeight="1" x14ac:dyDescent="0.2">
      <c r="A9" s="102" t="s">
        <v>148</v>
      </c>
      <c r="B9" s="669">
        <v>2215</v>
      </c>
      <c r="C9" s="669">
        <v>1053</v>
      </c>
      <c r="D9" s="669">
        <v>2648</v>
      </c>
      <c r="E9" s="669">
        <v>1379</v>
      </c>
      <c r="F9" s="669">
        <v>2217</v>
      </c>
      <c r="G9" s="669">
        <v>35</v>
      </c>
      <c r="H9" s="669">
        <v>1</v>
      </c>
      <c r="I9" s="669">
        <v>1</v>
      </c>
      <c r="J9" s="669">
        <v>9549</v>
      </c>
      <c r="K9" s="112"/>
      <c r="L9" s="701"/>
      <c r="M9" s="113"/>
      <c r="N9" s="113"/>
      <c r="O9" s="113"/>
      <c r="P9" s="113"/>
      <c r="Q9" s="114"/>
      <c r="R9" s="114"/>
      <c r="S9" s="114"/>
      <c r="T9" s="114"/>
      <c r="U9" s="114"/>
      <c r="V9"/>
      <c r="W9"/>
      <c r="X9"/>
      <c r="Y9"/>
    </row>
    <row r="10" spans="1:28" s="9" customFormat="1" ht="12.75" customHeight="1" x14ac:dyDescent="0.2">
      <c r="A10" s="102" t="s">
        <v>149</v>
      </c>
      <c r="B10" s="669">
        <v>2850</v>
      </c>
      <c r="C10" s="669">
        <v>1072</v>
      </c>
      <c r="D10" s="669">
        <v>3145</v>
      </c>
      <c r="E10" s="669">
        <v>1074</v>
      </c>
      <c r="F10" s="669">
        <v>2870</v>
      </c>
      <c r="G10" s="669">
        <v>14</v>
      </c>
      <c r="H10" s="669" t="s">
        <v>315</v>
      </c>
      <c r="I10" s="669" t="s">
        <v>315</v>
      </c>
      <c r="J10" s="669">
        <v>11025</v>
      </c>
      <c r="K10" s="112"/>
      <c r="L10" s="701"/>
      <c r="M10" s="113"/>
      <c r="N10" s="113"/>
      <c r="O10" s="113"/>
      <c r="P10" s="113"/>
      <c r="Q10" s="114"/>
      <c r="R10" s="114"/>
      <c r="S10" s="114"/>
      <c r="T10" s="114"/>
      <c r="U10" s="114"/>
      <c r="V10"/>
      <c r="W10"/>
      <c r="X10"/>
      <c r="Y10"/>
    </row>
    <row r="11" spans="1:28" s="9" customFormat="1" ht="12.75" customHeight="1" x14ac:dyDescent="0.2">
      <c r="A11" s="102" t="s">
        <v>150</v>
      </c>
      <c r="B11" s="669">
        <v>955</v>
      </c>
      <c r="C11" s="669">
        <v>392</v>
      </c>
      <c r="D11" s="669">
        <v>1152</v>
      </c>
      <c r="E11" s="669">
        <v>348</v>
      </c>
      <c r="F11" s="669">
        <v>1030</v>
      </c>
      <c r="G11" s="669">
        <v>6</v>
      </c>
      <c r="H11" s="669" t="s">
        <v>315</v>
      </c>
      <c r="I11" s="669">
        <v>4</v>
      </c>
      <c r="J11" s="669">
        <v>3887</v>
      </c>
      <c r="K11" s="112"/>
      <c r="L11" s="701"/>
      <c r="M11" s="113"/>
      <c r="N11" s="113"/>
      <c r="O11" s="113"/>
      <c r="P11" s="113"/>
      <c r="Q11" s="114"/>
      <c r="R11" s="114"/>
      <c r="S11" s="114"/>
      <c r="T11" s="114"/>
      <c r="U11" s="114"/>
      <c r="V11"/>
      <c r="W11"/>
      <c r="X11"/>
      <c r="Y11"/>
    </row>
    <row r="12" spans="1:28" s="9" customFormat="1" ht="12.75" customHeight="1" x14ac:dyDescent="0.2">
      <c r="A12" s="102" t="s">
        <v>151</v>
      </c>
      <c r="B12" s="669">
        <v>1309</v>
      </c>
      <c r="C12" s="669">
        <v>498</v>
      </c>
      <c r="D12" s="669">
        <v>1321</v>
      </c>
      <c r="E12" s="669">
        <v>366</v>
      </c>
      <c r="F12" s="669">
        <v>1100</v>
      </c>
      <c r="G12" s="669">
        <v>1</v>
      </c>
      <c r="H12" s="669">
        <v>1</v>
      </c>
      <c r="I12" s="669">
        <v>2</v>
      </c>
      <c r="J12" s="669">
        <v>4598</v>
      </c>
      <c r="K12" s="112"/>
      <c r="L12" s="701"/>
      <c r="M12" s="113"/>
      <c r="N12" s="113"/>
      <c r="O12" s="113"/>
      <c r="P12" s="113"/>
      <c r="Q12" s="114"/>
      <c r="R12" s="114"/>
      <c r="S12" s="114"/>
      <c r="T12" s="114"/>
      <c r="U12" s="114"/>
      <c r="V12"/>
      <c r="W12"/>
      <c r="X12"/>
      <c r="Y12"/>
    </row>
    <row r="13" spans="1:28" s="9" customFormat="1" ht="12.75" customHeight="1" x14ac:dyDescent="0.2">
      <c r="A13" s="102" t="s">
        <v>152</v>
      </c>
      <c r="B13" s="669">
        <v>176</v>
      </c>
      <c r="C13" s="669">
        <v>89</v>
      </c>
      <c r="D13" s="669">
        <v>257</v>
      </c>
      <c r="E13" s="669">
        <v>103</v>
      </c>
      <c r="F13" s="669">
        <v>154</v>
      </c>
      <c r="G13" s="669">
        <v>1</v>
      </c>
      <c r="H13" s="669" t="s">
        <v>315</v>
      </c>
      <c r="I13" s="669" t="s">
        <v>315</v>
      </c>
      <c r="J13" s="669">
        <v>780</v>
      </c>
      <c r="K13" s="112"/>
      <c r="L13" s="701"/>
      <c r="M13" s="113"/>
      <c r="N13" s="113"/>
      <c r="O13" s="113"/>
      <c r="P13" s="113"/>
      <c r="Q13" s="114"/>
      <c r="R13" s="114"/>
      <c r="S13" s="114"/>
      <c r="T13" s="114"/>
      <c r="U13" s="114"/>
      <c r="V13"/>
      <c r="W13"/>
      <c r="X13"/>
      <c r="Y13"/>
    </row>
    <row r="14" spans="1:28" s="9" customFormat="1" ht="12.75" customHeight="1" x14ac:dyDescent="0.2">
      <c r="A14" s="102" t="s">
        <v>153</v>
      </c>
      <c r="B14" s="669">
        <v>757</v>
      </c>
      <c r="C14" s="669">
        <v>265</v>
      </c>
      <c r="D14" s="669">
        <v>803</v>
      </c>
      <c r="E14" s="669">
        <v>337</v>
      </c>
      <c r="F14" s="669">
        <v>655</v>
      </c>
      <c r="G14" s="669">
        <v>4</v>
      </c>
      <c r="H14" s="669" t="s">
        <v>315</v>
      </c>
      <c r="I14" s="669" t="s">
        <v>315</v>
      </c>
      <c r="J14" s="669">
        <v>2821</v>
      </c>
      <c r="K14" s="112"/>
      <c r="L14" s="701"/>
      <c r="M14" s="113"/>
      <c r="N14" s="113"/>
      <c r="O14" s="113"/>
      <c r="P14" s="113"/>
      <c r="Q14" s="114"/>
      <c r="R14" s="114"/>
      <c r="S14" s="114"/>
      <c r="T14" s="114"/>
      <c r="U14" s="114"/>
      <c r="V14"/>
      <c r="W14"/>
      <c r="X14"/>
      <c r="Y14"/>
    </row>
    <row r="15" spans="1:28" s="9" customFormat="1" ht="12.75" customHeight="1" x14ac:dyDescent="0.2">
      <c r="A15" s="102" t="s">
        <v>154</v>
      </c>
      <c r="B15" s="669">
        <v>13794</v>
      </c>
      <c r="C15" s="669">
        <v>3343</v>
      </c>
      <c r="D15" s="669">
        <v>10208</v>
      </c>
      <c r="E15" s="669">
        <v>2434</v>
      </c>
      <c r="F15" s="669">
        <v>9697</v>
      </c>
      <c r="G15" s="669">
        <v>1246</v>
      </c>
      <c r="H15" s="669">
        <v>3</v>
      </c>
      <c r="I15" s="669">
        <v>8</v>
      </c>
      <c r="J15" s="669">
        <v>40733</v>
      </c>
      <c r="K15" s="112"/>
      <c r="L15" s="701"/>
      <c r="M15" s="113"/>
      <c r="N15" s="113"/>
      <c r="O15" s="113"/>
      <c r="P15" s="113"/>
      <c r="Q15" s="114"/>
      <c r="R15" s="114"/>
      <c r="S15" s="114"/>
      <c r="T15" s="114"/>
      <c r="U15" s="114"/>
      <c r="V15"/>
      <c r="W15"/>
      <c r="X15"/>
      <c r="Y15"/>
    </row>
    <row r="16" spans="1:28" s="9" customFormat="1" ht="12.75" customHeight="1" x14ac:dyDescent="0.2">
      <c r="A16" s="102" t="s">
        <v>155</v>
      </c>
      <c r="B16" s="669">
        <v>1872</v>
      </c>
      <c r="C16" s="669">
        <v>584</v>
      </c>
      <c r="D16" s="669">
        <v>2563</v>
      </c>
      <c r="E16" s="669">
        <v>622</v>
      </c>
      <c r="F16" s="669">
        <v>1831</v>
      </c>
      <c r="G16" s="669">
        <v>15</v>
      </c>
      <c r="H16" s="669" t="s">
        <v>315</v>
      </c>
      <c r="I16" s="669" t="s">
        <v>315</v>
      </c>
      <c r="J16" s="669">
        <v>7487</v>
      </c>
      <c r="K16" s="112"/>
      <c r="L16" s="701"/>
      <c r="M16" s="113"/>
      <c r="N16" s="113"/>
      <c r="O16" s="113"/>
      <c r="P16" s="113"/>
      <c r="Q16" s="114"/>
      <c r="R16" s="114"/>
      <c r="S16" s="114"/>
      <c r="T16" s="114"/>
      <c r="U16" s="114"/>
      <c r="V16"/>
      <c r="W16"/>
      <c r="X16"/>
      <c r="Y16"/>
    </row>
    <row r="17" spans="1:28" s="9" customFormat="1" ht="12.75" customHeight="1" x14ac:dyDescent="0.2">
      <c r="A17" s="102" t="s">
        <v>156</v>
      </c>
      <c r="B17" s="669">
        <v>9531</v>
      </c>
      <c r="C17" s="669">
        <v>2774</v>
      </c>
      <c r="D17" s="669">
        <v>15108</v>
      </c>
      <c r="E17" s="669">
        <v>4270</v>
      </c>
      <c r="F17" s="669">
        <v>10128</v>
      </c>
      <c r="G17" s="669">
        <v>112</v>
      </c>
      <c r="H17" s="669">
        <v>3</v>
      </c>
      <c r="I17" s="669">
        <v>2</v>
      </c>
      <c r="J17" s="669">
        <v>41928</v>
      </c>
      <c r="K17" s="112"/>
      <c r="L17" s="701"/>
      <c r="M17" s="113"/>
      <c r="N17" s="113"/>
      <c r="O17" s="113"/>
      <c r="P17" s="113"/>
      <c r="Q17" s="114"/>
      <c r="R17" s="114"/>
      <c r="S17" s="114"/>
      <c r="T17" s="114"/>
      <c r="U17" s="114"/>
      <c r="V17"/>
      <c r="W17"/>
      <c r="X17"/>
      <c r="Y17"/>
    </row>
    <row r="18" spans="1:28" s="9" customFormat="1" ht="12.75" customHeight="1" x14ac:dyDescent="0.2">
      <c r="A18" s="102" t="s">
        <v>157</v>
      </c>
      <c r="B18" s="669">
        <v>2069</v>
      </c>
      <c r="C18" s="669">
        <v>1302</v>
      </c>
      <c r="D18" s="669">
        <v>1263</v>
      </c>
      <c r="E18" s="669">
        <v>602</v>
      </c>
      <c r="F18" s="669">
        <v>1450</v>
      </c>
      <c r="G18" s="669">
        <v>46</v>
      </c>
      <c r="H18" s="669">
        <v>1</v>
      </c>
      <c r="I18" s="669">
        <v>2</v>
      </c>
      <c r="J18" s="669">
        <v>6735</v>
      </c>
      <c r="K18" s="112"/>
      <c r="L18" s="701"/>
      <c r="M18" s="113"/>
      <c r="N18" s="113"/>
      <c r="O18" s="113"/>
      <c r="P18" s="113"/>
      <c r="Q18" s="114"/>
      <c r="R18" s="114"/>
      <c r="S18" s="114"/>
      <c r="T18" s="114"/>
      <c r="U18" s="114"/>
      <c r="V18"/>
      <c r="W18"/>
      <c r="X18"/>
      <c r="Y18"/>
    </row>
    <row r="19" spans="1:28" s="9" customFormat="1" ht="12.75" customHeight="1" x14ac:dyDescent="0.2">
      <c r="A19" s="102" t="s">
        <v>158</v>
      </c>
      <c r="B19" s="669">
        <v>1337</v>
      </c>
      <c r="C19" s="669">
        <v>597</v>
      </c>
      <c r="D19" s="669">
        <v>1541</v>
      </c>
      <c r="E19" s="669">
        <v>586</v>
      </c>
      <c r="F19" s="669">
        <v>1430</v>
      </c>
      <c r="G19" s="669">
        <v>42</v>
      </c>
      <c r="H19" s="669" t="s">
        <v>315</v>
      </c>
      <c r="I19" s="669">
        <v>2</v>
      </c>
      <c r="J19" s="669">
        <v>5535</v>
      </c>
      <c r="K19" s="112"/>
      <c r="L19" s="701"/>
      <c r="M19" s="113"/>
      <c r="N19" s="113"/>
      <c r="O19" s="113"/>
      <c r="P19" s="113"/>
      <c r="Q19" s="114"/>
      <c r="R19" s="114"/>
      <c r="S19" s="114"/>
      <c r="T19" s="114"/>
      <c r="U19" s="114"/>
      <c r="V19"/>
      <c r="W19"/>
      <c r="X19"/>
      <c r="Y19"/>
    </row>
    <row r="20" spans="1:28" s="9" customFormat="1" ht="12.75" customHeight="1" x14ac:dyDescent="0.2">
      <c r="A20" s="102" t="s">
        <v>159</v>
      </c>
      <c r="B20" s="669">
        <v>1290</v>
      </c>
      <c r="C20" s="669">
        <v>396</v>
      </c>
      <c r="D20" s="669">
        <v>1573</v>
      </c>
      <c r="E20" s="669">
        <v>326</v>
      </c>
      <c r="F20" s="669">
        <v>1183</v>
      </c>
      <c r="G20" s="669">
        <v>21</v>
      </c>
      <c r="H20" s="669" t="s">
        <v>315</v>
      </c>
      <c r="I20" s="669" t="s">
        <v>315</v>
      </c>
      <c r="J20" s="669">
        <v>4789</v>
      </c>
      <c r="K20" s="112"/>
      <c r="L20" s="701"/>
      <c r="M20" s="113"/>
      <c r="N20" s="113"/>
      <c r="O20" s="113"/>
      <c r="P20" s="113"/>
      <c r="Q20" s="114"/>
      <c r="R20" s="114"/>
      <c r="S20" s="114"/>
      <c r="T20" s="114"/>
      <c r="U20" s="114"/>
      <c r="V20"/>
      <c r="W20"/>
      <c r="X20"/>
      <c r="Y20"/>
    </row>
    <row r="21" spans="1:28" s="9" customFormat="1" ht="12.75" customHeight="1" x14ac:dyDescent="0.2">
      <c r="A21" s="102" t="s">
        <v>160</v>
      </c>
      <c r="B21" s="669">
        <v>1021</v>
      </c>
      <c r="C21" s="669">
        <v>591</v>
      </c>
      <c r="D21" s="669">
        <v>1225</v>
      </c>
      <c r="E21" s="669">
        <v>433</v>
      </c>
      <c r="F21" s="669">
        <v>1307</v>
      </c>
      <c r="G21" s="669">
        <v>31</v>
      </c>
      <c r="H21" s="669" t="s">
        <v>315</v>
      </c>
      <c r="I21" s="669">
        <v>1</v>
      </c>
      <c r="J21" s="669">
        <v>4609</v>
      </c>
      <c r="K21" s="112"/>
      <c r="L21" s="701"/>
      <c r="M21" s="113"/>
      <c r="N21" s="113"/>
      <c r="O21" s="113"/>
      <c r="P21" s="113"/>
      <c r="Q21" s="114"/>
      <c r="R21" s="114"/>
      <c r="S21" s="114"/>
      <c r="T21" s="114"/>
      <c r="U21" s="114"/>
      <c r="V21"/>
      <c r="W21"/>
      <c r="X21"/>
      <c r="Y21"/>
    </row>
    <row r="22" spans="1:28" s="9" customFormat="1" ht="12.75" customHeight="1" x14ac:dyDescent="0.2">
      <c r="A22" s="102" t="s">
        <v>161</v>
      </c>
      <c r="B22" s="669">
        <v>1025</v>
      </c>
      <c r="C22" s="669">
        <v>558</v>
      </c>
      <c r="D22" s="669">
        <v>1227</v>
      </c>
      <c r="E22" s="669">
        <v>655</v>
      </c>
      <c r="F22" s="669">
        <v>1226</v>
      </c>
      <c r="G22" s="669">
        <v>63</v>
      </c>
      <c r="H22" s="669" t="s">
        <v>315</v>
      </c>
      <c r="I22" s="669" t="s">
        <v>315</v>
      </c>
      <c r="J22" s="669">
        <v>4754</v>
      </c>
      <c r="K22" s="112"/>
      <c r="L22" s="701"/>
      <c r="M22" s="113"/>
      <c r="N22" s="113"/>
      <c r="O22" s="113"/>
      <c r="P22" s="113"/>
      <c r="Q22" s="114"/>
      <c r="R22" s="114"/>
      <c r="S22" s="114"/>
      <c r="T22" s="114"/>
      <c r="U22" s="114"/>
      <c r="V22"/>
      <c r="W22"/>
      <c r="X22"/>
      <c r="Y22"/>
    </row>
    <row r="23" spans="1:28" s="9" customFormat="1" ht="12.75" customHeight="1" x14ac:dyDescent="0.2">
      <c r="A23" s="102" t="s">
        <v>162</v>
      </c>
      <c r="B23" s="669">
        <v>737</v>
      </c>
      <c r="C23" s="669">
        <v>496</v>
      </c>
      <c r="D23" s="669">
        <v>1215</v>
      </c>
      <c r="E23" s="669">
        <v>346</v>
      </c>
      <c r="F23" s="669">
        <v>1014</v>
      </c>
      <c r="G23" s="669">
        <v>31</v>
      </c>
      <c r="H23" s="669">
        <v>1</v>
      </c>
      <c r="I23" s="669" t="s">
        <v>315</v>
      </c>
      <c r="J23" s="669">
        <v>3840</v>
      </c>
      <c r="K23" s="112"/>
      <c r="L23" s="701"/>
      <c r="M23" s="113"/>
      <c r="N23" s="113"/>
      <c r="O23" s="113"/>
      <c r="P23" s="113"/>
      <c r="Q23" s="114"/>
      <c r="R23" s="114"/>
      <c r="S23" s="114"/>
      <c r="T23" s="114"/>
      <c r="U23" s="114"/>
      <c r="V23"/>
      <c r="W23"/>
      <c r="X23"/>
      <c r="Y23"/>
    </row>
    <row r="24" spans="1:28" s="9" customFormat="1" ht="12.75" customHeight="1" x14ac:dyDescent="0.2">
      <c r="A24" s="102" t="s">
        <v>163</v>
      </c>
      <c r="B24" s="669">
        <v>252</v>
      </c>
      <c r="C24" s="669">
        <v>235</v>
      </c>
      <c r="D24" s="669">
        <v>452</v>
      </c>
      <c r="E24" s="669">
        <v>110</v>
      </c>
      <c r="F24" s="669">
        <v>383</v>
      </c>
      <c r="G24" s="669">
        <v>31</v>
      </c>
      <c r="H24" s="669" t="s">
        <v>315</v>
      </c>
      <c r="I24" s="669" t="s">
        <v>315</v>
      </c>
      <c r="J24" s="669">
        <v>1463</v>
      </c>
      <c r="K24" s="112"/>
      <c r="L24" s="701"/>
      <c r="M24" s="113"/>
      <c r="N24" s="113"/>
      <c r="O24" s="113"/>
      <c r="P24" s="113"/>
      <c r="Q24" s="114"/>
      <c r="R24" s="114"/>
      <c r="S24" s="114"/>
      <c r="T24" s="114"/>
      <c r="U24" s="114"/>
      <c r="V24"/>
      <c r="W24"/>
      <c r="X24"/>
      <c r="Y24"/>
    </row>
    <row r="25" spans="1:28" s="9" customFormat="1" ht="12.75" customHeight="1" x14ac:dyDescent="0.2">
      <c r="A25" s="102" t="s">
        <v>164</v>
      </c>
      <c r="B25" s="669">
        <v>738</v>
      </c>
      <c r="C25" s="669">
        <v>413</v>
      </c>
      <c r="D25" s="669">
        <v>1334</v>
      </c>
      <c r="E25" s="669">
        <v>450</v>
      </c>
      <c r="F25" s="669">
        <v>1138</v>
      </c>
      <c r="G25" s="669">
        <v>27</v>
      </c>
      <c r="H25" s="669" t="s">
        <v>315</v>
      </c>
      <c r="I25" s="669" t="s">
        <v>315</v>
      </c>
      <c r="J25" s="669">
        <v>4100</v>
      </c>
      <c r="K25" s="112"/>
      <c r="L25" s="701"/>
      <c r="M25" s="113"/>
      <c r="N25" s="113"/>
      <c r="O25" s="113"/>
      <c r="P25" s="113"/>
      <c r="Q25" s="114"/>
      <c r="R25" s="114"/>
      <c r="S25" s="114"/>
      <c r="T25" s="114"/>
      <c r="U25" s="114"/>
      <c r="V25"/>
      <c r="W25"/>
      <c r="X25"/>
      <c r="Y25"/>
    </row>
    <row r="26" spans="1:28" s="9" customFormat="1" ht="12.75" customHeight="1" x14ac:dyDescent="0.2">
      <c r="A26" s="102" t="s">
        <v>165</v>
      </c>
      <c r="B26" s="669">
        <v>675</v>
      </c>
      <c r="C26" s="669">
        <v>533</v>
      </c>
      <c r="D26" s="669">
        <v>880</v>
      </c>
      <c r="E26" s="669">
        <v>506</v>
      </c>
      <c r="F26" s="669">
        <v>1047</v>
      </c>
      <c r="G26" s="669">
        <v>26</v>
      </c>
      <c r="H26" s="669">
        <v>1</v>
      </c>
      <c r="I26" s="669">
        <v>2</v>
      </c>
      <c r="J26" s="669">
        <v>3670</v>
      </c>
      <c r="K26" s="114"/>
      <c r="L26" s="114"/>
      <c r="M26" s="114"/>
      <c r="N26" s="114"/>
      <c r="O26" s="114"/>
      <c r="P26" s="114"/>
      <c r="Q26" s="114"/>
      <c r="R26" s="114"/>
      <c r="S26" s="114"/>
      <c r="T26" s="114"/>
      <c r="U26" s="114"/>
      <c r="V26" s="114"/>
      <c r="W26"/>
      <c r="X26"/>
      <c r="Y26"/>
    </row>
    <row r="27" spans="1:28" s="52" customFormat="1" ht="13.5" customHeight="1" x14ac:dyDescent="0.2">
      <c r="A27" s="103" t="s">
        <v>283</v>
      </c>
      <c r="B27" s="732">
        <v>62710</v>
      </c>
      <c r="C27" s="732">
        <v>21402</v>
      </c>
      <c r="D27" s="732">
        <v>100365</v>
      </c>
      <c r="E27" s="732">
        <v>23604</v>
      </c>
      <c r="F27" s="732">
        <v>73223</v>
      </c>
      <c r="G27" s="732">
        <v>1926</v>
      </c>
      <c r="H27" s="732">
        <v>13</v>
      </c>
      <c r="I27" s="732">
        <v>33</v>
      </c>
      <c r="J27" s="732">
        <v>283276</v>
      </c>
      <c r="K27" s="114"/>
      <c r="L27" s="114"/>
      <c r="M27" s="114"/>
      <c r="N27" s="114"/>
      <c r="O27" s="114"/>
      <c r="P27" s="114"/>
      <c r="Q27" s="114"/>
      <c r="R27" s="114"/>
      <c r="S27" s="114"/>
      <c r="T27" s="114"/>
      <c r="U27" s="114"/>
      <c r="V27" s="114"/>
      <c r="W27"/>
      <c r="X27"/>
      <c r="Y27"/>
    </row>
    <row r="28" spans="1:28" ht="12.75" customHeight="1" x14ac:dyDescent="0.2">
      <c r="A28" s="55" t="s">
        <v>301</v>
      </c>
      <c r="H28" s="8"/>
      <c r="I28" s="8"/>
      <c r="K28" s="114"/>
      <c r="L28" s="114"/>
      <c r="M28" s="114"/>
      <c r="N28" s="114"/>
      <c r="O28" s="114"/>
      <c r="P28" s="114"/>
      <c r="Q28" s="114"/>
      <c r="R28" s="114"/>
      <c r="S28" s="114"/>
      <c r="T28" s="114"/>
      <c r="U28" s="114"/>
      <c r="V28" s="114"/>
      <c r="X28" s="8"/>
      <c r="Y28" s="8"/>
      <c r="Z28" s="8"/>
      <c r="AA28" s="8"/>
      <c r="AB28" s="8"/>
    </row>
    <row r="29" spans="1:28" x14ac:dyDescent="0.2">
      <c r="A29" s="55"/>
      <c r="B29" s="54"/>
      <c r="C29" s="54"/>
      <c r="D29" s="54"/>
      <c r="E29" s="54"/>
      <c r="F29" s="54"/>
      <c r="G29" s="54"/>
      <c r="H29" s="54"/>
      <c r="I29" s="54"/>
      <c r="J29" s="54"/>
      <c r="K29" s="114"/>
      <c r="L29" s="114"/>
      <c r="M29" s="114"/>
      <c r="N29" s="114"/>
      <c r="O29" s="114"/>
      <c r="P29" s="114"/>
      <c r="Q29" s="114"/>
      <c r="R29" s="114"/>
      <c r="S29" s="114"/>
      <c r="T29" s="114"/>
      <c r="U29" s="114"/>
      <c r="V29" s="114"/>
    </row>
    <row r="30" spans="1:28" ht="12.75" customHeight="1" x14ac:dyDescent="0.2">
      <c r="A30" s="35"/>
      <c r="B30" s="105"/>
      <c r="C30" s="105"/>
      <c r="D30" s="105"/>
      <c r="E30" s="105"/>
      <c r="F30" s="105"/>
      <c r="G30" s="105"/>
      <c r="H30" s="105"/>
      <c r="I30" s="106"/>
      <c r="J30" s="105"/>
      <c r="K30" s="114"/>
      <c r="L30" s="114"/>
      <c r="M30" s="114"/>
      <c r="N30" s="114"/>
      <c r="O30" s="114"/>
      <c r="P30" s="114"/>
      <c r="Q30" s="114"/>
      <c r="R30" s="114"/>
      <c r="S30" s="114"/>
      <c r="T30" s="114"/>
      <c r="U30" s="114"/>
      <c r="V30" s="114"/>
    </row>
    <row r="31" spans="1:28" ht="12.75" customHeight="1" x14ac:dyDescent="0.2">
      <c r="A31" s="35"/>
      <c r="B31" s="35"/>
      <c r="C31" s="35"/>
      <c r="D31" s="35"/>
      <c r="E31" s="35"/>
      <c r="F31" s="35"/>
      <c r="G31" s="35"/>
      <c r="H31" s="57"/>
      <c r="I31" s="57"/>
      <c r="J31" s="36"/>
      <c r="M31" s="68"/>
      <c r="N31" s="68"/>
      <c r="O31" s="68"/>
      <c r="P31" s="68"/>
      <c r="Q31" s="68"/>
      <c r="R31" s="68"/>
      <c r="S31" s="68"/>
      <c r="T31" s="68"/>
      <c r="U31" s="68"/>
    </row>
    <row r="32" spans="1:28" customFormat="1" ht="12.75" customHeight="1" x14ac:dyDescent="0.2"/>
    <row r="33" customFormat="1" ht="12.75" customHeight="1" x14ac:dyDescent="0.2"/>
    <row r="34" customFormat="1" ht="12.75" customHeight="1" x14ac:dyDescent="0.2"/>
    <row r="35" customFormat="1" ht="12.75" customHeight="1" x14ac:dyDescent="0.2"/>
    <row r="36" customFormat="1" ht="12.75" customHeight="1" x14ac:dyDescent="0.2"/>
    <row r="37" customFormat="1" ht="12.75" customHeight="1" x14ac:dyDescent="0.2"/>
    <row r="38" customFormat="1" ht="12.75" customHeight="1" x14ac:dyDescent="0.2"/>
    <row r="39" customFormat="1" ht="12.75" customHeight="1" x14ac:dyDescent="0.2"/>
    <row r="40" customFormat="1" ht="12.75" customHeight="1" x14ac:dyDescent="0.2"/>
    <row r="41" customFormat="1" ht="12.75" customHeight="1" x14ac:dyDescent="0.2"/>
    <row r="42" customFormat="1" ht="12.75" customHeight="1" x14ac:dyDescent="0.2"/>
    <row r="43" customFormat="1" ht="12.75" customHeight="1" x14ac:dyDescent="0.2"/>
    <row r="44" customFormat="1" ht="12.75" customHeight="1" x14ac:dyDescent="0.2"/>
    <row r="45" customFormat="1" ht="12.75" customHeight="1" x14ac:dyDescent="0.2"/>
    <row r="46" customFormat="1" ht="12.75" customHeight="1" x14ac:dyDescent="0.2"/>
    <row r="47" customFormat="1" ht="12.75" customHeight="1" x14ac:dyDescent="0.2"/>
    <row r="48"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spans="2:10" customFormat="1" ht="12.75" customHeight="1" x14ac:dyDescent="0.2"/>
    <row r="82" spans="2:10" customFormat="1" ht="12.75" customHeight="1" x14ac:dyDescent="0.2"/>
    <row r="83" spans="2:10" customFormat="1" ht="12.75" customHeight="1" x14ac:dyDescent="0.2"/>
    <row r="84" spans="2:10" ht="12.75" customHeight="1" x14ac:dyDescent="0.2">
      <c r="B84" s="68"/>
      <c r="C84" s="68"/>
      <c r="D84" s="68"/>
      <c r="E84" s="68"/>
      <c r="F84" s="68"/>
      <c r="G84" s="68"/>
      <c r="H84" s="68"/>
      <c r="I84" s="68"/>
      <c r="J84" s="68"/>
    </row>
    <row r="85" spans="2:10" ht="12.75" customHeight="1" x14ac:dyDescent="0.2">
      <c r="B85" s="68"/>
      <c r="C85" s="68"/>
      <c r="D85" s="68"/>
      <c r="E85" s="68"/>
      <c r="F85" s="68"/>
      <c r="G85" s="68"/>
      <c r="H85" s="68"/>
      <c r="I85" s="68"/>
      <c r="J85" s="68"/>
    </row>
    <row r="86" spans="2:10" ht="12.75" customHeight="1" x14ac:dyDescent="0.2">
      <c r="B86" s="68"/>
      <c r="C86" s="68"/>
      <c r="D86" s="68"/>
      <c r="E86" s="68"/>
      <c r="F86" s="68"/>
      <c r="G86" s="68"/>
      <c r="H86" s="68"/>
      <c r="I86" s="68"/>
      <c r="J86" s="68"/>
    </row>
    <row r="87" spans="2:10" ht="12.75" customHeight="1" x14ac:dyDescent="0.2">
      <c r="B87" s="68"/>
      <c r="C87" s="68"/>
      <c r="D87" s="68"/>
      <c r="E87" s="68"/>
      <c r="F87" s="68"/>
      <c r="G87" s="68"/>
      <c r="H87" s="68"/>
      <c r="I87" s="68"/>
      <c r="J87" s="68"/>
    </row>
    <row r="88" spans="2:10" ht="12.75" customHeight="1" x14ac:dyDescent="0.2">
      <c r="B88" s="68"/>
      <c r="C88" s="68"/>
      <c r="D88" s="68"/>
      <c r="E88" s="68"/>
      <c r="F88" s="68"/>
      <c r="G88" s="68"/>
      <c r="H88" s="68"/>
      <c r="I88" s="68"/>
      <c r="J88" s="68"/>
    </row>
    <row r="89" spans="2:10" ht="12.75" customHeight="1" x14ac:dyDescent="0.2">
      <c r="B89" s="68"/>
      <c r="C89" s="68"/>
      <c r="D89" s="68"/>
      <c r="E89" s="68"/>
      <c r="F89" s="68"/>
      <c r="G89" s="68"/>
      <c r="H89" s="68"/>
      <c r="I89" s="68"/>
      <c r="J89" s="68"/>
    </row>
    <row r="90" spans="2:10" ht="12.75" customHeight="1" x14ac:dyDescent="0.2">
      <c r="B90" s="68"/>
      <c r="C90" s="68"/>
      <c r="D90" s="68"/>
      <c r="E90" s="68"/>
      <c r="F90" s="68"/>
      <c r="G90" s="68"/>
      <c r="H90" s="68"/>
      <c r="I90" s="68"/>
      <c r="J90" s="68"/>
    </row>
  </sheetData>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&amp;R&amp;"Arial,Fet"REGIONAL STATISTIK</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0B81-BAAE-4671-B9EC-F8928636613F}">
  <sheetPr codeName="Blad20">
    <pageSetUpPr fitToPage="1"/>
  </sheetPr>
  <dimension ref="A1:Y76"/>
  <sheetViews>
    <sheetView showGridLines="0" zoomScaleNormal="100" workbookViewId="0">
      <selection activeCell="E30" sqref="E30"/>
    </sheetView>
  </sheetViews>
  <sheetFormatPr defaultColWidth="9.42578125" defaultRowHeight="12.75" customHeight="1" x14ac:dyDescent="0.2"/>
  <cols>
    <col min="1" max="1" width="19" style="35" customWidth="1"/>
    <col min="2" max="2" width="12.42578125" style="35" customWidth="1"/>
    <col min="3" max="4" width="10.5703125" style="35" customWidth="1"/>
    <col min="5" max="5" width="1.42578125" style="35" customWidth="1"/>
    <col min="6" max="8" width="10.5703125" style="35" customWidth="1"/>
    <col min="9" max="9" width="1.42578125" style="35" customWidth="1"/>
    <col min="10" max="12" width="9.42578125" style="35"/>
    <col min="13" max="13" width="1.42578125" style="35" customWidth="1"/>
    <col min="14" max="16" width="9.42578125" style="35"/>
    <col min="17" max="17" width="1.42578125" style="35" customWidth="1"/>
    <col min="18" max="20" width="9.42578125" style="35"/>
    <col min="21" max="21" width="1.42578125" style="35" customWidth="1"/>
    <col min="22" max="16384" width="9.42578125" style="35"/>
  </cols>
  <sheetData>
    <row r="1" spans="1:24" ht="12.75" customHeight="1" x14ac:dyDescent="0.2">
      <c r="A1" s="11" t="s">
        <v>638</v>
      </c>
      <c r="B1" s="58"/>
    </row>
    <row r="2" spans="1:24" ht="12.75" customHeight="1" x14ac:dyDescent="0.2">
      <c r="A2" s="28" t="s">
        <v>639</v>
      </c>
      <c r="B2" s="63"/>
    </row>
    <row r="3" spans="1:24" ht="12.75" customHeight="1" x14ac:dyDescent="0.2">
      <c r="A3" s="60"/>
      <c r="B3" s="60"/>
      <c r="C3" s="60"/>
      <c r="D3" s="60"/>
      <c r="E3" s="60"/>
      <c r="F3" s="60"/>
      <c r="G3" s="60"/>
      <c r="H3" s="60"/>
      <c r="I3" s="60"/>
      <c r="J3" s="73"/>
      <c r="K3" s="73"/>
      <c r="L3" s="73"/>
      <c r="M3" s="60"/>
      <c r="N3" s="73"/>
      <c r="O3" s="73"/>
      <c r="P3" s="73"/>
      <c r="Q3" s="60"/>
      <c r="R3" s="73"/>
      <c r="S3" s="73"/>
      <c r="T3" s="73"/>
      <c r="U3" s="60"/>
      <c r="V3" s="73"/>
      <c r="W3" s="73"/>
      <c r="X3" s="73"/>
    </row>
    <row r="4" spans="1:24" ht="12.75" customHeight="1" x14ac:dyDescent="0.2">
      <c r="A4" s="35" t="s">
        <v>95</v>
      </c>
      <c r="B4" s="57" t="s">
        <v>104</v>
      </c>
      <c r="C4" s="57"/>
      <c r="D4" s="57"/>
      <c r="F4" s="57"/>
      <c r="G4" s="57"/>
      <c r="H4" s="36"/>
    </row>
    <row r="5" spans="1:24" ht="12.75" customHeight="1" x14ac:dyDescent="0.2">
      <c r="B5" s="796" t="s">
        <v>266</v>
      </c>
      <c r="C5" s="796"/>
      <c r="D5" s="796"/>
      <c r="F5" s="796" t="s">
        <v>267</v>
      </c>
      <c r="G5" s="796"/>
      <c r="H5" s="796"/>
      <c r="J5" s="796" t="s">
        <v>268</v>
      </c>
      <c r="K5" s="796"/>
      <c r="L5" s="796"/>
      <c r="N5" s="796" t="s">
        <v>269</v>
      </c>
      <c r="O5" s="796"/>
      <c r="P5" s="796"/>
      <c r="R5" s="796" t="s">
        <v>270</v>
      </c>
      <c r="S5" s="796"/>
      <c r="T5" s="796"/>
      <c r="V5" s="796" t="s">
        <v>391</v>
      </c>
      <c r="W5" s="796"/>
      <c r="X5" s="796"/>
    </row>
    <row r="6" spans="1:24" s="59" customFormat="1" ht="12.75" customHeight="1" x14ac:dyDescent="0.2">
      <c r="A6" s="84"/>
      <c r="B6" s="85" t="s">
        <v>19</v>
      </c>
      <c r="C6" s="85" t="s">
        <v>20</v>
      </c>
      <c r="D6" s="85" t="s">
        <v>13</v>
      </c>
      <c r="E6" s="60"/>
      <c r="F6" s="85" t="s">
        <v>19</v>
      </c>
      <c r="G6" s="85" t="s">
        <v>20</v>
      </c>
      <c r="H6" s="86" t="s">
        <v>13</v>
      </c>
      <c r="I6" s="60"/>
      <c r="J6" s="87" t="s">
        <v>19</v>
      </c>
      <c r="K6" s="87" t="s">
        <v>20</v>
      </c>
      <c r="L6" s="87" t="s">
        <v>13</v>
      </c>
      <c r="M6" s="60"/>
      <c r="N6" s="87" t="s">
        <v>19</v>
      </c>
      <c r="O6" s="87" t="s">
        <v>20</v>
      </c>
      <c r="P6" s="87" t="s">
        <v>13</v>
      </c>
      <c r="Q6" s="60"/>
      <c r="R6" s="87" t="s">
        <v>19</v>
      </c>
      <c r="S6" s="87" t="s">
        <v>20</v>
      </c>
      <c r="T6" s="87" t="s">
        <v>13</v>
      </c>
      <c r="U6" s="60"/>
      <c r="V6" s="87" t="s">
        <v>19</v>
      </c>
      <c r="W6" s="87" t="s">
        <v>20</v>
      </c>
      <c r="X6" s="87" t="s">
        <v>13</v>
      </c>
    </row>
    <row r="7" spans="1:24" s="59" customFormat="1" ht="12.75" customHeight="1" x14ac:dyDescent="0.2">
      <c r="A7" s="88" t="s">
        <v>145</v>
      </c>
      <c r="B7" s="90">
        <v>45.841713001301315</v>
      </c>
      <c r="C7" s="90">
        <v>53.359555901594589</v>
      </c>
      <c r="D7" s="90">
        <v>49.71674857592545</v>
      </c>
      <c r="E7" s="90"/>
      <c r="F7" s="90">
        <v>61.118916136929514</v>
      </c>
      <c r="G7" s="90">
        <v>69.348222856138548</v>
      </c>
      <c r="H7" s="90">
        <v>65.292760149352176</v>
      </c>
      <c r="I7" s="90"/>
      <c r="J7" s="90">
        <v>71.953358022864094</v>
      </c>
      <c r="K7" s="90">
        <v>82.367287699758634</v>
      </c>
      <c r="L7" s="90">
        <v>77.211475506462108</v>
      </c>
      <c r="M7" s="90"/>
      <c r="N7" s="90">
        <v>72.389478789116339</v>
      </c>
      <c r="O7" s="90">
        <v>86.335459839608603</v>
      </c>
      <c r="P7" s="90">
        <v>79.065234024150882</v>
      </c>
      <c r="Q7" s="90"/>
      <c r="R7" s="90">
        <v>68.658816657595338</v>
      </c>
      <c r="S7" s="90">
        <v>85.370993382380121</v>
      </c>
      <c r="T7" s="90">
        <v>75.644185525431325</v>
      </c>
      <c r="U7" s="90"/>
      <c r="V7" s="90">
        <v>65.42070535704417</v>
      </c>
      <c r="W7" s="90">
        <v>75.303177402875974</v>
      </c>
      <c r="X7" s="90">
        <v>70.33286052057241</v>
      </c>
    </row>
    <row r="8" spans="1:24" s="59" customFormat="1" ht="12.75" customHeight="1" x14ac:dyDescent="0.2">
      <c r="A8" s="69" t="s">
        <v>146</v>
      </c>
      <c r="B8" s="90">
        <v>61.962233900418632</v>
      </c>
      <c r="C8" s="90">
        <v>64.275059665871126</v>
      </c>
      <c r="D8" s="90">
        <v>63.055020438847912</v>
      </c>
      <c r="E8" s="90"/>
      <c r="F8" s="90">
        <v>67.960921394640138</v>
      </c>
      <c r="G8" s="90">
        <v>74.211637647547519</v>
      </c>
      <c r="H8" s="90">
        <v>71.139249423242873</v>
      </c>
      <c r="I8" s="90"/>
      <c r="J8" s="90">
        <v>80.055156960334386</v>
      </c>
      <c r="K8" s="90">
        <v>88.098240813970889</v>
      </c>
      <c r="L8" s="90">
        <v>84.092664921241251</v>
      </c>
      <c r="M8" s="90"/>
      <c r="N8" s="90">
        <v>81.755268952500785</v>
      </c>
      <c r="O8" s="90">
        <v>90.801528133229482</v>
      </c>
      <c r="P8" s="90">
        <v>86.136351368371805</v>
      </c>
      <c r="Q8" s="90"/>
      <c r="R8" s="90">
        <v>74.567665023180524</v>
      </c>
      <c r="S8" s="90">
        <v>86.850386192428715</v>
      </c>
      <c r="T8" s="90">
        <v>79.914441167919591</v>
      </c>
      <c r="U8" s="90"/>
      <c r="V8" s="90">
        <v>73.420915416564284</v>
      </c>
      <c r="W8" s="90">
        <v>80.561415195588609</v>
      </c>
      <c r="X8" s="90">
        <v>76.940800972718293</v>
      </c>
    </row>
    <row r="9" spans="1:24" s="59" customFormat="1" ht="12.75" customHeight="1" x14ac:dyDescent="0.2">
      <c r="A9" s="69" t="s">
        <v>147</v>
      </c>
      <c r="B9" s="90">
        <v>57.11708289811034</v>
      </c>
      <c r="C9" s="90">
        <v>64.011151474191095</v>
      </c>
      <c r="D9" s="90">
        <v>60.776247540690399</v>
      </c>
      <c r="E9" s="90"/>
      <c r="F9" s="90">
        <v>72.99762552846471</v>
      </c>
      <c r="G9" s="90">
        <v>79.285455508179354</v>
      </c>
      <c r="H9" s="90">
        <v>76.202851624630767</v>
      </c>
      <c r="I9" s="90"/>
      <c r="J9" s="90">
        <v>80.320533680442566</v>
      </c>
      <c r="K9" s="90">
        <v>88.46494168119051</v>
      </c>
      <c r="L9" s="90">
        <v>84.415742001590928</v>
      </c>
      <c r="M9" s="90"/>
      <c r="N9" s="90">
        <v>82.226738051506516</v>
      </c>
      <c r="O9" s="90">
        <v>90.480895915678531</v>
      </c>
      <c r="P9" s="90">
        <v>86.242707351791339</v>
      </c>
      <c r="Q9" s="90"/>
      <c r="R9" s="90">
        <v>74.609996816300537</v>
      </c>
      <c r="S9" s="90">
        <v>87.145007526342198</v>
      </c>
      <c r="T9" s="90">
        <v>80.158025568181827</v>
      </c>
      <c r="U9" s="90"/>
      <c r="V9" s="90">
        <v>75.990707047155908</v>
      </c>
      <c r="W9" s="90">
        <v>83.577597048713002</v>
      </c>
      <c r="X9" s="90">
        <v>79.770474133429147</v>
      </c>
    </row>
    <row r="10" spans="1:24" s="59" customFormat="1" ht="12.75" customHeight="1" x14ac:dyDescent="0.2">
      <c r="A10" s="69" t="s">
        <v>148</v>
      </c>
      <c r="B10" s="90">
        <v>66.270922537952515</v>
      </c>
      <c r="C10" s="90">
        <v>70.785182478417767</v>
      </c>
      <c r="D10" s="90">
        <v>68.604212808067473</v>
      </c>
      <c r="E10" s="90"/>
      <c r="F10" s="90">
        <v>74.657427186995264</v>
      </c>
      <c r="G10" s="90">
        <v>80.380476860117867</v>
      </c>
      <c r="H10" s="90">
        <v>77.654777565423146</v>
      </c>
      <c r="I10" s="90"/>
      <c r="J10" s="90">
        <v>81.891340892020452</v>
      </c>
      <c r="K10" s="90">
        <v>89.626139080419946</v>
      </c>
      <c r="L10" s="90">
        <v>85.815602836879435</v>
      </c>
      <c r="M10" s="90"/>
      <c r="N10" s="90">
        <v>83.191348121922886</v>
      </c>
      <c r="O10" s="90">
        <v>91.369263328791348</v>
      </c>
      <c r="P10" s="90">
        <v>87.185403278317239</v>
      </c>
      <c r="Q10" s="90"/>
      <c r="R10" s="90">
        <v>75.16664845372091</v>
      </c>
      <c r="S10" s="90">
        <v>88.59375</v>
      </c>
      <c r="T10" s="90">
        <v>81.012384570246141</v>
      </c>
      <c r="U10" s="90"/>
      <c r="V10" s="90">
        <v>77.57718832891247</v>
      </c>
      <c r="W10" s="90">
        <v>84.654271986630462</v>
      </c>
      <c r="X10" s="90">
        <v>81.143481235854523</v>
      </c>
    </row>
    <row r="11" spans="1:24" s="59" customFormat="1" ht="12.75" customHeight="1" x14ac:dyDescent="0.2">
      <c r="A11" s="69" t="s">
        <v>149</v>
      </c>
      <c r="B11" s="90">
        <v>68.016279559329178</v>
      </c>
      <c r="C11" s="90">
        <v>73.47015865021406</v>
      </c>
      <c r="D11" s="90">
        <v>70.886285960779105</v>
      </c>
      <c r="E11" s="90"/>
      <c r="F11" s="90">
        <v>78.461258887399765</v>
      </c>
      <c r="G11" s="90">
        <v>83.340229219247803</v>
      </c>
      <c r="H11" s="90">
        <v>81.01822276600582</v>
      </c>
      <c r="I11" s="90"/>
      <c r="J11" s="90">
        <v>83.812735113313153</v>
      </c>
      <c r="K11" s="90">
        <v>90.857432328260245</v>
      </c>
      <c r="L11" s="90">
        <v>87.407582192858271</v>
      </c>
      <c r="M11" s="90"/>
      <c r="N11" s="90">
        <v>84.994264410668194</v>
      </c>
      <c r="O11" s="90">
        <v>91.790010936930372</v>
      </c>
      <c r="P11" s="90">
        <v>88.365115228197027</v>
      </c>
      <c r="Q11" s="90"/>
      <c r="R11" s="90">
        <v>77.517754480892791</v>
      </c>
      <c r="S11" s="90">
        <v>88.008603692417992</v>
      </c>
      <c r="T11" s="90">
        <v>82.023511273848527</v>
      </c>
      <c r="U11" s="90"/>
      <c r="V11" s="90">
        <v>80.211972576393848</v>
      </c>
      <c r="W11" s="90">
        <v>86.502806714524752</v>
      </c>
      <c r="X11" s="90">
        <v>83.397663615247978</v>
      </c>
    </row>
    <row r="12" spans="1:24" s="59" customFormat="1" ht="12.75" customHeight="1" x14ac:dyDescent="0.2">
      <c r="A12" s="69" t="s">
        <v>150</v>
      </c>
      <c r="B12" s="90">
        <v>65.888902049034698</v>
      </c>
      <c r="C12" s="90">
        <v>70.305302624531336</v>
      </c>
      <c r="D12" s="90">
        <v>68.215571557155712</v>
      </c>
      <c r="E12" s="90"/>
      <c r="F12" s="90">
        <v>74.514266447507055</v>
      </c>
      <c r="G12" s="90">
        <v>80.866774916879308</v>
      </c>
      <c r="H12" s="90">
        <v>77.821239187854104</v>
      </c>
      <c r="I12" s="90"/>
      <c r="J12" s="90">
        <v>82.247323611228182</v>
      </c>
      <c r="K12" s="90">
        <v>88.616321949655287</v>
      </c>
      <c r="L12" s="90">
        <v>85.511772198709778</v>
      </c>
      <c r="M12" s="90"/>
      <c r="N12" s="90">
        <v>85.484807431778592</v>
      </c>
      <c r="O12" s="90">
        <v>91.008544795442788</v>
      </c>
      <c r="P12" s="90">
        <v>88.236244386287993</v>
      </c>
      <c r="Q12" s="90"/>
      <c r="R12" s="90">
        <v>77.490729295426448</v>
      </c>
      <c r="S12" s="90">
        <v>87.041003671970628</v>
      </c>
      <c r="T12" s="90">
        <v>81.758512238479426</v>
      </c>
      <c r="U12" s="90"/>
      <c r="V12" s="90">
        <v>78.346961881997728</v>
      </c>
      <c r="W12" s="90">
        <v>84.419553174651483</v>
      </c>
      <c r="X12" s="90">
        <v>81.433450477651832</v>
      </c>
    </row>
    <row r="13" spans="1:24" s="59" customFormat="1" ht="12.75" customHeight="1" x14ac:dyDescent="0.2">
      <c r="A13" s="69" t="s">
        <v>151</v>
      </c>
      <c r="B13" s="90">
        <v>66.237551615253821</v>
      </c>
      <c r="C13" s="90">
        <v>70.766508129631674</v>
      </c>
      <c r="D13" s="90">
        <v>68.603843482287559</v>
      </c>
      <c r="E13" s="90"/>
      <c r="F13" s="90">
        <v>79.488621452405056</v>
      </c>
      <c r="G13" s="90">
        <v>82.641561773986609</v>
      </c>
      <c r="H13" s="90">
        <v>81.125141858663739</v>
      </c>
      <c r="I13" s="90"/>
      <c r="J13" s="90">
        <v>84.599389609954059</v>
      </c>
      <c r="K13" s="90">
        <v>90.25607568096558</v>
      </c>
      <c r="L13" s="90">
        <v>87.465480462355103</v>
      </c>
      <c r="M13" s="90"/>
      <c r="N13" s="90">
        <v>87.056239015817226</v>
      </c>
      <c r="O13" s="90">
        <v>91.411317378662488</v>
      </c>
      <c r="P13" s="90">
        <v>89.214230300343573</v>
      </c>
      <c r="Q13" s="90"/>
      <c r="R13" s="90">
        <v>77.539513028620249</v>
      </c>
      <c r="S13" s="90">
        <v>88.233351678591092</v>
      </c>
      <c r="T13" s="90">
        <v>82.208647972680481</v>
      </c>
      <c r="U13" s="90"/>
      <c r="V13" s="90">
        <v>81.431408724757787</v>
      </c>
      <c r="W13" s="90">
        <v>86.373457098845691</v>
      </c>
      <c r="X13" s="90">
        <v>83.911329801923031</v>
      </c>
    </row>
    <row r="14" spans="1:24" s="59" customFormat="1" ht="12.75" customHeight="1" x14ac:dyDescent="0.2">
      <c r="A14" s="69" t="s">
        <v>152</v>
      </c>
      <c r="B14" s="90">
        <v>62.948593598448113</v>
      </c>
      <c r="C14" s="90">
        <v>63.609215017064848</v>
      </c>
      <c r="D14" s="90">
        <v>63.300045392646389</v>
      </c>
      <c r="E14" s="90"/>
      <c r="F14" s="90">
        <v>81.318681318681314</v>
      </c>
      <c r="G14" s="90">
        <v>80.7566765578635</v>
      </c>
      <c r="H14" s="90">
        <v>81.044018486248959</v>
      </c>
      <c r="I14" s="90"/>
      <c r="J14" s="90">
        <v>88.459075188933014</v>
      </c>
      <c r="K14" s="90">
        <v>90.635406953510056</v>
      </c>
      <c r="L14" s="90">
        <v>89.53761755485894</v>
      </c>
      <c r="M14" s="90"/>
      <c r="N14" s="90">
        <v>89.584376564847261</v>
      </c>
      <c r="O14" s="90">
        <v>92.293037755455487</v>
      </c>
      <c r="P14" s="90">
        <v>90.906000339962603</v>
      </c>
      <c r="Q14" s="90"/>
      <c r="R14" s="90">
        <v>78.970099667774079</v>
      </c>
      <c r="S14" s="90">
        <v>89.182172219818256</v>
      </c>
      <c r="T14" s="90">
        <v>83.421052631578945</v>
      </c>
      <c r="U14" s="90"/>
      <c r="V14" s="90">
        <v>83.707066719305175</v>
      </c>
      <c r="W14" s="90">
        <v>85.632067442143239</v>
      </c>
      <c r="X14" s="90">
        <v>84.656920584764919</v>
      </c>
    </row>
    <row r="15" spans="1:24" s="59" customFormat="1" ht="12.75" customHeight="1" x14ac:dyDescent="0.2">
      <c r="A15" s="69" t="s">
        <v>153</v>
      </c>
      <c r="B15" s="90">
        <v>68.995163890381519</v>
      </c>
      <c r="C15" s="90">
        <v>74.188978608868112</v>
      </c>
      <c r="D15" s="90">
        <v>71.889583168551766</v>
      </c>
      <c r="E15" s="90"/>
      <c r="F15" s="90">
        <v>80.48033623536476</v>
      </c>
      <c r="G15" s="90">
        <v>83.311194941820304</v>
      </c>
      <c r="H15" s="90">
        <v>81.986807239104692</v>
      </c>
      <c r="I15" s="90"/>
      <c r="J15" s="90">
        <v>86.244395196619081</v>
      </c>
      <c r="K15" s="90">
        <v>90.868352917745469</v>
      </c>
      <c r="L15" s="90">
        <v>88.59400324149108</v>
      </c>
      <c r="M15" s="90"/>
      <c r="N15" s="90">
        <v>87.718907687741165</v>
      </c>
      <c r="O15" s="90">
        <v>92.08339744576088</v>
      </c>
      <c r="P15" s="90">
        <v>89.868540344514955</v>
      </c>
      <c r="Q15" s="90"/>
      <c r="R15" s="90">
        <v>78.558851415413784</v>
      </c>
      <c r="S15" s="90">
        <v>88.771443424016638</v>
      </c>
      <c r="T15" s="90">
        <v>83.014135886912911</v>
      </c>
      <c r="U15" s="90"/>
      <c r="V15" s="90">
        <v>82.586849727169437</v>
      </c>
      <c r="W15" s="90">
        <v>86.914877182141197</v>
      </c>
      <c r="X15" s="90">
        <v>84.784915388787155</v>
      </c>
    </row>
    <row r="16" spans="1:24" s="59" customFormat="1" ht="12.75" customHeight="1" x14ac:dyDescent="0.2">
      <c r="A16" s="69" t="s">
        <v>154</v>
      </c>
      <c r="B16" s="90">
        <v>55.541245848302047</v>
      </c>
      <c r="C16" s="90">
        <v>62.125404180139341</v>
      </c>
      <c r="D16" s="90">
        <v>58.860105368411318</v>
      </c>
      <c r="E16" s="90"/>
      <c r="F16" s="90">
        <v>67.715719224377906</v>
      </c>
      <c r="G16" s="90">
        <v>75.061491707178334</v>
      </c>
      <c r="H16" s="90">
        <v>71.414627418319554</v>
      </c>
      <c r="I16" s="90"/>
      <c r="J16" s="90">
        <v>78.231880903420191</v>
      </c>
      <c r="K16" s="90">
        <v>86.14269655939853</v>
      </c>
      <c r="L16" s="90">
        <v>82.2151058123562</v>
      </c>
      <c r="M16" s="90"/>
      <c r="N16" s="90">
        <v>81.361006361726012</v>
      </c>
      <c r="O16" s="90">
        <v>89.95095780733277</v>
      </c>
      <c r="P16" s="90">
        <v>85.516722142970352</v>
      </c>
      <c r="Q16" s="90"/>
      <c r="R16" s="90">
        <v>76.068409139275289</v>
      </c>
      <c r="S16" s="90">
        <v>88.29113924050634</v>
      </c>
      <c r="T16" s="90">
        <v>81.335211329599346</v>
      </c>
      <c r="U16" s="90"/>
      <c r="V16" s="90">
        <v>72.868526241860394</v>
      </c>
      <c r="W16" s="90">
        <v>80.666006797363366</v>
      </c>
      <c r="X16" s="90">
        <v>76.72283092410153</v>
      </c>
    </row>
    <row r="17" spans="1:24" s="59" customFormat="1" ht="12.75" customHeight="1" x14ac:dyDescent="0.2">
      <c r="A17" s="69" t="s">
        <v>155</v>
      </c>
      <c r="B17" s="90">
        <v>72.124481976698732</v>
      </c>
      <c r="C17" s="90">
        <v>75.555238163250735</v>
      </c>
      <c r="D17" s="90">
        <v>73.920346384980036</v>
      </c>
      <c r="E17" s="90"/>
      <c r="F17" s="90">
        <v>82.233971562034796</v>
      </c>
      <c r="G17" s="90">
        <v>85.048081640663327</v>
      </c>
      <c r="H17" s="90">
        <v>83.67282944083486</v>
      </c>
      <c r="I17" s="90"/>
      <c r="J17" s="90">
        <v>88.399944618792688</v>
      </c>
      <c r="K17" s="90">
        <v>92.264708598873185</v>
      </c>
      <c r="L17" s="90">
        <v>90.333787308695563</v>
      </c>
      <c r="M17" s="90"/>
      <c r="N17" s="90">
        <v>89.441297811341869</v>
      </c>
      <c r="O17" s="90">
        <v>93.648449039881825</v>
      </c>
      <c r="P17" s="90">
        <v>91.489017797812551</v>
      </c>
      <c r="Q17" s="90"/>
      <c r="R17" s="90">
        <v>82.694452188458328</v>
      </c>
      <c r="S17" s="90">
        <v>90.589589235127477</v>
      </c>
      <c r="T17" s="90">
        <v>86.165483896124158</v>
      </c>
      <c r="U17" s="90"/>
      <c r="V17" s="90">
        <v>84.771411806466105</v>
      </c>
      <c r="W17" s="90">
        <v>88.529299680473713</v>
      </c>
      <c r="X17" s="90">
        <v>86.639465199730409</v>
      </c>
    </row>
    <row r="18" spans="1:24" s="59" customFormat="1" ht="12.75" customHeight="1" x14ac:dyDescent="0.2">
      <c r="A18" s="69" t="s">
        <v>156</v>
      </c>
      <c r="B18" s="90">
        <v>61.213395705477595</v>
      </c>
      <c r="C18" s="90">
        <v>67.146389913649813</v>
      </c>
      <c r="D18" s="90">
        <v>64.263477547843735</v>
      </c>
      <c r="E18" s="90"/>
      <c r="F18" s="90">
        <v>71.53853069227246</v>
      </c>
      <c r="G18" s="90">
        <v>77.981486006352924</v>
      </c>
      <c r="H18" s="90">
        <v>74.867353695886109</v>
      </c>
      <c r="I18" s="90"/>
      <c r="J18" s="90">
        <v>80.71644229911395</v>
      </c>
      <c r="K18" s="90">
        <v>88.119933237958989</v>
      </c>
      <c r="L18" s="90">
        <v>84.461363936890592</v>
      </c>
      <c r="M18" s="90"/>
      <c r="N18" s="90">
        <v>83.10790110597101</v>
      </c>
      <c r="O18" s="90">
        <v>90.884217283158151</v>
      </c>
      <c r="P18" s="90">
        <v>86.905648251918137</v>
      </c>
      <c r="Q18" s="90"/>
      <c r="R18" s="90">
        <v>76.596581788423407</v>
      </c>
      <c r="S18" s="90">
        <v>88.740605025920757</v>
      </c>
      <c r="T18" s="90">
        <v>81.82592250674459</v>
      </c>
      <c r="U18" s="90"/>
      <c r="V18" s="90">
        <v>75.852770889685132</v>
      </c>
      <c r="W18" s="90">
        <v>82.929382995312167</v>
      </c>
      <c r="X18" s="90">
        <v>79.40054878348316</v>
      </c>
    </row>
    <row r="19" spans="1:24" s="59" customFormat="1" ht="12.75" customHeight="1" x14ac:dyDescent="0.2">
      <c r="A19" s="69" t="s">
        <v>157</v>
      </c>
      <c r="B19" s="90">
        <v>67.212494084240419</v>
      </c>
      <c r="C19" s="90">
        <v>71.225670699631777</v>
      </c>
      <c r="D19" s="90">
        <v>69.299044151115154</v>
      </c>
      <c r="E19" s="90"/>
      <c r="F19" s="90">
        <v>78.916713386905883</v>
      </c>
      <c r="G19" s="90">
        <v>82.371119133574012</v>
      </c>
      <c r="H19" s="90">
        <v>80.712744275266758</v>
      </c>
      <c r="I19" s="90"/>
      <c r="J19" s="90">
        <v>85.289647512714097</v>
      </c>
      <c r="K19" s="90">
        <v>90.021441065282403</v>
      </c>
      <c r="L19" s="90">
        <v>87.696128393218586</v>
      </c>
      <c r="M19" s="90"/>
      <c r="N19" s="90">
        <v>87.585657370517936</v>
      </c>
      <c r="O19" s="90">
        <v>91.193006935609631</v>
      </c>
      <c r="P19" s="90">
        <v>89.36802523047065</v>
      </c>
      <c r="Q19" s="90"/>
      <c r="R19" s="90">
        <v>79.15655339805825</v>
      </c>
      <c r="S19" s="90">
        <v>87.903815995818093</v>
      </c>
      <c r="T19" s="90">
        <v>82.845335443594479</v>
      </c>
      <c r="U19" s="90"/>
      <c r="V19" s="90">
        <v>81.656594074537182</v>
      </c>
      <c r="W19" s="90">
        <v>85.942170887885695</v>
      </c>
      <c r="X19" s="90">
        <v>83.802022795482529</v>
      </c>
    </row>
    <row r="20" spans="1:24" s="59" customFormat="1" ht="12.75" customHeight="1" x14ac:dyDescent="0.2">
      <c r="A20" s="69" t="s">
        <v>158</v>
      </c>
      <c r="B20" s="90">
        <v>64.746698500335739</v>
      </c>
      <c r="C20" s="90">
        <v>68.246051537822112</v>
      </c>
      <c r="D20" s="90">
        <v>66.480216232449891</v>
      </c>
      <c r="E20" s="90"/>
      <c r="F20" s="90">
        <v>76.457139783210948</v>
      </c>
      <c r="G20" s="90">
        <v>80.876604544422875</v>
      </c>
      <c r="H20" s="90">
        <v>78.738025822573931</v>
      </c>
      <c r="I20" s="90"/>
      <c r="J20" s="90">
        <v>82.506193341137404</v>
      </c>
      <c r="K20" s="90">
        <v>89.519848569676611</v>
      </c>
      <c r="L20" s="90">
        <v>86.047357362211088</v>
      </c>
      <c r="M20" s="90"/>
      <c r="N20" s="90">
        <v>84.839172300758037</v>
      </c>
      <c r="O20" s="90">
        <v>91.327326286605441</v>
      </c>
      <c r="P20" s="90">
        <v>87.993008907325915</v>
      </c>
      <c r="Q20" s="90"/>
      <c r="R20" s="90">
        <v>77.419615446760375</v>
      </c>
      <c r="S20" s="90">
        <v>89.356151518313681</v>
      </c>
      <c r="T20" s="90">
        <v>82.632058287795999</v>
      </c>
      <c r="U20" s="90"/>
      <c r="V20" s="90">
        <v>78.72348997614904</v>
      </c>
      <c r="W20" s="90">
        <v>84.772274814122611</v>
      </c>
      <c r="X20" s="90">
        <v>81.736161122484489</v>
      </c>
    </row>
    <row r="21" spans="1:24" s="59" customFormat="1" ht="12.75" customHeight="1" x14ac:dyDescent="0.2">
      <c r="A21" s="69" t="s">
        <v>159</v>
      </c>
      <c r="B21" s="90">
        <v>59.254017992519955</v>
      </c>
      <c r="C21" s="90">
        <v>66.22238451707139</v>
      </c>
      <c r="D21" s="90">
        <v>62.903457867728164</v>
      </c>
      <c r="E21" s="90"/>
      <c r="F21" s="90">
        <v>73.277764869888472</v>
      </c>
      <c r="G21" s="90">
        <v>80.774296219063828</v>
      </c>
      <c r="H21" s="90">
        <v>77.135802469135811</v>
      </c>
      <c r="I21" s="90"/>
      <c r="J21" s="90">
        <v>79.82952869698579</v>
      </c>
      <c r="K21" s="90">
        <v>89.146218969723051</v>
      </c>
      <c r="L21" s="90">
        <v>84.553957148467617</v>
      </c>
      <c r="M21" s="90"/>
      <c r="N21" s="90">
        <v>81.341346810545019</v>
      </c>
      <c r="O21" s="90">
        <v>89.89437624892949</v>
      </c>
      <c r="P21" s="90">
        <v>85.521846354287845</v>
      </c>
      <c r="Q21" s="90"/>
      <c r="R21" s="90">
        <v>72.077311211836133</v>
      </c>
      <c r="S21" s="90">
        <v>85.339366515837099</v>
      </c>
      <c r="T21" s="90">
        <v>77.786977061315937</v>
      </c>
      <c r="U21" s="90"/>
      <c r="V21" s="90">
        <v>75.481293459414047</v>
      </c>
      <c r="W21" s="90">
        <v>84.02301413853084</v>
      </c>
      <c r="X21" s="90">
        <v>79.754193136515212</v>
      </c>
    </row>
    <row r="22" spans="1:24" s="59" customFormat="1" ht="12.75" customHeight="1" x14ac:dyDescent="0.2">
      <c r="A22" s="69" t="s">
        <v>160</v>
      </c>
      <c r="B22" s="90">
        <v>66.809651474530824</v>
      </c>
      <c r="C22" s="90">
        <v>72.316117458219239</v>
      </c>
      <c r="D22" s="90">
        <v>69.734397750665252</v>
      </c>
      <c r="E22" s="90"/>
      <c r="F22" s="90">
        <v>78.820214045975561</v>
      </c>
      <c r="G22" s="90">
        <v>83.192037267440185</v>
      </c>
      <c r="H22" s="90">
        <v>81.10335026608611</v>
      </c>
      <c r="I22" s="90"/>
      <c r="J22" s="90">
        <v>86.537956012501098</v>
      </c>
      <c r="K22" s="90">
        <v>91.431022158684769</v>
      </c>
      <c r="L22" s="90">
        <v>89.010576200658846</v>
      </c>
      <c r="M22" s="90"/>
      <c r="N22" s="90">
        <v>89.421142531789712</v>
      </c>
      <c r="O22" s="90">
        <v>92.698766475809862</v>
      </c>
      <c r="P22" s="90">
        <v>91.049877787962117</v>
      </c>
      <c r="Q22" s="90"/>
      <c r="R22" s="90">
        <v>81.239917031574095</v>
      </c>
      <c r="S22" s="90">
        <v>89.001047519283887</v>
      </c>
      <c r="T22" s="90">
        <v>84.708933962665299</v>
      </c>
      <c r="U22" s="90"/>
      <c r="V22" s="90">
        <v>82.867398538004039</v>
      </c>
      <c r="W22" s="90">
        <v>87.316445930307324</v>
      </c>
      <c r="X22" s="90">
        <v>85.113387611722061</v>
      </c>
    </row>
    <row r="23" spans="1:24" s="59" customFormat="1" ht="12.75" customHeight="1" x14ac:dyDescent="0.2">
      <c r="A23" s="69" t="s">
        <v>161</v>
      </c>
      <c r="B23" s="90">
        <v>64.310219357521575</v>
      </c>
      <c r="C23" s="90">
        <v>69.117915071988335</v>
      </c>
      <c r="D23" s="90">
        <v>66.878733427225484</v>
      </c>
      <c r="E23" s="90"/>
      <c r="F23" s="90">
        <v>76.555265064415536</v>
      </c>
      <c r="G23" s="90">
        <v>80.39158129568203</v>
      </c>
      <c r="H23" s="90">
        <v>78.543426730687415</v>
      </c>
      <c r="I23" s="90"/>
      <c r="J23" s="90">
        <v>83.463240542469663</v>
      </c>
      <c r="K23" s="90">
        <v>89.264767199444066</v>
      </c>
      <c r="L23" s="90">
        <v>86.401599977465111</v>
      </c>
      <c r="M23" s="90"/>
      <c r="N23" s="90">
        <v>85.661492978566145</v>
      </c>
      <c r="O23" s="90">
        <v>91.452513966480439</v>
      </c>
      <c r="P23" s="90">
        <v>88.521845329551269</v>
      </c>
      <c r="Q23" s="90"/>
      <c r="R23" s="90">
        <v>77.205067300079179</v>
      </c>
      <c r="S23" s="90">
        <v>88.851660067011878</v>
      </c>
      <c r="T23" s="90">
        <v>82.307931847502118</v>
      </c>
      <c r="U23" s="90"/>
      <c r="V23" s="90">
        <v>79.75018958048237</v>
      </c>
      <c r="W23" s="90">
        <v>85.190776477083531</v>
      </c>
      <c r="X23" s="90">
        <v>82.483134765794347</v>
      </c>
    </row>
    <row r="24" spans="1:24" s="59" customFormat="1" ht="12.75" customHeight="1" x14ac:dyDescent="0.2">
      <c r="A24" s="69" t="s">
        <v>162</v>
      </c>
      <c r="B24" s="90">
        <v>69.363166953528406</v>
      </c>
      <c r="C24" s="90">
        <v>72.3471615720524</v>
      </c>
      <c r="D24" s="90">
        <v>70.931375383014398</v>
      </c>
      <c r="E24" s="90"/>
      <c r="F24" s="90">
        <v>79.84978377968288</v>
      </c>
      <c r="G24" s="90">
        <v>83.069532761957419</v>
      </c>
      <c r="H24" s="90">
        <v>81.531645569620252</v>
      </c>
      <c r="I24" s="90"/>
      <c r="J24" s="90">
        <v>85.950221751505921</v>
      </c>
      <c r="K24" s="90">
        <v>91.240733515411634</v>
      </c>
      <c r="L24" s="90">
        <v>88.61317938793583</v>
      </c>
      <c r="M24" s="90"/>
      <c r="N24" s="90">
        <v>86.874185743532479</v>
      </c>
      <c r="O24" s="90">
        <v>91.372973991707497</v>
      </c>
      <c r="P24" s="90">
        <v>89.113639556117434</v>
      </c>
      <c r="Q24" s="90"/>
      <c r="R24" s="90">
        <v>75.858595109442263</v>
      </c>
      <c r="S24" s="90">
        <v>87.116564417177912</v>
      </c>
      <c r="T24" s="90">
        <v>80.72063640617688</v>
      </c>
      <c r="U24" s="90"/>
      <c r="V24" s="90">
        <v>81.973745173745172</v>
      </c>
      <c r="W24" s="90">
        <v>86.754408252451853</v>
      </c>
      <c r="X24" s="90">
        <v>84.380034676936759</v>
      </c>
    </row>
    <row r="25" spans="1:24" s="59" customFormat="1" ht="12.75" customHeight="1" x14ac:dyDescent="0.2">
      <c r="A25" s="69" t="s">
        <v>163</v>
      </c>
      <c r="B25" s="90">
        <v>65.938222315612521</v>
      </c>
      <c r="C25" s="90">
        <v>71.523982999392828</v>
      </c>
      <c r="D25" s="90">
        <v>68.755152514427039</v>
      </c>
      <c r="E25" s="90"/>
      <c r="F25" s="90">
        <v>80.559476453227248</v>
      </c>
      <c r="G25" s="90">
        <v>83.447109285325922</v>
      </c>
      <c r="H25" s="90">
        <v>82.046734497028524</v>
      </c>
      <c r="I25" s="90"/>
      <c r="J25" s="90">
        <v>87.251624298240088</v>
      </c>
      <c r="K25" s="90">
        <v>91.105959860916244</v>
      </c>
      <c r="L25" s="90">
        <v>89.202765977239608</v>
      </c>
      <c r="M25" s="90"/>
      <c r="N25" s="90">
        <v>88.752181500872595</v>
      </c>
      <c r="O25" s="90">
        <v>92.406491365095903</v>
      </c>
      <c r="P25" s="90">
        <v>90.588286485075272</v>
      </c>
      <c r="Q25" s="90"/>
      <c r="R25" s="90">
        <v>77.830882352941174</v>
      </c>
      <c r="S25" s="90">
        <v>88.898937372823866</v>
      </c>
      <c r="T25" s="90">
        <v>82.80267694179679</v>
      </c>
      <c r="U25" s="90"/>
      <c r="V25" s="90">
        <v>82.734138119361944</v>
      </c>
      <c r="W25" s="90">
        <v>87.042849978640021</v>
      </c>
      <c r="X25" s="90">
        <v>84.904195928443855</v>
      </c>
    </row>
    <row r="26" spans="1:24" s="59" customFormat="1" ht="12.75" customHeight="1" x14ac:dyDescent="0.2">
      <c r="A26" s="69" t="s">
        <v>164</v>
      </c>
      <c r="B26" s="90">
        <v>70.270689521445746</v>
      </c>
      <c r="C26" s="90">
        <v>71.374194049561098</v>
      </c>
      <c r="D26" s="90">
        <v>70.822013506170919</v>
      </c>
      <c r="E26" s="90"/>
      <c r="F26" s="90">
        <v>76.85409943741611</v>
      </c>
      <c r="G26" s="90">
        <v>79.920016302409707</v>
      </c>
      <c r="H26" s="90">
        <v>78.477757432141317</v>
      </c>
      <c r="I26" s="90"/>
      <c r="J26" s="90">
        <v>87.111989291860539</v>
      </c>
      <c r="K26" s="90">
        <v>91.377834830979893</v>
      </c>
      <c r="L26" s="90">
        <v>89.285324264029072</v>
      </c>
      <c r="M26" s="90"/>
      <c r="N26" s="90">
        <v>88.448212983223925</v>
      </c>
      <c r="O26" s="90">
        <v>92.313732735923139</v>
      </c>
      <c r="P26" s="90">
        <v>90.378614043139052</v>
      </c>
      <c r="Q26" s="90"/>
      <c r="R26" s="90">
        <v>76.604713546656441</v>
      </c>
      <c r="S26" s="90">
        <v>86.43190710589424</v>
      </c>
      <c r="T26" s="90">
        <v>80.849673202614383</v>
      </c>
      <c r="U26" s="90"/>
      <c r="V26" s="90">
        <v>81.233039880349992</v>
      </c>
      <c r="W26" s="90">
        <v>85.036052965083258</v>
      </c>
      <c r="X26" s="90">
        <v>83.155520169851386</v>
      </c>
    </row>
    <row r="27" spans="1:24" s="59" customFormat="1" ht="12.75" customHeight="1" x14ac:dyDescent="0.2">
      <c r="A27" s="69" t="s">
        <v>165</v>
      </c>
      <c r="B27" s="90">
        <v>71.523101927095425</v>
      </c>
      <c r="C27" s="90">
        <v>76.736210345813092</v>
      </c>
      <c r="D27" s="90">
        <v>74.382586856425277</v>
      </c>
      <c r="E27" s="90"/>
      <c r="F27" s="90">
        <v>79.398512373051062</v>
      </c>
      <c r="G27" s="90">
        <v>81.773443632630887</v>
      </c>
      <c r="H27" s="90">
        <v>80.69020840495719</v>
      </c>
      <c r="I27" s="90"/>
      <c r="J27" s="90">
        <v>86.290458672246785</v>
      </c>
      <c r="K27" s="90">
        <v>90.331793094596321</v>
      </c>
      <c r="L27" s="90">
        <v>88.360693489489094</v>
      </c>
      <c r="M27" s="90"/>
      <c r="N27" s="90">
        <v>86.540526033279647</v>
      </c>
      <c r="O27" s="90">
        <v>92.371693420755136</v>
      </c>
      <c r="P27" s="90">
        <v>89.442320665617274</v>
      </c>
      <c r="Q27" s="90"/>
      <c r="R27" s="90">
        <v>73.780714817572601</v>
      </c>
      <c r="S27" s="90">
        <v>87.7702137823958</v>
      </c>
      <c r="T27" s="90">
        <v>79.912115505335848</v>
      </c>
      <c r="U27" s="90"/>
      <c r="V27" s="90">
        <v>81.774971551715453</v>
      </c>
      <c r="W27" s="90">
        <v>86.505124576118249</v>
      </c>
      <c r="X27" s="90">
        <v>84.210757860159546</v>
      </c>
    </row>
    <row r="28" spans="1:24" ht="14.25" customHeight="1" x14ac:dyDescent="0.2">
      <c r="A28" s="583" t="s">
        <v>13</v>
      </c>
      <c r="B28" s="672">
        <v>59.151285897519514</v>
      </c>
      <c r="C28" s="672">
        <v>64.853088556851318</v>
      </c>
      <c r="D28" s="672">
        <v>62.085903091446845</v>
      </c>
      <c r="E28" s="672"/>
      <c r="F28" s="672">
        <v>70.374118920162104</v>
      </c>
      <c r="G28" s="672">
        <v>76.711194920973455</v>
      </c>
      <c r="H28" s="672">
        <v>73.629298699957843</v>
      </c>
      <c r="I28" s="672"/>
      <c r="J28" s="672">
        <v>79.75686220248113</v>
      </c>
      <c r="K28" s="672">
        <v>87.370302183560128</v>
      </c>
      <c r="L28" s="672">
        <v>83.606227238557594</v>
      </c>
      <c r="M28" s="672"/>
      <c r="N28" s="672">
        <v>82.140320317657128</v>
      </c>
      <c r="O28" s="672">
        <v>90.28591979385952</v>
      </c>
      <c r="P28" s="672">
        <v>86.114221076783664</v>
      </c>
      <c r="Q28" s="672"/>
      <c r="R28" s="672">
        <v>75.242355694820546</v>
      </c>
      <c r="S28" s="672">
        <v>87.713192018117553</v>
      </c>
      <c r="T28" s="672">
        <v>80.620875345206869</v>
      </c>
      <c r="U28" s="672"/>
      <c r="V28" s="672">
        <v>74.781104157702913</v>
      </c>
      <c r="W28" s="672">
        <v>81.991497780237637</v>
      </c>
      <c r="X28" s="672">
        <v>78.38513597191988</v>
      </c>
    </row>
    <row r="29" spans="1:24" ht="12.75" customHeight="1" x14ac:dyDescent="0.2">
      <c r="A29" s="795" t="s">
        <v>640</v>
      </c>
      <c r="B29" s="795"/>
      <c r="C29" s="795"/>
      <c r="D29" s="795"/>
      <c r="E29" s="795"/>
      <c r="F29" s="795"/>
      <c r="G29" s="795"/>
      <c r="H29" s="795"/>
      <c r="I29" s="582"/>
      <c r="M29" s="582"/>
      <c r="Q29" s="582"/>
      <c r="U29" s="582"/>
    </row>
    <row r="76" spans="4:25" ht="12.75" customHeight="1" x14ac:dyDescent="0.2">
      <c r="D76" s="95"/>
      <c r="F76" s="95"/>
      <c r="G76" s="95"/>
      <c r="H76" s="95"/>
      <c r="J76" s="95"/>
      <c r="K76" s="95"/>
      <c r="L76" s="95"/>
      <c r="N76" s="95"/>
      <c r="O76" s="95"/>
      <c r="P76" s="95"/>
      <c r="R76" s="95"/>
      <c r="S76" s="95"/>
      <c r="T76" s="95"/>
      <c r="V76" s="95"/>
      <c r="W76" s="95"/>
      <c r="X76" s="95"/>
      <c r="Y76" s="95"/>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49" orientation="portrait" r:id="rId1"/>
  <headerFooter alignWithMargins="0">
    <oddHeader xml:space="preserve">&amp;R&amp;"Arial,Fet"KÖRKORT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582B-ACE2-4899-B3BF-518C6CCD19E9}">
  <sheetPr codeName="Blad23">
    <pageSetUpPr fitToPage="1"/>
  </sheetPr>
  <dimension ref="A1:X29"/>
  <sheetViews>
    <sheetView showGridLines="0" zoomScaleNormal="100" workbookViewId="0">
      <selection activeCell="E30" sqref="E30"/>
    </sheetView>
  </sheetViews>
  <sheetFormatPr defaultColWidth="9.42578125" defaultRowHeight="12.75" customHeight="1" x14ac:dyDescent="0.2"/>
  <cols>
    <col min="1" max="1" width="18.5703125" style="35" customWidth="1"/>
    <col min="2" max="4" width="8.85546875" style="35" customWidth="1"/>
    <col min="5" max="5" width="1.42578125" style="35" customWidth="1"/>
    <col min="6" max="8" width="8.85546875" style="35" customWidth="1"/>
    <col min="9" max="9" width="1.42578125" style="35" customWidth="1"/>
    <col min="10" max="12" width="8.85546875" style="35" customWidth="1"/>
    <col min="13" max="13" width="1.42578125" style="35" customWidth="1"/>
    <col min="14" max="16" width="8.85546875" style="35" customWidth="1"/>
    <col min="17" max="17" width="1.42578125" style="35" customWidth="1"/>
    <col min="18" max="20" width="8.85546875" style="35" customWidth="1"/>
    <col min="21" max="21" width="1.42578125" style="35" customWidth="1"/>
    <col min="22" max="25" width="8.85546875" style="35" customWidth="1"/>
    <col min="26" max="16384" width="9.42578125" style="35"/>
  </cols>
  <sheetData>
    <row r="1" spans="1:24" ht="12.75" customHeight="1" x14ac:dyDescent="0.2">
      <c r="A1" s="10" t="s">
        <v>641</v>
      </c>
      <c r="B1" s="58"/>
    </row>
    <row r="2" spans="1:24" ht="12.75" customHeight="1" x14ac:dyDescent="0.2">
      <c r="A2" s="13" t="s">
        <v>642</v>
      </c>
      <c r="B2" s="63"/>
    </row>
    <row r="3" spans="1:24" ht="12.75" customHeight="1" x14ac:dyDescent="0.2">
      <c r="A3" s="72"/>
      <c r="B3" s="63"/>
    </row>
    <row r="4" spans="1:24" ht="12.75" customHeight="1" x14ac:dyDescent="0.2">
      <c r="A4" s="81" t="s">
        <v>95</v>
      </c>
      <c r="B4" s="82" t="s">
        <v>104</v>
      </c>
      <c r="C4" s="82"/>
      <c r="D4" s="82"/>
      <c r="E4" s="578"/>
      <c r="F4" s="82"/>
      <c r="G4" s="82"/>
      <c r="H4" s="83"/>
      <c r="I4" s="578"/>
      <c r="J4" s="81"/>
      <c r="K4" s="81"/>
      <c r="L4" s="81"/>
      <c r="M4" s="578"/>
      <c r="N4" s="81"/>
      <c r="O4" s="81"/>
      <c r="P4" s="81"/>
      <c r="Q4" s="578"/>
      <c r="R4" s="81"/>
      <c r="S4" s="81"/>
      <c r="T4" s="81"/>
      <c r="U4" s="578"/>
      <c r="V4" s="81"/>
      <c r="W4" s="81"/>
      <c r="X4" s="81"/>
    </row>
    <row r="5" spans="1:24" ht="12.75" customHeight="1" x14ac:dyDescent="0.2">
      <c r="B5" s="796" t="s">
        <v>266</v>
      </c>
      <c r="C5" s="796"/>
      <c r="D5" s="796"/>
      <c r="E5" s="581"/>
      <c r="F5" s="796" t="s">
        <v>267</v>
      </c>
      <c r="G5" s="796"/>
      <c r="H5" s="796"/>
      <c r="I5" s="581"/>
      <c r="J5" s="796" t="s">
        <v>268</v>
      </c>
      <c r="K5" s="796"/>
      <c r="L5" s="796"/>
      <c r="M5" s="581"/>
      <c r="N5" s="796" t="s">
        <v>269</v>
      </c>
      <c r="O5" s="796"/>
      <c r="P5" s="796"/>
      <c r="Q5" s="581"/>
      <c r="R5" s="796" t="s">
        <v>270</v>
      </c>
      <c r="S5" s="796"/>
      <c r="T5" s="796"/>
      <c r="U5" s="581"/>
      <c r="V5" s="796" t="s">
        <v>391</v>
      </c>
      <c r="W5" s="796"/>
      <c r="X5" s="796"/>
    </row>
    <row r="6" spans="1:24" s="59" customFormat="1" ht="12.75" customHeight="1" x14ac:dyDescent="0.2">
      <c r="A6" s="84"/>
      <c r="B6" s="85" t="s">
        <v>19</v>
      </c>
      <c r="C6" s="85" t="s">
        <v>20</v>
      </c>
      <c r="D6" s="85" t="s">
        <v>13</v>
      </c>
      <c r="E6" s="85"/>
      <c r="F6" s="85" t="s">
        <v>19</v>
      </c>
      <c r="G6" s="85" t="s">
        <v>20</v>
      </c>
      <c r="H6" s="86" t="s">
        <v>13</v>
      </c>
      <c r="I6" s="85"/>
      <c r="J6" s="87" t="s">
        <v>19</v>
      </c>
      <c r="K6" s="87" t="s">
        <v>20</v>
      </c>
      <c r="L6" s="87" t="s">
        <v>13</v>
      </c>
      <c r="M6" s="85"/>
      <c r="N6" s="87" t="s">
        <v>19</v>
      </c>
      <c r="O6" s="87" t="s">
        <v>20</v>
      </c>
      <c r="P6" s="87" t="s">
        <v>13</v>
      </c>
      <c r="Q6" s="85"/>
      <c r="R6" s="87" t="s">
        <v>19</v>
      </c>
      <c r="S6" s="87" t="s">
        <v>20</v>
      </c>
      <c r="T6" s="87" t="s">
        <v>13</v>
      </c>
      <c r="U6" s="85"/>
      <c r="V6" s="87" t="s">
        <v>19</v>
      </c>
      <c r="W6" s="87" t="s">
        <v>20</v>
      </c>
      <c r="X6" s="87" t="s">
        <v>13</v>
      </c>
    </row>
    <row r="7" spans="1:24" s="59" customFormat="1" ht="12.75" customHeight="1" x14ac:dyDescent="0.2">
      <c r="A7" s="88" t="s">
        <v>145</v>
      </c>
      <c r="B7" s="89">
        <v>0.26241355946785971</v>
      </c>
      <c r="C7" s="89">
        <v>1.8736665419577945</v>
      </c>
      <c r="D7" s="89">
        <v>1.0928762397135696</v>
      </c>
      <c r="E7" s="89"/>
      <c r="F7" s="89">
        <v>0.80677692617991126</v>
      </c>
      <c r="G7" s="89">
        <v>5.2228696580907705</v>
      </c>
      <c r="H7" s="89">
        <v>3.0462797021183823</v>
      </c>
      <c r="I7" s="89"/>
      <c r="J7" s="89">
        <v>2.7526359988802835</v>
      </c>
      <c r="K7" s="89">
        <v>15.675590402120243</v>
      </c>
      <c r="L7" s="89">
        <v>9.2774521814071829</v>
      </c>
      <c r="M7" s="89"/>
      <c r="N7" s="89">
        <v>36.004900709581911</v>
      </c>
      <c r="O7" s="89">
        <v>53.324577131023368</v>
      </c>
      <c r="P7" s="89">
        <v>44.295598948804098</v>
      </c>
      <c r="Q7" s="89"/>
      <c r="R7" s="89">
        <v>61.365476775212734</v>
      </c>
      <c r="S7" s="89">
        <v>78.951162704721057</v>
      </c>
      <c r="T7" s="89">
        <v>68.715955712486576</v>
      </c>
      <c r="U7" s="89"/>
      <c r="V7" s="89">
        <v>11.489456619265747</v>
      </c>
      <c r="W7" s="89">
        <v>19.345813869559251</v>
      </c>
      <c r="X7" s="89">
        <v>15.394577998187916</v>
      </c>
    </row>
    <row r="8" spans="1:24" s="59" customFormat="1" ht="12.75" customHeight="1" x14ac:dyDescent="0.2">
      <c r="A8" s="69" t="s">
        <v>146</v>
      </c>
      <c r="B8" s="90">
        <v>0.32510911196223391</v>
      </c>
      <c r="C8" s="90">
        <v>2.356801909307876</v>
      </c>
      <c r="D8" s="90">
        <v>1.2850631959780106</v>
      </c>
      <c r="E8" s="579"/>
      <c r="F8" s="90">
        <v>0.99847629291028051</v>
      </c>
      <c r="G8" s="90">
        <v>6.5786285437363698</v>
      </c>
      <c r="H8" s="90">
        <v>3.8374161280664989</v>
      </c>
      <c r="I8" s="579"/>
      <c r="J8" s="90">
        <v>3.5722750091569173</v>
      </c>
      <c r="K8" s="90">
        <v>20.302246542547504</v>
      </c>
      <c r="L8" s="90">
        <v>11.970470835658183</v>
      </c>
      <c r="M8" s="579"/>
      <c r="N8" s="90">
        <v>48.10387613155779</v>
      </c>
      <c r="O8" s="90">
        <v>64.760209191053747</v>
      </c>
      <c r="P8" s="90">
        <v>56.179714630152766</v>
      </c>
      <c r="Q8" s="579"/>
      <c r="R8" s="90">
        <v>68.754139377437625</v>
      </c>
      <c r="S8" s="90">
        <v>82.320968818537239</v>
      </c>
      <c r="T8" s="90">
        <v>74.660464343564399</v>
      </c>
      <c r="U8" s="579"/>
      <c r="V8" s="90">
        <v>15.219384727874235</v>
      </c>
      <c r="W8" s="90">
        <v>24.590750404006762</v>
      </c>
      <c r="X8" s="90">
        <v>19.837981609544798</v>
      </c>
    </row>
    <row r="9" spans="1:24" s="59" customFormat="1" ht="12.75" customHeight="1" x14ac:dyDescent="0.2">
      <c r="A9" s="69" t="s">
        <v>147</v>
      </c>
      <c r="B9" s="90">
        <v>0.30386478017282309</v>
      </c>
      <c r="C9" s="90">
        <v>2.6189068176058123</v>
      </c>
      <c r="D9" s="90">
        <v>1.5292434269361472</v>
      </c>
      <c r="E9" s="579"/>
      <c r="F9" s="90">
        <v>1.1843400706550067</v>
      </c>
      <c r="G9" s="90">
        <v>8.1347713401889461</v>
      </c>
      <c r="H9" s="90">
        <v>4.7261985912292657</v>
      </c>
      <c r="I9" s="579"/>
      <c r="J9" s="90">
        <v>4.2927649419676754</v>
      </c>
      <c r="K9" s="90">
        <v>23.68682128971712</v>
      </c>
      <c r="L9" s="90">
        <v>14.044572676652599</v>
      </c>
      <c r="M9" s="579"/>
      <c r="N9" s="90">
        <v>49.146117472351406</v>
      </c>
      <c r="O9" s="90">
        <v>66.893115942028984</v>
      </c>
      <c r="P9" s="90">
        <v>57.785841737003551</v>
      </c>
      <c r="Q9" s="579"/>
      <c r="R9" s="90">
        <v>68.250557147405289</v>
      </c>
      <c r="S9" s="90">
        <v>83.331660812844959</v>
      </c>
      <c r="T9" s="90">
        <v>74.924538352272734</v>
      </c>
      <c r="U9" s="579"/>
      <c r="V9" s="90">
        <v>19.297865785112954</v>
      </c>
      <c r="W9" s="90">
        <v>30.700092227718624</v>
      </c>
      <c r="X9" s="90">
        <v>24.97921566825282</v>
      </c>
    </row>
    <row r="10" spans="1:24" s="59" customFormat="1" ht="12.75" customHeight="1" x14ac:dyDescent="0.2">
      <c r="A10" s="69" t="s">
        <v>148</v>
      </c>
      <c r="B10" s="90">
        <v>0.50116776956014009</v>
      </c>
      <c r="C10" s="90">
        <v>3.5901886447723017</v>
      </c>
      <c r="D10" s="90">
        <v>2.0946232505536968</v>
      </c>
      <c r="E10" s="579"/>
      <c r="F10" s="90">
        <v>1.2921377585578075</v>
      </c>
      <c r="G10" s="90">
        <v>8.5054274834489405</v>
      </c>
      <c r="H10" s="90">
        <v>5.0692083033416893</v>
      </c>
      <c r="I10" s="579"/>
      <c r="J10" s="90">
        <v>4.3545906505955152</v>
      </c>
      <c r="K10" s="90">
        <v>24.995668895741659</v>
      </c>
      <c r="L10" s="90">
        <v>14.838181722189958</v>
      </c>
      <c r="M10" s="579"/>
      <c r="N10" s="90">
        <v>52.760413785473247</v>
      </c>
      <c r="O10" s="90">
        <v>67.778969646015128</v>
      </c>
      <c r="P10" s="90">
        <v>60.093989751719846</v>
      </c>
      <c r="Q10" s="579"/>
      <c r="R10" s="90">
        <v>70.199978144465078</v>
      </c>
      <c r="S10" s="90">
        <v>85.15625</v>
      </c>
      <c r="T10" s="90">
        <v>76.710213409926183</v>
      </c>
      <c r="U10" s="579"/>
      <c r="V10" s="90">
        <v>18.676392572944298</v>
      </c>
      <c r="W10" s="90">
        <v>29.22864006684771</v>
      </c>
      <c r="X10" s="90">
        <v>23.993894415495554</v>
      </c>
    </row>
    <row r="11" spans="1:24" s="59" customFormat="1" ht="12.75" customHeight="1" x14ac:dyDescent="0.2">
      <c r="A11" s="69" t="s">
        <v>149</v>
      </c>
      <c r="B11" s="90">
        <v>0.32980141744438984</v>
      </c>
      <c r="C11" s="90">
        <v>3.5318559556786706</v>
      </c>
      <c r="D11" s="90">
        <v>2.017453628430169</v>
      </c>
      <c r="E11" s="579"/>
      <c r="F11" s="90">
        <v>1.5968925334484247</v>
      </c>
      <c r="G11" s="90">
        <v>9.7459555629111669</v>
      </c>
      <c r="H11" s="90">
        <v>5.8620353627770498</v>
      </c>
      <c r="I11" s="579"/>
      <c r="J11" s="90">
        <v>4.511881824020552</v>
      </c>
      <c r="K11" s="90">
        <v>26.835231152126511</v>
      </c>
      <c r="L11" s="90">
        <v>15.900357311400256</v>
      </c>
      <c r="M11" s="579"/>
      <c r="N11" s="90">
        <v>57.011757958130197</v>
      </c>
      <c r="O11" s="90">
        <v>69.42398833394094</v>
      </c>
      <c r="P11" s="90">
        <v>63.166741979213739</v>
      </c>
      <c r="Q11" s="579"/>
      <c r="R11" s="90">
        <v>72.91849847818736</v>
      </c>
      <c r="S11" s="90">
        <v>84.862878652088199</v>
      </c>
      <c r="T11" s="90">
        <v>78.049720562728851</v>
      </c>
      <c r="U11" s="579"/>
      <c r="V11" s="90">
        <v>20.340788809176257</v>
      </c>
      <c r="W11" s="90">
        <v>31.016219571436281</v>
      </c>
      <c r="X11" s="90">
        <v>25.745661975679742</v>
      </c>
    </row>
    <row r="12" spans="1:24" s="59" customFormat="1" ht="12.75" customHeight="1" x14ac:dyDescent="0.2">
      <c r="A12" s="69" t="s">
        <v>150</v>
      </c>
      <c r="B12" s="90">
        <v>0.21319436219353313</v>
      </c>
      <c r="C12" s="90">
        <v>2.4102838778789502</v>
      </c>
      <c r="D12" s="90">
        <v>1.3670117011701171</v>
      </c>
      <c r="E12" s="579"/>
      <c r="F12" s="90">
        <v>1.314957643191301</v>
      </c>
      <c r="G12" s="90">
        <v>8.2811412665274879</v>
      </c>
      <c r="H12" s="90">
        <v>4.9478799120914569</v>
      </c>
      <c r="I12" s="579"/>
      <c r="J12" s="90">
        <v>4.4086655989210151</v>
      </c>
      <c r="K12" s="90">
        <v>25.288600288600289</v>
      </c>
      <c r="L12" s="90">
        <v>15.110736738299707</v>
      </c>
      <c r="M12" s="579"/>
      <c r="N12" s="90">
        <v>58.40268369782595</v>
      </c>
      <c r="O12" s="90">
        <v>70.002589331952365</v>
      </c>
      <c r="P12" s="90">
        <v>64.188556104810829</v>
      </c>
      <c r="Q12" s="579"/>
      <c r="R12" s="90">
        <v>72.583436341161928</v>
      </c>
      <c r="S12" s="90">
        <v>83.18543451652387</v>
      </c>
      <c r="T12" s="90">
        <v>77.321208806235475</v>
      </c>
      <c r="U12" s="579"/>
      <c r="V12" s="90">
        <v>20.506982010315763</v>
      </c>
      <c r="W12" s="90">
        <v>30.348815973701832</v>
      </c>
      <c r="X12" s="90">
        <v>25.508587833490076</v>
      </c>
    </row>
    <row r="13" spans="1:24" s="59" customFormat="1" ht="12.75" customHeight="1" x14ac:dyDescent="0.2">
      <c r="A13" s="69" t="s">
        <v>151</v>
      </c>
      <c r="B13" s="90">
        <v>0.55865921787709494</v>
      </c>
      <c r="C13" s="90">
        <v>3.2407919477933858</v>
      </c>
      <c r="D13" s="90">
        <v>1.9622597823570269</v>
      </c>
      <c r="E13" s="579"/>
      <c r="F13" s="90">
        <v>1.5746260263187495</v>
      </c>
      <c r="G13" s="90">
        <v>10.038489545407261</v>
      </c>
      <c r="H13" s="90">
        <v>5.9715742258570064</v>
      </c>
      <c r="I13" s="579"/>
      <c r="J13" s="90">
        <v>5.4633262903712652</v>
      </c>
      <c r="K13" s="90">
        <v>28.742456369270919</v>
      </c>
      <c r="L13" s="90">
        <v>17.263902898814347</v>
      </c>
      <c r="M13" s="579"/>
      <c r="N13" s="90">
        <v>57.921792618629176</v>
      </c>
      <c r="O13" s="90">
        <v>71.254752851711018</v>
      </c>
      <c r="P13" s="90">
        <v>64.528427352321842</v>
      </c>
      <c r="Q13" s="579"/>
      <c r="R13" s="90">
        <v>72.259718069201199</v>
      </c>
      <c r="S13" s="90">
        <v>85.096312603192075</v>
      </c>
      <c r="T13" s="90">
        <v>77.865422538598423</v>
      </c>
      <c r="U13" s="579"/>
      <c r="V13" s="90">
        <v>23.930072891147201</v>
      </c>
      <c r="W13" s="90">
        <v>35.669274011242926</v>
      </c>
      <c r="X13" s="90">
        <v>29.822508974970503</v>
      </c>
    </row>
    <row r="14" spans="1:24" s="59" customFormat="1" ht="12.75" customHeight="1" x14ac:dyDescent="0.2">
      <c r="A14" s="69" t="s">
        <v>152</v>
      </c>
      <c r="B14" s="90">
        <v>0.53346265761396705</v>
      </c>
      <c r="C14" s="90">
        <v>5.3327645051194539</v>
      </c>
      <c r="D14" s="90">
        <v>3.0866999546073535</v>
      </c>
      <c r="E14" s="579"/>
      <c r="F14" s="90">
        <v>2.3216220399318992</v>
      </c>
      <c r="G14" s="90">
        <v>11.839762611275964</v>
      </c>
      <c r="H14" s="90">
        <v>7.1823623001742556</v>
      </c>
      <c r="I14" s="579"/>
      <c r="J14" s="90">
        <v>6.5454079672089147</v>
      </c>
      <c r="K14" s="90">
        <v>29.052883974956707</v>
      </c>
      <c r="L14" s="90">
        <v>17.58098223615465</v>
      </c>
      <c r="M14" s="579"/>
      <c r="N14" s="90">
        <v>55.049240527457854</v>
      </c>
      <c r="O14" s="90">
        <v>70.176653966054729</v>
      </c>
      <c r="P14" s="90">
        <v>62.46812850586435</v>
      </c>
      <c r="Q14" s="579"/>
      <c r="R14" s="90">
        <v>73.089700996677749</v>
      </c>
      <c r="S14" s="90">
        <v>85.677196019039386</v>
      </c>
      <c r="T14" s="90">
        <v>78.571428571428569</v>
      </c>
      <c r="U14" s="579"/>
      <c r="V14" s="90">
        <v>24.358468219502566</v>
      </c>
      <c r="W14" s="90">
        <v>37.028330563774162</v>
      </c>
      <c r="X14" s="90">
        <v>30.610163390196586</v>
      </c>
    </row>
    <row r="15" spans="1:24" s="59" customFormat="1" ht="12.75" customHeight="1" x14ac:dyDescent="0.2">
      <c r="A15" s="69" t="s">
        <v>153</v>
      </c>
      <c r="B15" s="90">
        <v>0.48361096184846852</v>
      </c>
      <c r="C15" s="90">
        <v>3.2865845020541151</v>
      </c>
      <c r="D15" s="90">
        <v>2.0485644230008702</v>
      </c>
      <c r="E15" s="579"/>
      <c r="F15" s="90">
        <v>1.4710297208045631</v>
      </c>
      <c r="G15" s="90">
        <v>10.536103288879444</v>
      </c>
      <c r="H15" s="90">
        <v>6.280656255285562</v>
      </c>
      <c r="I15" s="579"/>
      <c r="J15" s="90">
        <v>5.0043807658609492</v>
      </c>
      <c r="K15" s="90">
        <v>29.023102967536346</v>
      </c>
      <c r="L15" s="90">
        <v>17.220421393841168</v>
      </c>
      <c r="M15" s="579"/>
      <c r="N15" s="90">
        <v>59.067972692193528</v>
      </c>
      <c r="O15" s="90">
        <v>71.741806431758732</v>
      </c>
      <c r="P15" s="90">
        <v>65.29540646721064</v>
      </c>
      <c r="Q15" s="579"/>
      <c r="R15" s="90">
        <v>73.452526073411889</v>
      </c>
      <c r="S15" s="90">
        <v>85.843008144169119</v>
      </c>
      <c r="T15" s="90">
        <v>78.864569083447336</v>
      </c>
      <c r="U15" s="579"/>
      <c r="V15" s="90">
        <v>23.404221272782554</v>
      </c>
      <c r="W15" s="90">
        <v>34.487872701992892</v>
      </c>
      <c r="X15" s="90">
        <v>29.042120900109254</v>
      </c>
    </row>
    <row r="16" spans="1:24" s="59" customFormat="1" ht="12.75" customHeight="1" x14ac:dyDescent="0.2">
      <c r="A16" s="69" t="s">
        <v>154</v>
      </c>
      <c r="B16" s="90">
        <v>0.41855893716532228</v>
      </c>
      <c r="C16" s="90">
        <v>2.8067602253408448</v>
      </c>
      <c r="D16" s="90">
        <v>1.6225390930250143</v>
      </c>
      <c r="E16" s="579"/>
      <c r="F16" s="90">
        <v>1.2294753490459676</v>
      </c>
      <c r="G16" s="90">
        <v>7.6365589925367239</v>
      </c>
      <c r="H16" s="90">
        <v>4.4560206674482385</v>
      </c>
      <c r="I16" s="579"/>
      <c r="J16" s="90">
        <v>4.1046849313499179</v>
      </c>
      <c r="K16" s="90">
        <v>22.467562544836273</v>
      </c>
      <c r="L16" s="90">
        <v>13.350188986186517</v>
      </c>
      <c r="M16" s="579"/>
      <c r="N16" s="90">
        <v>49.304815912950858</v>
      </c>
      <c r="O16" s="90">
        <v>63.640179787244932</v>
      </c>
      <c r="P16" s="90">
        <v>56.24009351719765</v>
      </c>
      <c r="Q16" s="579"/>
      <c r="R16" s="90">
        <v>69.838843854591886</v>
      </c>
      <c r="S16" s="90">
        <v>83.164046549612095</v>
      </c>
      <c r="T16" s="90">
        <v>75.581280191907737</v>
      </c>
      <c r="U16" s="579"/>
      <c r="V16" s="90">
        <v>16.855312101689918</v>
      </c>
      <c r="W16" s="90">
        <v>26.73322122650546</v>
      </c>
      <c r="X16" s="90">
        <v>21.738242115739585</v>
      </c>
    </row>
    <row r="17" spans="1:24" s="59" customFormat="1" ht="12.75" customHeight="1" x14ac:dyDescent="0.2">
      <c r="A17" s="69" t="s">
        <v>155</v>
      </c>
      <c r="B17" s="90">
        <v>0.57080303385722109</v>
      </c>
      <c r="C17" s="90">
        <v>3.4064129115189599</v>
      </c>
      <c r="D17" s="90">
        <v>2.0529282221641596</v>
      </c>
      <c r="E17" s="579"/>
      <c r="F17" s="90">
        <v>1.7221908526256353</v>
      </c>
      <c r="G17" s="90">
        <v>10.276224119320968</v>
      </c>
      <c r="H17" s="90">
        <v>6.0958783834633623</v>
      </c>
      <c r="I17" s="579"/>
      <c r="J17" s="90">
        <v>5.2427542920435668</v>
      </c>
      <c r="K17" s="90">
        <v>28.020227209753397</v>
      </c>
      <c r="L17" s="90">
        <v>16.628194178343065</v>
      </c>
      <c r="M17" s="579"/>
      <c r="N17" s="90">
        <v>59.541290818823853</v>
      </c>
      <c r="O17" s="90">
        <v>72.906203840472671</v>
      </c>
      <c r="P17" s="90">
        <v>66.042276539573635</v>
      </c>
      <c r="Q17" s="579"/>
      <c r="R17" s="90">
        <v>78.045720657931412</v>
      </c>
      <c r="S17" s="90">
        <v>87.464589235127477</v>
      </c>
      <c r="T17" s="90">
        <v>82.188255478437185</v>
      </c>
      <c r="U17" s="579"/>
      <c r="V17" s="90">
        <v>22.634251646226176</v>
      </c>
      <c r="W17" s="90">
        <v>34.022220267933044</v>
      </c>
      <c r="X17" s="90">
        <v>28.295233064354541</v>
      </c>
    </row>
    <row r="18" spans="1:24" s="59" customFormat="1" ht="12.75" customHeight="1" x14ac:dyDescent="0.2">
      <c r="A18" s="69" t="s">
        <v>156</v>
      </c>
      <c r="B18" s="90">
        <v>0.40770782369855368</v>
      </c>
      <c r="C18" s="90">
        <v>2.9850947960162704</v>
      </c>
      <c r="D18" s="90">
        <v>1.7330757577863329</v>
      </c>
      <c r="E18" s="579"/>
      <c r="F18" s="90">
        <v>1.1528598887809138</v>
      </c>
      <c r="G18" s="90">
        <v>7.7697086709740475</v>
      </c>
      <c r="H18" s="90">
        <v>4.5712275473884612</v>
      </c>
      <c r="I18" s="579"/>
      <c r="J18" s="90">
        <v>3.9602007803952692</v>
      </c>
      <c r="K18" s="90">
        <v>23.281427680569312</v>
      </c>
      <c r="L18" s="90">
        <v>13.735410997515432</v>
      </c>
      <c r="M18" s="579"/>
      <c r="N18" s="90">
        <v>51.956128795073674</v>
      </c>
      <c r="O18" s="90">
        <v>66.110085854128215</v>
      </c>
      <c r="P18" s="90">
        <v>58.868547066153596</v>
      </c>
      <c r="Q18" s="579"/>
      <c r="R18" s="90">
        <v>71.039627333102516</v>
      </c>
      <c r="S18" s="90">
        <v>84.299723095500823</v>
      </c>
      <c r="T18" s="90">
        <v>76.74933450448593</v>
      </c>
      <c r="U18" s="579"/>
      <c r="V18" s="90">
        <v>17.505903744339019</v>
      </c>
      <c r="W18" s="90">
        <v>27.332472008096271</v>
      </c>
      <c r="X18" s="90">
        <v>22.432402085657944</v>
      </c>
    </row>
    <row r="19" spans="1:24" s="59" customFormat="1" ht="12.75" customHeight="1" x14ac:dyDescent="0.2">
      <c r="A19" s="69" t="s">
        <v>157</v>
      </c>
      <c r="B19" s="90">
        <v>0.38807382867960249</v>
      </c>
      <c r="C19" s="90">
        <v>2.5951253726109065</v>
      </c>
      <c r="D19" s="90">
        <v>1.5339098771051434</v>
      </c>
      <c r="E19" s="579"/>
      <c r="F19" s="90">
        <v>1.1555472497352519</v>
      </c>
      <c r="G19" s="90">
        <v>8.687364620938629</v>
      </c>
      <c r="H19" s="90">
        <v>5.0638412660352472</v>
      </c>
      <c r="I19" s="579"/>
      <c r="J19" s="90">
        <v>5.220085345180336</v>
      </c>
      <c r="K19" s="90">
        <v>27.252722451052303</v>
      </c>
      <c r="L19" s="90">
        <v>16.431001564720578</v>
      </c>
      <c r="M19" s="579"/>
      <c r="N19" s="90">
        <v>57.872509960159356</v>
      </c>
      <c r="O19" s="90">
        <v>70.759633931136364</v>
      </c>
      <c r="P19" s="90">
        <v>64.224486495228845</v>
      </c>
      <c r="Q19" s="579"/>
      <c r="R19" s="90">
        <v>73.672633495145632</v>
      </c>
      <c r="S19" s="90">
        <v>84.453737584945117</v>
      </c>
      <c r="T19" s="90">
        <v>78.215950057152909</v>
      </c>
      <c r="U19" s="579"/>
      <c r="V19" s="90">
        <v>22.955958459240737</v>
      </c>
      <c r="W19" s="90">
        <v>33.172456220918647</v>
      </c>
      <c r="X19" s="90">
        <v>28.06975695227521</v>
      </c>
    </row>
    <row r="20" spans="1:24" s="59" customFormat="1" ht="12.75" customHeight="1" x14ac:dyDescent="0.2">
      <c r="A20" s="69" t="s">
        <v>158</v>
      </c>
      <c r="B20" s="90">
        <v>0.34320674475863611</v>
      </c>
      <c r="C20" s="90">
        <v>2.1763772387213782</v>
      </c>
      <c r="D20" s="90">
        <v>1.2538478864779636</v>
      </c>
      <c r="E20" s="579"/>
      <c r="F20" s="90">
        <v>1.2238091395680357</v>
      </c>
      <c r="G20" s="90">
        <v>7.5883287519229317</v>
      </c>
      <c r="H20" s="90">
        <v>4.5085381091211998</v>
      </c>
      <c r="I20" s="579"/>
      <c r="J20" s="90">
        <v>4.4483162279149537</v>
      </c>
      <c r="K20" s="90">
        <v>24.783385320856326</v>
      </c>
      <c r="L20" s="90">
        <v>14.72172835515328</v>
      </c>
      <c r="M20" s="579"/>
      <c r="N20" s="90">
        <v>55.451751690227411</v>
      </c>
      <c r="O20" s="90">
        <v>69.073817362675456</v>
      </c>
      <c r="P20" s="90">
        <v>62.073322243045759</v>
      </c>
      <c r="Q20" s="579"/>
      <c r="R20" s="90">
        <v>72.087574729358536</v>
      </c>
      <c r="S20" s="90">
        <v>85.81863716998852</v>
      </c>
      <c r="T20" s="90">
        <v>78.082877959927146</v>
      </c>
      <c r="U20" s="579"/>
      <c r="V20" s="90">
        <v>19.814832720943727</v>
      </c>
      <c r="W20" s="90">
        <v>29.872831430544831</v>
      </c>
      <c r="X20" s="90">
        <v>24.82299345379219</v>
      </c>
    </row>
    <row r="21" spans="1:24" s="59" customFormat="1" ht="12.75" customHeight="1" x14ac:dyDescent="0.2">
      <c r="A21" s="69" t="s">
        <v>159</v>
      </c>
      <c r="B21" s="90">
        <v>0.39421813403416556</v>
      </c>
      <c r="C21" s="90">
        <v>2.5287566185868178</v>
      </c>
      <c r="D21" s="90">
        <v>1.5155148434127859</v>
      </c>
      <c r="E21" s="579"/>
      <c r="F21" s="90">
        <v>1.1152416356877324</v>
      </c>
      <c r="G21" s="90">
        <v>7.5234593645393186</v>
      </c>
      <c r="H21" s="90">
        <v>4.4105820105820106</v>
      </c>
      <c r="I21" s="579"/>
      <c r="J21" s="90">
        <v>4.0641774317229995</v>
      </c>
      <c r="K21" s="90">
        <v>22.120820777729946</v>
      </c>
      <c r="L21" s="90">
        <v>13.216192235523424</v>
      </c>
      <c r="M21" s="579"/>
      <c r="N21" s="90">
        <v>49.109866593816875</v>
      </c>
      <c r="O21" s="90">
        <v>65.472452183842421</v>
      </c>
      <c r="P21" s="90">
        <v>57.109953003582895</v>
      </c>
      <c r="Q21" s="579"/>
      <c r="R21" s="90">
        <v>66.261866073719318</v>
      </c>
      <c r="S21" s="90">
        <v>81.662895927601809</v>
      </c>
      <c r="T21" s="90">
        <v>72.892417084692923</v>
      </c>
      <c r="U21" s="579"/>
      <c r="V21" s="90">
        <v>18.174749298393007</v>
      </c>
      <c r="W21" s="90">
        <v>28.283305829356408</v>
      </c>
      <c r="X21" s="90">
        <v>23.233346875181361</v>
      </c>
    </row>
    <row r="22" spans="1:24" s="59" customFormat="1" ht="12.75" customHeight="1" x14ac:dyDescent="0.2">
      <c r="A22" s="69" t="s">
        <v>160</v>
      </c>
      <c r="B22" s="90">
        <v>0.27882037533512066</v>
      </c>
      <c r="C22" s="90">
        <v>2.3416108016240207</v>
      </c>
      <c r="D22" s="90">
        <v>1.375709193151579</v>
      </c>
      <c r="E22" s="579"/>
      <c r="F22" s="90">
        <v>1.3647014121968211</v>
      </c>
      <c r="G22" s="90">
        <v>8.2925841266167062</v>
      </c>
      <c r="H22" s="90">
        <v>4.9845791001451385</v>
      </c>
      <c r="I22" s="579"/>
      <c r="J22" s="90">
        <v>5.4268773549084326</v>
      </c>
      <c r="K22" s="90">
        <v>26.979270907791282</v>
      </c>
      <c r="L22" s="90">
        <v>16.317979541120035</v>
      </c>
      <c r="M22" s="579"/>
      <c r="N22" s="90">
        <v>61.070411842854433</v>
      </c>
      <c r="O22" s="90">
        <v>73.012335241901397</v>
      </c>
      <c r="P22" s="90">
        <v>67.004659333944389</v>
      </c>
      <c r="Q22" s="579"/>
      <c r="R22" s="90">
        <v>76.584466466927864</v>
      </c>
      <c r="S22" s="90">
        <v>86.153699647652601</v>
      </c>
      <c r="T22" s="90">
        <v>80.860653994982357</v>
      </c>
      <c r="U22" s="579"/>
      <c r="V22" s="90">
        <v>24.779696247194348</v>
      </c>
      <c r="W22" s="90">
        <v>34.800908662294802</v>
      </c>
      <c r="X22" s="90">
        <v>29.837251356238699</v>
      </c>
    </row>
    <row r="23" spans="1:24" s="59" customFormat="1" ht="12.75" customHeight="1" x14ac:dyDescent="0.2">
      <c r="A23" s="69" t="s">
        <v>161</v>
      </c>
      <c r="B23" s="90">
        <v>0.36386318744152196</v>
      </c>
      <c r="C23" s="90">
        <v>2.0594131583743391</v>
      </c>
      <c r="D23" s="90">
        <v>1.2675440726531009</v>
      </c>
      <c r="E23" s="579"/>
      <c r="F23" s="90">
        <v>1.2379122436765679</v>
      </c>
      <c r="G23" s="90">
        <v>8.0136202189802432</v>
      </c>
      <c r="H23" s="90">
        <v>4.745335197228469</v>
      </c>
      <c r="I23" s="579"/>
      <c r="J23" s="90">
        <v>4.3511777301927195</v>
      </c>
      <c r="K23" s="90">
        <v>24.300208478109798</v>
      </c>
      <c r="L23" s="90">
        <v>14.458951282376303</v>
      </c>
      <c r="M23" s="579"/>
      <c r="N23" s="90">
        <v>54.101995565410199</v>
      </c>
      <c r="O23" s="90">
        <v>68.85474860335195</v>
      </c>
      <c r="P23" s="90">
        <v>61.385573021313476</v>
      </c>
      <c r="Q23" s="579"/>
      <c r="R23" s="90">
        <v>71.939825811559771</v>
      </c>
      <c r="S23" s="90">
        <v>85.389379632449987</v>
      </c>
      <c r="T23" s="90">
        <v>77.832643800880817</v>
      </c>
      <c r="U23" s="579"/>
      <c r="V23" s="90">
        <v>21.743791783974132</v>
      </c>
      <c r="W23" s="90">
        <v>32.231433476246757</v>
      </c>
      <c r="X23" s="90">
        <v>27.014289925949047</v>
      </c>
    </row>
    <row r="24" spans="1:24" s="59" customFormat="1" ht="12.75" customHeight="1" x14ac:dyDescent="0.2">
      <c r="A24" s="69" t="s">
        <v>162</v>
      </c>
      <c r="B24" s="90">
        <v>0.61470371281042535</v>
      </c>
      <c r="C24" s="90">
        <v>3.1659388646288207</v>
      </c>
      <c r="D24" s="90">
        <v>1.9656587847603628</v>
      </c>
      <c r="E24" s="579"/>
      <c r="F24" s="90">
        <v>1.6804491313253926</v>
      </c>
      <c r="G24" s="90">
        <v>9.659247995576445</v>
      </c>
      <c r="H24" s="90">
        <v>5.8553345388788429</v>
      </c>
      <c r="I24" s="579"/>
      <c r="J24" s="90">
        <v>4.7825511352353214</v>
      </c>
      <c r="K24" s="90">
        <v>26.557419690466901</v>
      </c>
      <c r="L24" s="90">
        <v>15.765736215436089</v>
      </c>
      <c r="M24" s="579"/>
      <c r="N24" s="90">
        <v>54.671505676530806</v>
      </c>
      <c r="O24" s="90">
        <v>70.392009046362617</v>
      </c>
      <c r="P24" s="90">
        <v>62.485367795102306</v>
      </c>
      <c r="Q24" s="579"/>
      <c r="R24" s="90">
        <v>68.367066581188752</v>
      </c>
      <c r="S24" s="90">
        <v>83.868639480332007</v>
      </c>
      <c r="T24" s="90">
        <v>75.063692611657046</v>
      </c>
      <c r="U24" s="579"/>
      <c r="V24" s="90">
        <v>21.781209781209782</v>
      </c>
      <c r="W24" s="90">
        <v>33.706997306773715</v>
      </c>
      <c r="X24" s="90">
        <v>27.782977613428873</v>
      </c>
    </row>
    <row r="25" spans="1:24" s="59" customFormat="1" ht="12.75" customHeight="1" x14ac:dyDescent="0.2">
      <c r="A25" s="69" t="s">
        <v>163</v>
      </c>
      <c r="B25" s="91">
        <v>0.50430762765286818</v>
      </c>
      <c r="C25" s="91">
        <v>2.4893746205221614</v>
      </c>
      <c r="D25" s="90">
        <v>1.5148392415498764</v>
      </c>
      <c r="E25" s="579"/>
      <c r="F25" s="90">
        <v>1.6938277941742588</v>
      </c>
      <c r="G25" s="90">
        <v>9.4786443544976748</v>
      </c>
      <c r="H25" s="90">
        <v>5.7033510687949223</v>
      </c>
      <c r="I25" s="579"/>
      <c r="J25" s="89">
        <v>4.8823566517378421</v>
      </c>
      <c r="K25" s="89">
        <v>26.267309217348867</v>
      </c>
      <c r="L25" s="89">
        <v>15.752426431827343</v>
      </c>
      <c r="M25" s="579"/>
      <c r="N25" s="89">
        <v>55.846422338568935</v>
      </c>
      <c r="O25" s="89">
        <v>71.491799010674299</v>
      </c>
      <c r="P25" s="89">
        <v>63.693325211034725</v>
      </c>
      <c r="Q25" s="579"/>
      <c r="R25" s="89">
        <v>70.23897058823529</v>
      </c>
      <c r="S25" s="89">
        <v>85.937146732986662</v>
      </c>
      <c r="T25" s="89">
        <v>77.286554451429737</v>
      </c>
      <c r="U25" s="579"/>
      <c r="V25" s="89">
        <v>21.248987739882107</v>
      </c>
      <c r="W25" s="89">
        <v>33.50173665929902</v>
      </c>
      <c r="X25" s="89">
        <v>27.418012474634594</v>
      </c>
    </row>
    <row r="26" spans="1:24" s="59" customFormat="1" ht="12.75" customHeight="1" x14ac:dyDescent="0.2">
      <c r="A26" s="69" t="s">
        <v>164</v>
      </c>
      <c r="B26" s="91">
        <v>0.47312495152408279</v>
      </c>
      <c r="C26" s="91">
        <v>2.8431601025402005</v>
      </c>
      <c r="D26" s="90">
        <v>1.6572226965768841</v>
      </c>
      <c r="E26" s="579"/>
      <c r="F26" s="90">
        <v>1.3621955050404089</v>
      </c>
      <c r="G26" s="90">
        <v>8.0773345560140619</v>
      </c>
      <c r="H26" s="90">
        <v>4.9116760017233956</v>
      </c>
      <c r="I26" s="579"/>
      <c r="J26" s="90">
        <v>5.0608706737204407</v>
      </c>
      <c r="K26" s="90">
        <v>26.401369276850662</v>
      </c>
      <c r="L26" s="90">
        <v>15.953447011653848</v>
      </c>
      <c r="M26" s="579"/>
      <c r="N26" s="90">
        <v>58.894055433989791</v>
      </c>
      <c r="O26" s="90">
        <v>73.292068917732919</v>
      </c>
      <c r="P26" s="90">
        <v>66.053235429095906</v>
      </c>
      <c r="Q26" s="579"/>
      <c r="R26" s="90">
        <v>70.300823912626939</v>
      </c>
      <c r="S26" s="90">
        <v>84.147418906979681</v>
      </c>
      <c r="T26" s="90">
        <v>76.27995642701525</v>
      </c>
      <c r="U26" s="579"/>
      <c r="V26" s="90">
        <v>20.045853894446484</v>
      </c>
      <c r="W26" s="90">
        <v>30.336057335139621</v>
      </c>
      <c r="X26" s="90">
        <v>25.253007784854919</v>
      </c>
    </row>
    <row r="27" spans="1:24" s="59" customFormat="1" ht="12.75" customHeight="1" x14ac:dyDescent="0.2">
      <c r="A27" s="69" t="s">
        <v>165</v>
      </c>
      <c r="B27" s="91">
        <v>0.55723241235198517</v>
      </c>
      <c r="C27" s="91">
        <v>2.857959416976279</v>
      </c>
      <c r="D27" s="90">
        <v>1.8208455420678109</v>
      </c>
      <c r="E27" s="579"/>
      <c r="F27" s="90">
        <v>1.29094550135889</v>
      </c>
      <c r="G27" s="90">
        <v>7.8829780810337535</v>
      </c>
      <c r="H27" s="90">
        <v>4.865510862269371</v>
      </c>
      <c r="I27" s="579"/>
      <c r="J27" s="90">
        <v>4.8364777751527219</v>
      </c>
      <c r="K27" s="90">
        <v>22.805159799768965</v>
      </c>
      <c r="L27" s="90">
        <v>14.04743889199592</v>
      </c>
      <c r="M27" s="579"/>
      <c r="N27" s="90">
        <v>54.495437466451961</v>
      </c>
      <c r="O27" s="90">
        <v>71.521591679855305</v>
      </c>
      <c r="P27" s="90">
        <v>62.963795817404986</v>
      </c>
      <c r="Q27" s="579"/>
      <c r="R27" s="90">
        <v>66.651154132539091</v>
      </c>
      <c r="S27" s="90">
        <v>84.306700107488354</v>
      </c>
      <c r="T27" s="90">
        <v>74.387947269303197</v>
      </c>
      <c r="U27" s="579"/>
      <c r="V27" s="90">
        <v>21.334702879067098</v>
      </c>
      <c r="W27" s="90">
        <v>31.24519125734966</v>
      </c>
      <c r="X27" s="90">
        <v>26.43516346003441</v>
      </c>
    </row>
    <row r="28" spans="1:24" ht="14.25" customHeight="1" x14ac:dyDescent="0.2">
      <c r="A28" s="92" t="s">
        <v>13</v>
      </c>
      <c r="B28" s="93">
        <v>0.38068460425468187</v>
      </c>
      <c r="C28" s="93">
        <v>2.6519223760932942</v>
      </c>
      <c r="D28" s="94">
        <v>1.5496505988645195</v>
      </c>
      <c r="E28" s="580"/>
      <c r="F28" s="94">
        <v>1.1561477663584885</v>
      </c>
      <c r="G28" s="94">
        <v>7.4349924941010128</v>
      </c>
      <c r="H28" s="94">
        <v>4.3814403423186237</v>
      </c>
      <c r="I28" s="580"/>
      <c r="J28" s="94">
        <v>4.0147508883103722</v>
      </c>
      <c r="K28" s="94">
        <v>22.31007678870867</v>
      </c>
      <c r="L28" s="94">
        <v>13.264819053738911</v>
      </c>
      <c r="M28" s="580"/>
      <c r="N28" s="94">
        <v>50.145952607443952</v>
      </c>
      <c r="O28" s="94">
        <v>65.254237288135599</v>
      </c>
      <c r="P28" s="94">
        <v>57.516790601119581</v>
      </c>
      <c r="Q28" s="580"/>
      <c r="R28" s="94">
        <v>69.252047389499225</v>
      </c>
      <c r="S28" s="94">
        <v>83.387222842025793</v>
      </c>
      <c r="T28" s="94">
        <v>75.348376213176138</v>
      </c>
      <c r="U28" s="580"/>
      <c r="V28" s="94">
        <v>17.4618156209722</v>
      </c>
      <c r="W28" s="94">
        <v>27.242030640963744</v>
      </c>
      <c r="X28" s="94">
        <v>22.350382857333901</v>
      </c>
    </row>
    <row r="29" spans="1:24" ht="12.75" customHeight="1" x14ac:dyDescent="0.2">
      <c r="A29" s="795" t="s">
        <v>640</v>
      </c>
      <c r="B29" s="795"/>
      <c r="C29" s="795"/>
      <c r="D29" s="795"/>
      <c r="E29" s="795"/>
      <c r="F29" s="795"/>
      <c r="G29" s="795"/>
      <c r="H29" s="795"/>
      <c r="I29" s="582"/>
      <c r="M29" s="582"/>
      <c r="Q29" s="582"/>
      <c r="U29" s="582"/>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54" orientation="portrait" r:id="rId1"/>
  <headerFooter alignWithMargins="0">
    <oddHeader>&amp;R&amp;"Arial,Fet"KÖRKORT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F82"/>
  <sheetViews>
    <sheetView showGridLines="0" zoomScaleNormal="100" zoomScaleSheetLayoutView="100" workbookViewId="0">
      <pane ySplit="1" topLeftCell="A15" activePane="bottomLeft" state="frozen"/>
      <selection activeCell="E30" sqref="E30"/>
      <selection pane="bottomLeft" activeCell="E30" sqref="E30"/>
    </sheetView>
  </sheetViews>
  <sheetFormatPr defaultRowHeight="12.75" x14ac:dyDescent="0.2"/>
  <cols>
    <col min="1" max="1" width="80.5703125" style="405" customWidth="1"/>
    <col min="2" max="2" width="3.5703125" style="405" customWidth="1"/>
    <col min="3" max="3" width="80.5703125" style="405" customWidth="1"/>
  </cols>
  <sheetData>
    <row r="1" spans="1:3" s="405" customFormat="1" ht="36" customHeight="1" x14ac:dyDescent="0.2">
      <c r="A1" s="759" t="s">
        <v>405</v>
      </c>
      <c r="B1" s="759"/>
      <c r="C1" s="759"/>
    </row>
    <row r="2" spans="1:3" ht="15" x14ac:dyDescent="0.25">
      <c r="A2" s="549"/>
      <c r="C2" s="574"/>
    </row>
    <row r="3" spans="1:3" ht="15" x14ac:dyDescent="0.25">
      <c r="A3" s="550" t="s">
        <v>493</v>
      </c>
      <c r="B3"/>
      <c r="C3" s="550" t="s">
        <v>494</v>
      </c>
    </row>
    <row r="4" spans="1:3" ht="30" x14ac:dyDescent="0.25">
      <c r="A4" s="549" t="s">
        <v>507</v>
      </c>
      <c r="B4"/>
      <c r="C4" s="549" t="s">
        <v>508</v>
      </c>
    </row>
    <row r="5" spans="1:3" ht="15" x14ac:dyDescent="0.25">
      <c r="A5" s="549"/>
      <c r="B5"/>
      <c r="C5"/>
    </row>
    <row r="6" spans="1:3" ht="15" x14ac:dyDescent="0.25">
      <c r="A6" s="550" t="s">
        <v>495</v>
      </c>
      <c r="B6"/>
      <c r="C6" s="550" t="s">
        <v>496</v>
      </c>
    </row>
    <row r="7" spans="1:3" ht="60" x14ac:dyDescent="0.25">
      <c r="A7" s="600" t="s">
        <v>509</v>
      </c>
      <c r="B7"/>
      <c r="C7" s="549" t="s">
        <v>510</v>
      </c>
    </row>
    <row r="8" spans="1:3" ht="15" x14ac:dyDescent="0.25">
      <c r="A8" s="549"/>
      <c r="B8"/>
      <c r="C8"/>
    </row>
    <row r="9" spans="1:3" ht="15" x14ac:dyDescent="0.25">
      <c r="A9" s="550" t="s">
        <v>489</v>
      </c>
      <c r="B9"/>
      <c r="C9" s="550" t="s">
        <v>490</v>
      </c>
    </row>
    <row r="10" spans="1:3" ht="45" customHeight="1" x14ac:dyDescent="0.25">
      <c r="A10" s="549" t="s">
        <v>491</v>
      </c>
      <c r="B10"/>
      <c r="C10" s="549" t="s">
        <v>492</v>
      </c>
    </row>
    <row r="11" spans="1:3" ht="15" x14ac:dyDescent="0.25">
      <c r="A11" s="549"/>
      <c r="B11"/>
      <c r="C11"/>
    </row>
    <row r="12" spans="1:3" ht="15" x14ac:dyDescent="0.25">
      <c r="A12" s="550" t="s">
        <v>497</v>
      </c>
      <c r="B12"/>
      <c r="C12" s="550" t="s">
        <v>498</v>
      </c>
    </row>
    <row r="13" spans="1:3" ht="45" x14ac:dyDescent="0.25">
      <c r="A13" s="549" t="s">
        <v>499</v>
      </c>
      <c r="B13"/>
      <c r="C13" s="549" t="s">
        <v>500</v>
      </c>
    </row>
    <row r="14" spans="1:3" ht="30" x14ac:dyDescent="0.25">
      <c r="A14" s="612" t="s">
        <v>501</v>
      </c>
      <c r="B14"/>
      <c r="C14" s="549" t="s">
        <v>502</v>
      </c>
    </row>
    <row r="15" spans="1:3" ht="75" x14ac:dyDescent="0.25">
      <c r="A15" s="613" t="s">
        <v>503</v>
      </c>
      <c r="B15"/>
      <c r="C15" s="549" t="s">
        <v>504</v>
      </c>
    </row>
    <row r="16" spans="1:3" ht="30" x14ac:dyDescent="0.25">
      <c r="A16" s="612" t="s">
        <v>505</v>
      </c>
      <c r="B16"/>
      <c r="C16" s="549" t="s">
        <v>506</v>
      </c>
    </row>
    <row r="17" spans="1:3" ht="15" x14ac:dyDescent="0.2">
      <c r="A17" s="597" t="s">
        <v>343</v>
      </c>
      <c r="B17" s="598"/>
      <c r="C17" s="599" t="s">
        <v>406</v>
      </c>
    </row>
    <row r="18" spans="1:3" ht="15" x14ac:dyDescent="0.2">
      <c r="A18" s="600" t="s">
        <v>344</v>
      </c>
      <c r="B18" s="598"/>
      <c r="C18" s="601" t="s">
        <v>407</v>
      </c>
    </row>
    <row r="19" spans="1:3" ht="45" x14ac:dyDescent="0.2">
      <c r="A19" s="600" t="s">
        <v>408</v>
      </c>
      <c r="B19" s="598"/>
      <c r="C19" s="601" t="s">
        <v>409</v>
      </c>
    </row>
    <row r="20" spans="1:3" ht="15" x14ac:dyDescent="0.2">
      <c r="A20" s="600"/>
      <c r="B20" s="598"/>
      <c r="C20" s="600"/>
    </row>
    <row r="21" spans="1:3" ht="15" x14ac:dyDescent="0.2">
      <c r="A21" s="597" t="s">
        <v>366</v>
      </c>
      <c r="B21" s="598"/>
      <c r="C21" s="601" t="s">
        <v>410</v>
      </c>
    </row>
    <row r="22" spans="1:3" ht="60" x14ac:dyDescent="0.2">
      <c r="A22" s="600" t="s">
        <v>411</v>
      </c>
      <c r="B22" s="598"/>
      <c r="C22" s="600" t="s">
        <v>412</v>
      </c>
    </row>
    <row r="23" spans="1:3" ht="30" x14ac:dyDescent="0.2">
      <c r="A23" s="600" t="s">
        <v>413</v>
      </c>
      <c r="B23" s="598"/>
      <c r="C23" s="601" t="s">
        <v>414</v>
      </c>
    </row>
    <row r="24" spans="1:3" ht="15" x14ac:dyDescent="0.2">
      <c r="A24" s="600"/>
      <c r="B24" s="598"/>
      <c r="C24" s="601"/>
    </row>
    <row r="25" spans="1:3" ht="15" x14ac:dyDescent="0.2">
      <c r="A25" s="597" t="s">
        <v>341</v>
      </c>
      <c r="B25" s="598"/>
      <c r="C25" s="599" t="s">
        <v>415</v>
      </c>
    </row>
    <row r="26" spans="1:3" ht="30" x14ac:dyDescent="0.2">
      <c r="A26" s="600" t="s">
        <v>480</v>
      </c>
      <c r="B26" s="598"/>
      <c r="C26" s="601" t="s">
        <v>416</v>
      </c>
    </row>
    <row r="27" spans="1:3" s="54" customFormat="1" ht="45" x14ac:dyDescent="0.25">
      <c r="A27" s="575" t="s">
        <v>484</v>
      </c>
      <c r="B27" s="575"/>
      <c r="C27" s="575" t="s">
        <v>485</v>
      </c>
    </row>
    <row r="28" spans="1:3" s="54" customFormat="1" ht="15" x14ac:dyDescent="0.25">
      <c r="A28" s="575" t="s">
        <v>486</v>
      </c>
      <c r="B28" s="575"/>
      <c r="C28" s="575" t="s">
        <v>487</v>
      </c>
    </row>
    <row r="29" spans="1:3" ht="15" x14ac:dyDescent="0.25">
      <c r="A29" s="611" t="s">
        <v>488</v>
      </c>
      <c r="B29" s="549"/>
      <c r="C29" s="611" t="s">
        <v>488</v>
      </c>
    </row>
    <row r="30" spans="1:3" ht="15" x14ac:dyDescent="0.2">
      <c r="A30" s="600"/>
      <c r="B30" s="598"/>
      <c r="C30" s="601"/>
    </row>
    <row r="31" spans="1:3" ht="15" x14ac:dyDescent="0.2">
      <c r="A31" s="599" t="s">
        <v>342</v>
      </c>
      <c r="B31" s="598"/>
      <c r="C31" s="599" t="s">
        <v>417</v>
      </c>
    </row>
    <row r="32" spans="1:3" ht="30" x14ac:dyDescent="0.2">
      <c r="A32" s="601" t="s">
        <v>418</v>
      </c>
      <c r="B32" s="598"/>
      <c r="C32" s="601" t="s">
        <v>419</v>
      </c>
    </row>
    <row r="33" spans="1:6" ht="45" customHeight="1" x14ac:dyDescent="0.2">
      <c r="A33" s="601" t="s">
        <v>420</v>
      </c>
      <c r="B33" s="598"/>
      <c r="C33" s="601" t="s">
        <v>421</v>
      </c>
    </row>
    <row r="34" spans="1:6" ht="15" x14ac:dyDescent="0.2">
      <c r="A34" s="600"/>
      <c r="B34" s="598"/>
      <c r="C34" s="599"/>
    </row>
    <row r="35" spans="1:6" ht="15" x14ac:dyDescent="0.2">
      <c r="A35" s="597" t="s">
        <v>367</v>
      </c>
      <c r="B35" s="598"/>
      <c r="C35" s="599" t="s">
        <v>422</v>
      </c>
    </row>
    <row r="36" spans="1:6" ht="45" x14ac:dyDescent="0.2">
      <c r="A36" s="600" t="s">
        <v>368</v>
      </c>
      <c r="B36" s="598"/>
      <c r="C36" s="601" t="s">
        <v>423</v>
      </c>
    </row>
    <row r="37" spans="1:6" ht="15" x14ac:dyDescent="0.2">
      <c r="A37" s="600"/>
      <c r="B37" s="598"/>
      <c r="C37" s="599"/>
    </row>
    <row r="38" spans="1:6" ht="15" x14ac:dyDescent="0.2">
      <c r="A38" s="597" t="s">
        <v>369</v>
      </c>
      <c r="B38" s="598"/>
      <c r="C38" s="599" t="s">
        <v>424</v>
      </c>
    </row>
    <row r="39" spans="1:6" ht="30" x14ac:dyDescent="0.2">
      <c r="A39" s="600" t="s">
        <v>370</v>
      </c>
      <c r="B39" s="598"/>
      <c r="C39" s="601" t="s">
        <v>425</v>
      </c>
      <c r="D39" s="57"/>
    </row>
    <row r="40" spans="1:6" ht="15" x14ac:dyDescent="0.2">
      <c r="A40" s="600"/>
      <c r="B40" s="598"/>
      <c r="C40" s="601"/>
      <c r="D40" s="57"/>
    </row>
    <row r="41" spans="1:6" ht="15" x14ac:dyDescent="0.2">
      <c r="A41" s="602" t="s">
        <v>361</v>
      </c>
      <c r="B41" s="598"/>
      <c r="C41" s="597" t="s">
        <v>426</v>
      </c>
    </row>
    <row r="42" spans="1:6" ht="45" x14ac:dyDescent="0.2">
      <c r="A42" s="600" t="s">
        <v>482</v>
      </c>
      <c r="B42" s="598"/>
      <c r="C42" s="600" t="s">
        <v>481</v>
      </c>
    </row>
    <row r="43" spans="1:6" ht="15" x14ac:dyDescent="0.2">
      <c r="A43" s="600"/>
      <c r="B43" s="598"/>
      <c r="C43" s="600"/>
    </row>
    <row r="44" spans="1:6" ht="15" x14ac:dyDescent="0.2">
      <c r="A44" s="597" t="s">
        <v>359</v>
      </c>
      <c r="B44" s="598"/>
      <c r="C44" s="597" t="s">
        <v>427</v>
      </c>
    </row>
    <row r="45" spans="1:6" ht="60" x14ac:dyDescent="0.2">
      <c r="A45" s="600" t="s">
        <v>476</v>
      </c>
      <c r="B45" s="598"/>
      <c r="C45" s="600" t="s">
        <v>428</v>
      </c>
    </row>
    <row r="46" spans="1:6" ht="30" x14ac:dyDescent="0.2">
      <c r="A46" s="600" t="s">
        <v>435</v>
      </c>
      <c r="B46" s="598"/>
      <c r="C46" s="600" t="s">
        <v>430</v>
      </c>
      <c r="F46" s="551"/>
    </row>
    <row r="47" spans="1:6" ht="60" x14ac:dyDescent="0.2">
      <c r="A47" s="600" t="s">
        <v>436</v>
      </c>
      <c r="B47" s="598"/>
      <c r="C47" s="600" t="s">
        <v>431</v>
      </c>
    </row>
    <row r="48" spans="1:6" ht="30" x14ac:dyDescent="0.2">
      <c r="A48" s="600" t="s">
        <v>437</v>
      </c>
      <c r="B48" s="598"/>
      <c r="C48" s="600" t="s">
        <v>432</v>
      </c>
    </row>
    <row r="49" spans="1:3" ht="30" x14ac:dyDescent="0.2">
      <c r="A49" s="600" t="s">
        <v>360</v>
      </c>
      <c r="B49" s="598"/>
      <c r="C49" s="600" t="s">
        <v>429</v>
      </c>
    </row>
    <row r="50" spans="1:3" ht="29.25" customHeight="1" x14ac:dyDescent="0.2">
      <c r="A50" s="600" t="s">
        <v>438</v>
      </c>
      <c r="B50" s="598"/>
      <c r="C50" s="600" t="s">
        <v>433</v>
      </c>
    </row>
    <row r="51" spans="1:3" ht="30" x14ac:dyDescent="0.2">
      <c r="A51" s="600" t="s">
        <v>439</v>
      </c>
      <c r="B51" s="598"/>
      <c r="C51" s="600" t="s">
        <v>434</v>
      </c>
    </row>
    <row r="52" spans="1:3" ht="15" x14ac:dyDescent="0.2">
      <c r="A52" s="600"/>
      <c r="B52" s="598"/>
      <c r="C52" s="600"/>
    </row>
    <row r="53" spans="1:3" ht="15" x14ac:dyDescent="0.2">
      <c r="A53" s="597" t="s">
        <v>345</v>
      </c>
      <c r="B53" s="603"/>
      <c r="C53" s="597" t="s">
        <v>440</v>
      </c>
    </row>
    <row r="54" spans="1:3" ht="60" x14ac:dyDescent="0.2">
      <c r="A54" s="600" t="s">
        <v>346</v>
      </c>
      <c r="B54" s="603"/>
      <c r="C54" s="600" t="s">
        <v>441</v>
      </c>
    </row>
    <row r="55" spans="1:3" ht="15" x14ac:dyDescent="0.2">
      <c r="A55" s="600" t="s">
        <v>347</v>
      </c>
      <c r="B55" s="603"/>
      <c r="C55" s="600" t="s">
        <v>442</v>
      </c>
    </row>
    <row r="56" spans="1:3" ht="30" x14ac:dyDescent="0.2">
      <c r="A56" s="604" t="s">
        <v>348</v>
      </c>
      <c r="B56" s="603"/>
      <c r="C56" s="600" t="s">
        <v>443</v>
      </c>
    </row>
    <row r="57" spans="1:3" ht="30" x14ac:dyDescent="0.2">
      <c r="A57" s="604" t="s">
        <v>349</v>
      </c>
      <c r="B57" s="603"/>
      <c r="C57" s="600" t="s">
        <v>444</v>
      </c>
    </row>
    <row r="58" spans="1:3" ht="15" x14ac:dyDescent="0.2">
      <c r="A58" s="604" t="s">
        <v>350</v>
      </c>
      <c r="B58" s="603"/>
      <c r="C58" s="600" t="s">
        <v>445</v>
      </c>
    </row>
    <row r="59" spans="1:3" ht="45" customHeight="1" x14ac:dyDescent="0.2">
      <c r="A59" s="604" t="s">
        <v>351</v>
      </c>
      <c r="B59" s="603"/>
      <c r="C59" s="600" t="s">
        <v>446</v>
      </c>
    </row>
    <row r="60" spans="1:3" ht="60" x14ac:dyDescent="0.2">
      <c r="A60" s="604" t="s">
        <v>352</v>
      </c>
      <c r="B60" s="603"/>
      <c r="C60" s="600" t="s">
        <v>447</v>
      </c>
    </row>
    <row r="61" spans="1:3" ht="15" x14ac:dyDescent="0.2">
      <c r="A61" s="604" t="s">
        <v>353</v>
      </c>
      <c r="B61" s="603"/>
      <c r="C61" s="600" t="s">
        <v>448</v>
      </c>
    </row>
    <row r="62" spans="1:3" s="54" customFormat="1" ht="45" x14ac:dyDescent="0.2">
      <c r="A62" s="605" t="s">
        <v>404</v>
      </c>
      <c r="B62" s="606"/>
      <c r="C62" s="607" t="s">
        <v>449</v>
      </c>
    </row>
    <row r="63" spans="1:3" s="54" customFormat="1" ht="30" x14ac:dyDescent="0.25">
      <c r="A63" s="610" t="s">
        <v>519</v>
      </c>
      <c r="C63" s="575" t="s">
        <v>483</v>
      </c>
    </row>
    <row r="64" spans="1:3" ht="15" x14ac:dyDescent="0.2">
      <c r="A64" s="604" t="s">
        <v>450</v>
      </c>
      <c r="B64" s="603"/>
      <c r="C64" s="600" t="s">
        <v>451</v>
      </c>
    </row>
    <row r="65" spans="1:3" ht="15" x14ac:dyDescent="0.2">
      <c r="A65" s="600" t="s">
        <v>354</v>
      </c>
      <c r="B65" s="603"/>
      <c r="C65" s="600"/>
    </row>
    <row r="66" spans="1:3" ht="15" x14ac:dyDescent="0.2">
      <c r="A66" s="597" t="s">
        <v>355</v>
      </c>
      <c r="B66" s="603"/>
      <c r="C66" s="597" t="s">
        <v>452</v>
      </c>
    </row>
    <row r="67" spans="1:3" ht="45" x14ac:dyDescent="0.2">
      <c r="A67" s="600" t="s">
        <v>356</v>
      </c>
      <c r="B67" s="603"/>
      <c r="C67" s="600" t="s">
        <v>453</v>
      </c>
    </row>
    <row r="68" spans="1:3" ht="45" x14ac:dyDescent="0.2">
      <c r="A68" s="600" t="s">
        <v>357</v>
      </c>
      <c r="B68" s="603"/>
      <c r="C68" s="608" t="s">
        <v>454</v>
      </c>
    </row>
    <row r="69" spans="1:3" ht="45" x14ac:dyDescent="0.2">
      <c r="A69" s="600" t="s">
        <v>358</v>
      </c>
      <c r="B69" s="603"/>
      <c r="C69" s="600" t="s">
        <v>455</v>
      </c>
    </row>
    <row r="70" spans="1:3" x14ac:dyDescent="0.2">
      <c r="A70" s="609"/>
      <c r="B70" s="598"/>
      <c r="C70" s="598"/>
    </row>
    <row r="71" spans="1:3" ht="15" x14ac:dyDescent="0.2">
      <c r="A71" s="599" t="s">
        <v>458</v>
      </c>
      <c r="B71" s="598"/>
      <c r="C71" s="599" t="s">
        <v>459</v>
      </c>
    </row>
    <row r="72" spans="1:3" ht="45" x14ac:dyDescent="0.2">
      <c r="A72" s="601" t="s">
        <v>460</v>
      </c>
      <c r="B72" s="598"/>
      <c r="C72" s="601" t="s">
        <v>461</v>
      </c>
    </row>
    <row r="73" spans="1:3" ht="15" x14ac:dyDescent="0.2">
      <c r="A73" s="601"/>
      <c r="B73" s="598"/>
      <c r="C73" s="601"/>
    </row>
    <row r="74" spans="1:3" ht="15" x14ac:dyDescent="0.2">
      <c r="A74" s="602" t="s">
        <v>299</v>
      </c>
      <c r="B74" s="598"/>
      <c r="C74" s="602" t="s">
        <v>456</v>
      </c>
    </row>
    <row r="75" spans="1:3" ht="45" x14ac:dyDescent="0.2">
      <c r="A75" s="600" t="s">
        <v>462</v>
      </c>
      <c r="B75" s="598"/>
      <c r="C75" s="600" t="s">
        <v>463</v>
      </c>
    </row>
    <row r="76" spans="1:3" ht="30" x14ac:dyDescent="0.2">
      <c r="A76" s="600" t="s">
        <v>377</v>
      </c>
      <c r="B76" s="598"/>
      <c r="C76" s="600" t="s">
        <v>457</v>
      </c>
    </row>
    <row r="77" spans="1:3" x14ac:dyDescent="0.2">
      <c r="A77" s="609"/>
      <c r="B77" s="598"/>
      <c r="C77" s="598"/>
    </row>
    <row r="78" spans="1:3" x14ac:dyDescent="0.2">
      <c r="A78" s="609"/>
      <c r="B78" s="598"/>
      <c r="C78" s="598"/>
    </row>
    <row r="79" spans="1:3" x14ac:dyDescent="0.2">
      <c r="A79" s="609"/>
      <c r="B79" s="598"/>
      <c r="C79" s="598"/>
    </row>
    <row r="80" spans="1:3" x14ac:dyDescent="0.2">
      <c r="A80" s="609"/>
      <c r="B80" s="598"/>
      <c r="C80" s="598"/>
    </row>
    <row r="81" spans="1:3" x14ac:dyDescent="0.2">
      <c r="A81" s="598"/>
      <c r="B81" s="598"/>
      <c r="C81" s="598"/>
    </row>
    <row r="82" spans="1:3" x14ac:dyDescent="0.2">
      <c r="A82" s="598"/>
      <c r="B82" s="598"/>
      <c r="C82" s="598"/>
    </row>
  </sheetData>
  <mergeCells count="1">
    <mergeCell ref="A1:C1"/>
  </mergeCells>
  <hyperlinks>
    <hyperlink ref="A29" r:id="rId1" display="https://www.transportstyrelsen.se/sv/vagtrafik/fordon/forsoksverksamhet/tyngre-fordon-pa-behorighet-b/" xr:uid="{7042F70C-D31F-41F4-9084-51D575BCAC97}"/>
    <hyperlink ref="C29" r:id="rId2" display="https://www.transportstyrelsen.se/sv/vagtrafik/fordon/forsoksverksamhet/tyngre-fordon-pa-behorighet-b/" xr:uid="{9208062D-E737-4A4D-AB57-7B8674BA8BBA}"/>
  </hyperlinks>
  <pageMargins left="0.7" right="0.7" top="0.75" bottom="0.75" header="0.3" footer="0.3"/>
  <pageSetup paperSize="9" scale="88" fitToHeight="0"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76F3-AF44-4043-B7CE-169849408084}">
  <sheetPr codeName="Blad24">
    <pageSetUpPr fitToPage="1"/>
  </sheetPr>
  <dimension ref="A1:AH56"/>
  <sheetViews>
    <sheetView showGridLines="0" topLeftCell="A22" zoomScaleNormal="100" workbookViewId="0">
      <selection activeCell="E30" sqref="E30"/>
    </sheetView>
  </sheetViews>
  <sheetFormatPr defaultColWidth="9.42578125" defaultRowHeight="12.75" customHeight="1" x14ac:dyDescent="0.2"/>
  <cols>
    <col min="1" max="1" width="16.5703125" style="35" customWidth="1"/>
    <col min="2" max="2" width="10.5703125" style="35" customWidth="1"/>
    <col min="3" max="3" width="9.5703125" style="35" customWidth="1"/>
    <col min="4" max="4" width="2.5703125" style="35" customWidth="1"/>
    <col min="5" max="5" width="11.42578125" style="35" customWidth="1"/>
    <col min="6" max="6" width="9.42578125" style="35"/>
    <col min="7" max="7" width="1.5703125" style="35" customWidth="1"/>
    <col min="8" max="8" width="8.42578125" style="35" customWidth="1"/>
    <col min="9" max="9" width="9.42578125" style="35" customWidth="1"/>
    <col min="10" max="10" width="1.5703125" style="35" customWidth="1"/>
    <col min="11" max="11" width="6.42578125" style="35" customWidth="1"/>
    <col min="12" max="12" width="9.42578125" style="35"/>
    <col min="13" max="13" width="10.5703125" style="35" customWidth="1"/>
    <col min="14" max="18" width="9.42578125" style="35"/>
    <col min="30" max="16384" width="9.42578125" style="35"/>
  </cols>
  <sheetData>
    <row r="1" spans="1:34" ht="12.75" customHeight="1" x14ac:dyDescent="0.2">
      <c r="A1" s="11" t="s">
        <v>643</v>
      </c>
    </row>
    <row r="2" spans="1:34" ht="12.75" customHeight="1" x14ac:dyDescent="0.2">
      <c r="A2" s="28" t="s">
        <v>644</v>
      </c>
      <c r="B2" s="58"/>
      <c r="R2" s="59"/>
      <c r="AD2" s="59"/>
      <c r="AE2" s="59"/>
      <c r="AF2" s="59"/>
      <c r="AG2" s="59"/>
      <c r="AH2" s="59"/>
    </row>
    <row r="3" spans="1:34" ht="12.75" customHeight="1" x14ac:dyDescent="0.2">
      <c r="B3" s="60"/>
      <c r="C3" s="60"/>
      <c r="D3" s="60"/>
      <c r="E3" s="60"/>
      <c r="F3" s="60"/>
      <c r="G3" s="60"/>
      <c r="H3" s="60"/>
      <c r="I3" s="60"/>
      <c r="J3" s="60"/>
      <c r="K3" s="60"/>
      <c r="L3" s="60"/>
      <c r="M3" s="60"/>
      <c r="N3" s="60"/>
      <c r="O3" s="60"/>
      <c r="P3" s="60"/>
      <c r="R3" s="59"/>
      <c r="AD3" s="59"/>
      <c r="AE3" s="59"/>
      <c r="AF3" s="59"/>
      <c r="AG3" s="59"/>
      <c r="AH3" s="59"/>
    </row>
    <row r="4" spans="1:34" ht="12.75" customHeight="1" x14ac:dyDescent="0.2">
      <c r="A4" s="61" t="s">
        <v>95</v>
      </c>
      <c r="B4" s="763" t="s">
        <v>134</v>
      </c>
      <c r="C4" s="763"/>
      <c r="D4" s="763"/>
      <c r="E4" s="763"/>
      <c r="F4" s="763"/>
      <c r="G4" s="763"/>
      <c r="H4" s="763"/>
      <c r="I4" s="763"/>
      <c r="J4" s="61"/>
      <c r="K4" s="763" t="s">
        <v>135</v>
      </c>
      <c r="L4" s="763"/>
      <c r="M4" s="763"/>
      <c r="N4" s="763"/>
      <c r="O4" s="763"/>
      <c r="P4" s="763"/>
      <c r="R4" s="59"/>
      <c r="AD4" s="59"/>
      <c r="AE4" s="59"/>
      <c r="AF4" s="59"/>
      <c r="AG4" s="59"/>
      <c r="AH4" s="59"/>
    </row>
    <row r="5" spans="1:34" ht="12.75" customHeight="1" x14ac:dyDescent="0.2">
      <c r="B5" s="763" t="s">
        <v>104</v>
      </c>
      <c r="C5" s="763"/>
      <c r="D5" s="763"/>
      <c r="E5" s="763"/>
      <c r="F5" s="763"/>
      <c r="G5" s="763"/>
      <c r="H5" s="763"/>
      <c r="I5" s="36" t="s">
        <v>13</v>
      </c>
      <c r="J5" s="36"/>
      <c r="K5" s="763" t="s">
        <v>104</v>
      </c>
      <c r="L5" s="763"/>
      <c r="M5" s="763"/>
      <c r="N5" s="763"/>
      <c r="O5" s="763"/>
      <c r="P5" s="36" t="s">
        <v>13</v>
      </c>
      <c r="Q5"/>
      <c r="R5"/>
      <c r="AD5" s="59"/>
      <c r="AE5" s="59"/>
      <c r="AF5" s="59"/>
      <c r="AG5" s="59"/>
      <c r="AH5" s="59"/>
    </row>
    <row r="6" spans="1:34" s="63" customFormat="1" ht="12.75" customHeight="1" x14ac:dyDescent="0.2">
      <c r="A6" s="62"/>
      <c r="B6" s="18" t="s">
        <v>266</v>
      </c>
      <c r="C6" s="18" t="s">
        <v>267</v>
      </c>
      <c r="D6" s="18"/>
      <c r="E6" s="18" t="s">
        <v>268</v>
      </c>
      <c r="F6" s="18" t="s">
        <v>269</v>
      </c>
      <c r="G6" s="18"/>
      <c r="H6" s="18" t="s">
        <v>270</v>
      </c>
      <c r="I6" s="18"/>
      <c r="J6" s="18"/>
      <c r="K6" s="18" t="s">
        <v>266</v>
      </c>
      <c r="L6" s="18" t="s">
        <v>267</v>
      </c>
      <c r="M6" s="18" t="s">
        <v>268</v>
      </c>
      <c r="N6" s="18" t="s">
        <v>269</v>
      </c>
      <c r="O6" s="18" t="s">
        <v>270</v>
      </c>
      <c r="P6" s="18"/>
      <c r="Q6"/>
      <c r="R6"/>
      <c r="S6"/>
      <c r="T6"/>
      <c r="U6"/>
      <c r="V6"/>
      <c r="W6"/>
      <c r="X6"/>
      <c r="Y6"/>
      <c r="Z6"/>
      <c r="AA6"/>
      <c r="AB6"/>
      <c r="AC6"/>
      <c r="AD6" s="59"/>
      <c r="AE6" s="59"/>
      <c r="AF6" s="59"/>
      <c r="AG6" s="59"/>
      <c r="AH6" s="59"/>
    </row>
    <row r="7" spans="1:34" s="59" customFormat="1" ht="12.75" customHeight="1" x14ac:dyDescent="0.2">
      <c r="A7" s="64" t="s">
        <v>145</v>
      </c>
      <c r="B7" s="65">
        <v>953</v>
      </c>
      <c r="C7" s="65">
        <v>14466</v>
      </c>
      <c r="D7" s="726"/>
      <c r="E7" s="65">
        <v>29087</v>
      </c>
      <c r="F7" s="65">
        <v>14642</v>
      </c>
      <c r="G7" s="726"/>
      <c r="H7" s="65">
        <v>1324</v>
      </c>
      <c r="I7" s="65">
        <v>60472</v>
      </c>
      <c r="J7" s="65"/>
      <c r="K7" s="66">
        <v>15</v>
      </c>
      <c r="L7" s="66">
        <v>3429</v>
      </c>
      <c r="M7" s="66">
        <v>13509</v>
      </c>
      <c r="N7" s="67">
        <v>6268</v>
      </c>
      <c r="O7" s="67">
        <v>393</v>
      </c>
      <c r="P7" s="67">
        <v>23614</v>
      </c>
      <c r="Q7"/>
      <c r="R7"/>
      <c r="S7" s="68"/>
      <c r="T7"/>
      <c r="U7"/>
      <c r="V7"/>
      <c r="W7"/>
      <c r="X7"/>
      <c r="Y7"/>
      <c r="Z7"/>
      <c r="AA7"/>
      <c r="AB7"/>
      <c r="AC7"/>
      <c r="AD7"/>
      <c r="AE7"/>
    </row>
    <row r="8" spans="1:34" s="59" customFormat="1" ht="12.75" customHeight="1" x14ac:dyDescent="0.2">
      <c r="A8" s="69" t="s">
        <v>146</v>
      </c>
      <c r="B8" s="70">
        <v>597</v>
      </c>
      <c r="C8" s="70">
        <v>4506</v>
      </c>
      <c r="D8" s="727"/>
      <c r="E8" s="70">
        <v>6702</v>
      </c>
      <c r="F8" s="70">
        <v>3614</v>
      </c>
      <c r="G8" s="727"/>
      <c r="H8" s="70">
        <v>270</v>
      </c>
      <c r="I8" s="70">
        <v>15689</v>
      </c>
      <c r="J8" s="70"/>
      <c r="K8" s="66">
        <v>3</v>
      </c>
      <c r="L8" s="70">
        <v>758</v>
      </c>
      <c r="M8" s="70">
        <v>2584</v>
      </c>
      <c r="N8" s="67">
        <v>1411</v>
      </c>
      <c r="O8" s="67">
        <v>109</v>
      </c>
      <c r="P8" s="67">
        <v>4865</v>
      </c>
      <c r="Q8"/>
      <c r="R8"/>
      <c r="S8" s="68"/>
      <c r="T8"/>
      <c r="U8"/>
      <c r="V8"/>
      <c r="W8"/>
      <c r="X8"/>
      <c r="Y8"/>
      <c r="Z8"/>
      <c r="AA8"/>
      <c r="AB8"/>
      <c r="AC8"/>
      <c r="AD8"/>
      <c r="AE8"/>
    </row>
    <row r="9" spans="1:34" s="59" customFormat="1" ht="12.75" customHeight="1" x14ac:dyDescent="0.2">
      <c r="A9" s="69" t="s">
        <v>147</v>
      </c>
      <c r="B9" s="67">
        <v>429</v>
      </c>
      <c r="C9" s="67">
        <v>3348</v>
      </c>
      <c r="D9" s="728"/>
      <c r="E9" s="67">
        <v>5535</v>
      </c>
      <c r="F9" s="67">
        <v>2998</v>
      </c>
      <c r="G9" s="728"/>
      <c r="H9" s="67">
        <v>296</v>
      </c>
      <c r="I9" s="67">
        <v>12606</v>
      </c>
      <c r="J9" s="67"/>
      <c r="K9" s="66">
        <v>3</v>
      </c>
      <c r="L9" s="67">
        <v>552</v>
      </c>
      <c r="M9" s="47">
        <v>2141</v>
      </c>
      <c r="N9" s="67">
        <v>1110</v>
      </c>
      <c r="O9" s="67">
        <v>100</v>
      </c>
      <c r="P9" s="67">
        <v>3906</v>
      </c>
      <c r="Q9"/>
      <c r="R9"/>
      <c r="S9" s="68"/>
      <c r="T9"/>
      <c r="U9"/>
      <c r="V9"/>
      <c r="W9"/>
      <c r="X9"/>
      <c r="Y9"/>
      <c r="Z9"/>
      <c r="AA9"/>
      <c r="AB9"/>
      <c r="AC9"/>
      <c r="AD9"/>
      <c r="AE9"/>
    </row>
    <row r="10" spans="1:34" s="59" customFormat="1" ht="12.75" customHeight="1" x14ac:dyDescent="0.2">
      <c r="A10" s="69" t="s">
        <v>148</v>
      </c>
      <c r="B10" s="67">
        <v>604</v>
      </c>
      <c r="C10" s="67">
        <v>4774</v>
      </c>
      <c r="D10" s="728"/>
      <c r="E10" s="67">
        <v>7827</v>
      </c>
      <c r="F10" s="67">
        <v>3768</v>
      </c>
      <c r="G10" s="728"/>
      <c r="H10" s="67">
        <v>297</v>
      </c>
      <c r="I10" s="67">
        <v>17270</v>
      </c>
      <c r="J10" s="67"/>
      <c r="K10" s="66">
        <v>13</v>
      </c>
      <c r="L10" s="67">
        <v>671</v>
      </c>
      <c r="M10" s="67">
        <v>3575</v>
      </c>
      <c r="N10" s="67">
        <v>1677</v>
      </c>
      <c r="O10" s="67">
        <v>120</v>
      </c>
      <c r="P10" s="67">
        <v>6056</v>
      </c>
      <c r="Q10"/>
      <c r="R10"/>
      <c r="S10" s="68"/>
      <c r="T10"/>
      <c r="U10"/>
      <c r="V10"/>
      <c r="W10"/>
      <c r="X10"/>
      <c r="Y10"/>
      <c r="Z10"/>
      <c r="AA10"/>
      <c r="AB10"/>
      <c r="AC10"/>
      <c r="AD10"/>
      <c r="AE10"/>
    </row>
    <row r="11" spans="1:34" s="59" customFormat="1" ht="12.75" customHeight="1" x14ac:dyDescent="0.2">
      <c r="A11" s="69" t="s">
        <v>149</v>
      </c>
      <c r="B11" s="67">
        <v>666</v>
      </c>
      <c r="C11" s="67">
        <v>5265</v>
      </c>
      <c r="D11" s="728"/>
      <c r="E11" s="67">
        <v>7344</v>
      </c>
      <c r="F11" s="67">
        <v>3904</v>
      </c>
      <c r="G11" s="728"/>
      <c r="H11" s="67">
        <v>307</v>
      </c>
      <c r="I11" s="67">
        <v>17486</v>
      </c>
      <c r="J11" s="67"/>
      <c r="K11" s="66">
        <v>9</v>
      </c>
      <c r="L11" s="67">
        <v>540</v>
      </c>
      <c r="M11" s="67">
        <v>2970</v>
      </c>
      <c r="N11" s="67">
        <v>1801</v>
      </c>
      <c r="O11" s="67">
        <v>107</v>
      </c>
      <c r="P11" s="67">
        <v>5427</v>
      </c>
      <c r="Q11"/>
      <c r="R11"/>
      <c r="S11" s="68"/>
      <c r="T11"/>
      <c r="U11"/>
      <c r="V11"/>
      <c r="W11"/>
      <c r="X11"/>
      <c r="Y11"/>
      <c r="Z11"/>
      <c r="AA11"/>
      <c r="AB11"/>
      <c r="AC11"/>
      <c r="AD11"/>
      <c r="AE11"/>
    </row>
    <row r="12" spans="1:34" s="59" customFormat="1" ht="12.75" customHeight="1" x14ac:dyDescent="0.2">
      <c r="A12" s="69" t="s">
        <v>150</v>
      </c>
      <c r="B12" s="67">
        <v>335</v>
      </c>
      <c r="C12" s="67">
        <v>2654</v>
      </c>
      <c r="D12" s="728"/>
      <c r="E12" s="67">
        <v>4077</v>
      </c>
      <c r="F12" s="67">
        <v>1996</v>
      </c>
      <c r="G12" s="728"/>
      <c r="H12" s="67">
        <v>161</v>
      </c>
      <c r="I12" s="67">
        <v>9223</v>
      </c>
      <c r="J12" s="67"/>
      <c r="K12" s="66">
        <v>5</v>
      </c>
      <c r="L12" s="67">
        <v>298</v>
      </c>
      <c r="M12" s="67">
        <v>1480</v>
      </c>
      <c r="N12" s="67">
        <v>837</v>
      </c>
      <c r="O12" s="67">
        <v>52</v>
      </c>
      <c r="P12" s="67">
        <v>2672</v>
      </c>
      <c r="Q12"/>
      <c r="R12"/>
      <c r="S12" s="68"/>
      <c r="T12"/>
      <c r="U12"/>
      <c r="V12"/>
      <c r="W12"/>
      <c r="X12"/>
      <c r="Y12"/>
      <c r="Z12"/>
      <c r="AA12"/>
      <c r="AB12"/>
      <c r="AC12"/>
      <c r="AD12"/>
      <c r="AE12"/>
    </row>
    <row r="13" spans="1:34" s="59" customFormat="1" ht="12.75" customHeight="1" x14ac:dyDescent="0.2">
      <c r="A13" s="69" t="s">
        <v>151</v>
      </c>
      <c r="B13" s="67">
        <v>581</v>
      </c>
      <c r="C13" s="67">
        <v>3369</v>
      </c>
      <c r="D13" s="728"/>
      <c r="E13" s="67">
        <v>5087</v>
      </c>
      <c r="F13" s="67">
        <v>2852</v>
      </c>
      <c r="G13" s="728"/>
      <c r="H13" s="67">
        <v>251</v>
      </c>
      <c r="I13" s="67">
        <v>12140</v>
      </c>
      <c r="J13" s="67"/>
      <c r="K13" s="66">
        <v>4</v>
      </c>
      <c r="L13" s="67">
        <v>390</v>
      </c>
      <c r="M13" s="67">
        <v>2034</v>
      </c>
      <c r="N13" s="67">
        <v>1193</v>
      </c>
      <c r="O13" s="67">
        <v>77</v>
      </c>
      <c r="P13" s="67">
        <v>3698</v>
      </c>
      <c r="Q13"/>
      <c r="R13"/>
      <c r="S13" s="68"/>
      <c r="T13"/>
      <c r="U13"/>
      <c r="V13"/>
      <c r="W13"/>
      <c r="X13"/>
      <c r="Y13"/>
      <c r="Z13"/>
      <c r="AA13"/>
      <c r="AB13"/>
      <c r="AC13"/>
      <c r="AD13"/>
      <c r="AE13"/>
    </row>
    <row r="14" spans="1:34" s="59" customFormat="1" ht="12.75" customHeight="1" x14ac:dyDescent="0.2">
      <c r="A14" s="69" t="s">
        <v>152</v>
      </c>
      <c r="B14" s="67">
        <v>69</v>
      </c>
      <c r="C14" s="67">
        <v>806</v>
      </c>
      <c r="D14" s="728"/>
      <c r="E14" s="67">
        <v>1462</v>
      </c>
      <c r="F14" s="67">
        <v>919</v>
      </c>
      <c r="G14" s="728"/>
      <c r="H14" s="67">
        <v>106</v>
      </c>
      <c r="I14" s="67">
        <v>3362</v>
      </c>
      <c r="J14" s="67"/>
      <c r="K14" s="23" t="s">
        <v>315</v>
      </c>
      <c r="L14" s="67">
        <v>68</v>
      </c>
      <c r="M14" s="67">
        <v>542</v>
      </c>
      <c r="N14" s="67">
        <v>414</v>
      </c>
      <c r="O14" s="67">
        <v>40</v>
      </c>
      <c r="P14" s="67">
        <v>1064</v>
      </c>
      <c r="Q14"/>
      <c r="R14"/>
      <c r="S14" s="68"/>
      <c r="T14"/>
      <c r="U14"/>
      <c r="V14"/>
      <c r="W14"/>
      <c r="X14"/>
      <c r="Y14"/>
      <c r="Z14"/>
      <c r="AA14"/>
      <c r="AB14"/>
      <c r="AC14"/>
      <c r="AD14"/>
      <c r="AE14"/>
    </row>
    <row r="15" spans="1:34" s="59" customFormat="1" ht="12.75" customHeight="1" x14ac:dyDescent="0.2">
      <c r="A15" s="69" t="s">
        <v>153</v>
      </c>
      <c r="B15" s="67">
        <v>207</v>
      </c>
      <c r="C15" s="67">
        <v>1983</v>
      </c>
      <c r="D15" s="728"/>
      <c r="E15" s="67">
        <v>3189</v>
      </c>
      <c r="F15" s="67">
        <v>1612</v>
      </c>
      <c r="G15" s="728"/>
      <c r="H15" s="67">
        <v>135</v>
      </c>
      <c r="I15" s="67">
        <v>7126</v>
      </c>
      <c r="J15" s="67"/>
      <c r="K15" s="66">
        <v>1</v>
      </c>
      <c r="L15" s="67">
        <v>197</v>
      </c>
      <c r="M15" s="67">
        <v>1151</v>
      </c>
      <c r="N15" s="67">
        <v>617</v>
      </c>
      <c r="O15" s="67">
        <v>37</v>
      </c>
      <c r="P15" s="67">
        <v>2003</v>
      </c>
      <c r="Q15"/>
      <c r="R15"/>
      <c r="S15" s="68"/>
      <c r="T15"/>
      <c r="U15"/>
      <c r="V15"/>
      <c r="W15"/>
      <c r="X15"/>
      <c r="Y15"/>
      <c r="Z15"/>
      <c r="AA15"/>
      <c r="AB15"/>
      <c r="AC15"/>
      <c r="AD15"/>
      <c r="AE15"/>
    </row>
    <row r="16" spans="1:34" s="59" customFormat="1" ht="12.75" customHeight="1" x14ac:dyDescent="0.2">
      <c r="A16" s="69" t="s">
        <v>154</v>
      </c>
      <c r="B16" s="67">
        <v>1563</v>
      </c>
      <c r="C16" s="67">
        <v>12946</v>
      </c>
      <c r="D16" s="728"/>
      <c r="E16" s="67">
        <v>22100</v>
      </c>
      <c r="F16" s="67">
        <v>10124</v>
      </c>
      <c r="G16" s="728"/>
      <c r="H16" s="67">
        <v>855</v>
      </c>
      <c r="I16" s="67">
        <v>47588</v>
      </c>
      <c r="J16" s="67"/>
      <c r="K16" s="66">
        <v>20</v>
      </c>
      <c r="L16" s="67">
        <v>1947</v>
      </c>
      <c r="M16" s="67">
        <v>8897</v>
      </c>
      <c r="N16" s="67">
        <v>4035</v>
      </c>
      <c r="O16" s="67">
        <v>290</v>
      </c>
      <c r="P16" s="67">
        <v>15189</v>
      </c>
      <c r="Q16"/>
      <c r="R16"/>
      <c r="S16" s="68"/>
      <c r="T16"/>
      <c r="U16"/>
      <c r="V16"/>
      <c r="W16"/>
      <c r="X16"/>
      <c r="Y16"/>
      <c r="Z16"/>
      <c r="AA16"/>
      <c r="AB16"/>
      <c r="AC16"/>
      <c r="AD16"/>
      <c r="AE16"/>
    </row>
    <row r="17" spans="1:34" s="59" customFormat="1" ht="12.75" customHeight="1" x14ac:dyDescent="0.2">
      <c r="A17" s="69" t="s">
        <v>155</v>
      </c>
      <c r="B17" s="67">
        <v>461</v>
      </c>
      <c r="C17" s="67">
        <v>3807</v>
      </c>
      <c r="D17" s="728"/>
      <c r="E17" s="67">
        <v>7553</v>
      </c>
      <c r="F17" s="67">
        <v>4564</v>
      </c>
      <c r="G17" s="728"/>
      <c r="H17" s="67">
        <v>468</v>
      </c>
      <c r="I17" s="67">
        <v>16853</v>
      </c>
      <c r="J17" s="67"/>
      <c r="K17" s="66">
        <v>4</v>
      </c>
      <c r="L17" s="67">
        <v>384</v>
      </c>
      <c r="M17" s="67">
        <v>2489</v>
      </c>
      <c r="N17" s="67">
        <v>1644</v>
      </c>
      <c r="O17" s="67">
        <v>172</v>
      </c>
      <c r="P17" s="67">
        <v>4693</v>
      </c>
      <c r="Q17"/>
      <c r="R17"/>
      <c r="S17" s="68"/>
      <c r="T17"/>
      <c r="U17"/>
      <c r="V17"/>
      <c r="W17"/>
      <c r="X17"/>
      <c r="Y17"/>
      <c r="Z17"/>
      <c r="AA17"/>
      <c r="AB17"/>
      <c r="AC17"/>
      <c r="AD17"/>
      <c r="AE17"/>
    </row>
    <row r="18" spans="1:34" s="59" customFormat="1" ht="12.75" customHeight="1" x14ac:dyDescent="0.2">
      <c r="A18" s="69" t="s">
        <v>156</v>
      </c>
      <c r="B18" s="67">
        <v>1974</v>
      </c>
      <c r="C18" s="67">
        <v>18203</v>
      </c>
      <c r="D18" s="728"/>
      <c r="E18" s="67">
        <v>32158</v>
      </c>
      <c r="F18" s="67">
        <v>18188</v>
      </c>
      <c r="G18" s="728"/>
      <c r="H18" s="67">
        <v>1720</v>
      </c>
      <c r="I18" s="67">
        <v>72243</v>
      </c>
      <c r="J18" s="67"/>
      <c r="K18" s="66">
        <v>30</v>
      </c>
      <c r="L18" s="67">
        <v>2851</v>
      </c>
      <c r="M18" s="67">
        <v>12378</v>
      </c>
      <c r="N18" s="67">
        <v>6789</v>
      </c>
      <c r="O18" s="67">
        <v>585</v>
      </c>
      <c r="P18" s="67">
        <v>22633</v>
      </c>
      <c r="Q18"/>
      <c r="R18"/>
      <c r="S18" s="68"/>
      <c r="T18"/>
      <c r="U18"/>
      <c r="V18"/>
      <c r="W18"/>
      <c r="X18"/>
      <c r="Y18"/>
      <c r="Z18"/>
      <c r="AA18"/>
      <c r="AB18"/>
      <c r="AC18"/>
      <c r="AD18"/>
      <c r="AE18"/>
    </row>
    <row r="19" spans="1:34" s="59" customFormat="1" ht="12.75" customHeight="1" x14ac:dyDescent="0.2">
      <c r="A19" s="69" t="s">
        <v>157</v>
      </c>
      <c r="B19" s="67">
        <v>603</v>
      </c>
      <c r="C19" s="67">
        <v>3839</v>
      </c>
      <c r="D19" s="728"/>
      <c r="E19" s="67">
        <v>6400</v>
      </c>
      <c r="F19" s="67">
        <v>3632</v>
      </c>
      <c r="G19" s="728"/>
      <c r="H19" s="67">
        <v>334</v>
      </c>
      <c r="I19" s="67">
        <v>14808</v>
      </c>
      <c r="J19" s="67"/>
      <c r="K19" s="66">
        <v>3</v>
      </c>
      <c r="L19" s="67">
        <v>373</v>
      </c>
      <c r="M19" s="67">
        <v>2376</v>
      </c>
      <c r="N19" s="67">
        <v>1426</v>
      </c>
      <c r="O19" s="67">
        <v>120</v>
      </c>
      <c r="P19" s="67">
        <v>4298</v>
      </c>
      <c r="Q19"/>
      <c r="R19"/>
      <c r="S19" s="68"/>
      <c r="T19"/>
      <c r="U19"/>
      <c r="V19"/>
      <c r="W19"/>
      <c r="X19"/>
      <c r="Y19"/>
      <c r="Z19"/>
      <c r="AA19"/>
      <c r="AB19"/>
      <c r="AC19"/>
      <c r="AD19"/>
      <c r="AE19"/>
    </row>
    <row r="20" spans="1:34" s="59" customFormat="1" ht="12.75" customHeight="1" x14ac:dyDescent="0.2">
      <c r="A20" s="69" t="s">
        <v>158</v>
      </c>
      <c r="B20" s="67">
        <v>504</v>
      </c>
      <c r="C20" s="67">
        <v>3749</v>
      </c>
      <c r="D20" s="728"/>
      <c r="E20" s="67">
        <v>5434</v>
      </c>
      <c r="F20" s="67">
        <v>2644</v>
      </c>
      <c r="G20" s="728"/>
      <c r="H20" s="67">
        <v>269</v>
      </c>
      <c r="I20" s="67">
        <v>12600</v>
      </c>
      <c r="J20" s="67"/>
      <c r="K20" s="23" t="s">
        <v>315</v>
      </c>
      <c r="L20" s="67">
        <v>491</v>
      </c>
      <c r="M20" s="67">
        <v>2265</v>
      </c>
      <c r="N20" s="67">
        <v>1162</v>
      </c>
      <c r="O20" s="67">
        <v>124</v>
      </c>
      <c r="P20" s="67">
        <v>4042</v>
      </c>
      <c r="Q20"/>
      <c r="R20"/>
      <c r="S20" s="68"/>
      <c r="T20"/>
      <c r="U20"/>
      <c r="V20"/>
      <c r="W20"/>
      <c r="X20"/>
      <c r="Y20"/>
      <c r="Z20"/>
      <c r="AA20"/>
      <c r="AB20"/>
      <c r="AC20"/>
      <c r="AD20"/>
      <c r="AE20"/>
    </row>
    <row r="21" spans="1:34" s="59" customFormat="1" ht="12.75" customHeight="1" x14ac:dyDescent="0.2">
      <c r="A21" s="69" t="s">
        <v>159</v>
      </c>
      <c r="B21" s="67">
        <v>356</v>
      </c>
      <c r="C21" s="67">
        <v>2837</v>
      </c>
      <c r="D21" s="728"/>
      <c r="E21" s="67">
        <v>4639</v>
      </c>
      <c r="F21" s="67">
        <v>2474</v>
      </c>
      <c r="G21" s="728"/>
      <c r="H21" s="67">
        <v>205</v>
      </c>
      <c r="I21" s="67">
        <v>10511</v>
      </c>
      <c r="J21" s="67"/>
      <c r="K21" s="66">
        <v>1</v>
      </c>
      <c r="L21" s="67">
        <v>456</v>
      </c>
      <c r="M21" s="67">
        <v>1720</v>
      </c>
      <c r="N21" s="67">
        <v>895</v>
      </c>
      <c r="O21" s="67">
        <v>74</v>
      </c>
      <c r="P21" s="67">
        <v>3146</v>
      </c>
      <c r="Q21"/>
      <c r="R21"/>
      <c r="S21" s="68"/>
      <c r="T21"/>
      <c r="U21"/>
      <c r="V21"/>
      <c r="W21"/>
      <c r="X21"/>
      <c r="Y21"/>
      <c r="Z21"/>
      <c r="AA21"/>
      <c r="AB21"/>
      <c r="AC21"/>
      <c r="AD21"/>
      <c r="AE21"/>
    </row>
    <row r="22" spans="1:34" s="59" customFormat="1" ht="12.75" customHeight="1" x14ac:dyDescent="0.2">
      <c r="A22" s="69" t="s">
        <v>160</v>
      </c>
      <c r="B22" s="67">
        <v>655</v>
      </c>
      <c r="C22" s="67">
        <v>4239</v>
      </c>
      <c r="D22" s="728"/>
      <c r="E22" s="67">
        <v>6798</v>
      </c>
      <c r="F22" s="67">
        <v>4035</v>
      </c>
      <c r="G22" s="728"/>
      <c r="H22" s="67">
        <v>382</v>
      </c>
      <c r="I22" s="67">
        <v>16109</v>
      </c>
      <c r="J22" s="67"/>
      <c r="K22" s="66">
        <v>1</v>
      </c>
      <c r="L22" s="67">
        <v>387</v>
      </c>
      <c r="M22" s="78">
        <v>2297</v>
      </c>
      <c r="N22" s="67">
        <v>1545</v>
      </c>
      <c r="O22" s="67">
        <v>128</v>
      </c>
      <c r="P22" s="67">
        <v>4358</v>
      </c>
      <c r="Q22"/>
      <c r="R22"/>
      <c r="S22" s="68"/>
      <c r="T22"/>
      <c r="U22"/>
      <c r="V22"/>
      <c r="W22"/>
      <c r="X22"/>
      <c r="Y22"/>
      <c r="Z22"/>
      <c r="AA22"/>
      <c r="AB22"/>
      <c r="AC22"/>
      <c r="AD22"/>
      <c r="AE22"/>
    </row>
    <row r="23" spans="1:34" s="59" customFormat="1" ht="12.75" customHeight="1" x14ac:dyDescent="0.2">
      <c r="A23" s="69" t="s">
        <v>161</v>
      </c>
      <c r="B23" s="67">
        <v>559</v>
      </c>
      <c r="C23" s="67">
        <v>4070</v>
      </c>
      <c r="D23" s="728"/>
      <c r="E23" s="67">
        <v>6440</v>
      </c>
      <c r="F23" s="67">
        <v>3560</v>
      </c>
      <c r="G23" s="728"/>
      <c r="H23" s="67">
        <v>287</v>
      </c>
      <c r="I23" s="67">
        <v>14916</v>
      </c>
      <c r="J23" s="67"/>
      <c r="K23" s="66">
        <v>5</v>
      </c>
      <c r="L23" s="67">
        <v>517</v>
      </c>
      <c r="M23" s="67">
        <v>1991</v>
      </c>
      <c r="N23" s="67">
        <v>1226</v>
      </c>
      <c r="O23" s="67">
        <v>108</v>
      </c>
      <c r="P23" s="67">
        <v>3847</v>
      </c>
      <c r="Q23"/>
      <c r="R23"/>
      <c r="S23" s="68"/>
      <c r="T23"/>
      <c r="U23"/>
      <c r="V23"/>
      <c r="W23"/>
      <c r="X23"/>
      <c r="Y23"/>
      <c r="Z23"/>
      <c r="AA23"/>
      <c r="AB23"/>
      <c r="AC23"/>
      <c r="AD23"/>
      <c r="AE23"/>
    </row>
    <row r="24" spans="1:34" s="59" customFormat="1" ht="12.75" customHeight="1" x14ac:dyDescent="0.2">
      <c r="A24" s="69" t="s">
        <v>162</v>
      </c>
      <c r="B24" s="67">
        <v>610</v>
      </c>
      <c r="C24" s="67">
        <v>3979</v>
      </c>
      <c r="D24" s="728"/>
      <c r="E24" s="67">
        <v>6131</v>
      </c>
      <c r="F24" s="67">
        <v>3246</v>
      </c>
      <c r="G24" s="728"/>
      <c r="H24" s="67">
        <v>263</v>
      </c>
      <c r="I24" s="67">
        <v>14229</v>
      </c>
      <c r="J24" s="67"/>
      <c r="K24" s="66">
        <v>3</v>
      </c>
      <c r="L24" s="67">
        <v>302</v>
      </c>
      <c r="M24" s="67">
        <v>1745</v>
      </c>
      <c r="N24" s="67">
        <v>1001</v>
      </c>
      <c r="O24" s="67">
        <v>76</v>
      </c>
      <c r="P24" s="67">
        <v>3127</v>
      </c>
      <c r="Q24"/>
      <c r="R24"/>
      <c r="S24" s="68"/>
      <c r="T24"/>
      <c r="U24"/>
      <c r="V24"/>
      <c r="W24"/>
      <c r="X24"/>
      <c r="Y24"/>
      <c r="Z24"/>
      <c r="AA24"/>
      <c r="AB24"/>
      <c r="AC24"/>
      <c r="AD24"/>
      <c r="AE24"/>
    </row>
    <row r="25" spans="1:34" s="59" customFormat="1" ht="12.75" customHeight="1" x14ac:dyDescent="0.2">
      <c r="A25" s="69" t="s">
        <v>163</v>
      </c>
      <c r="B25" s="67">
        <v>433</v>
      </c>
      <c r="C25" s="67">
        <v>2314</v>
      </c>
      <c r="D25" s="728"/>
      <c r="E25" s="67">
        <v>3661</v>
      </c>
      <c r="F25" s="67">
        <v>2058</v>
      </c>
      <c r="G25" s="728"/>
      <c r="H25" s="67">
        <v>180</v>
      </c>
      <c r="I25" s="67">
        <v>8646</v>
      </c>
      <c r="J25" s="67"/>
      <c r="K25" s="66">
        <v>3</v>
      </c>
      <c r="L25" s="67">
        <v>267</v>
      </c>
      <c r="M25" s="67">
        <v>1221</v>
      </c>
      <c r="N25" s="67">
        <v>790</v>
      </c>
      <c r="O25" s="67">
        <v>62</v>
      </c>
      <c r="P25" s="67">
        <v>2343</v>
      </c>
      <c r="Q25"/>
      <c r="R25"/>
      <c r="S25" s="68"/>
      <c r="T25"/>
      <c r="U25"/>
      <c r="V25"/>
      <c r="W25"/>
      <c r="X25"/>
      <c r="Y25"/>
      <c r="Z25"/>
      <c r="AA25"/>
      <c r="AB25"/>
      <c r="AC25"/>
      <c r="AD25"/>
      <c r="AE25"/>
    </row>
    <row r="26" spans="1:34" s="59" customFormat="1" ht="12.75" customHeight="1" x14ac:dyDescent="0.2">
      <c r="A26" s="69" t="s">
        <v>164</v>
      </c>
      <c r="B26" s="67">
        <v>697</v>
      </c>
      <c r="C26" s="67">
        <v>4704</v>
      </c>
      <c r="D26" s="728"/>
      <c r="E26" s="67">
        <v>6328</v>
      </c>
      <c r="F26" s="67">
        <v>2893</v>
      </c>
      <c r="G26" s="728"/>
      <c r="H26" s="67">
        <v>211</v>
      </c>
      <c r="I26" s="67">
        <v>14833</v>
      </c>
      <c r="J26" s="67"/>
      <c r="K26" s="66">
        <v>5</v>
      </c>
      <c r="L26" s="67">
        <v>596</v>
      </c>
      <c r="M26" s="67">
        <v>2381</v>
      </c>
      <c r="N26" s="67">
        <v>1211</v>
      </c>
      <c r="O26" s="67">
        <v>83</v>
      </c>
      <c r="P26" s="67">
        <v>4276</v>
      </c>
      <c r="Q26"/>
      <c r="R26"/>
      <c r="S26" s="68"/>
      <c r="T26"/>
      <c r="U26"/>
      <c r="V26"/>
      <c r="W26"/>
      <c r="X26"/>
      <c r="Y26"/>
      <c r="Z26"/>
      <c r="AA26"/>
      <c r="AB26"/>
      <c r="AC26"/>
      <c r="AD26"/>
      <c r="AE26"/>
    </row>
    <row r="27" spans="1:34" s="59" customFormat="1" ht="12.75" customHeight="1" x14ac:dyDescent="0.2">
      <c r="A27" s="69" t="s">
        <v>165</v>
      </c>
      <c r="B27" s="67">
        <v>729</v>
      </c>
      <c r="C27" s="67">
        <v>5348</v>
      </c>
      <c r="D27" s="728"/>
      <c r="E27" s="67">
        <v>7458</v>
      </c>
      <c r="F27" s="67">
        <v>3788</v>
      </c>
      <c r="G27" s="728"/>
      <c r="H27" s="67">
        <v>276</v>
      </c>
      <c r="I27" s="67">
        <v>17599</v>
      </c>
      <c r="J27" s="67"/>
      <c r="K27" s="66">
        <v>2</v>
      </c>
      <c r="L27" s="67">
        <v>391</v>
      </c>
      <c r="M27" s="67">
        <v>2316</v>
      </c>
      <c r="N27" s="67">
        <v>1448</v>
      </c>
      <c r="O27" s="67">
        <v>82</v>
      </c>
      <c r="P27" s="67">
        <v>4239</v>
      </c>
      <c r="Q27"/>
      <c r="R27"/>
      <c r="S27" s="68"/>
      <c r="T27"/>
      <c r="U27"/>
      <c r="V27"/>
      <c r="W27"/>
      <c r="X27"/>
      <c r="Y27"/>
      <c r="Z27"/>
      <c r="AA27"/>
      <c r="AB27"/>
      <c r="AC27"/>
      <c r="AD27"/>
      <c r="AE27"/>
    </row>
    <row r="28" spans="1:34" s="52" customFormat="1" ht="12.75" customHeight="1" x14ac:dyDescent="0.2">
      <c r="A28" s="71" t="s">
        <v>13</v>
      </c>
      <c r="B28" s="71">
        <v>13585</v>
      </c>
      <c r="C28" s="71">
        <v>111206</v>
      </c>
      <c r="D28" s="71"/>
      <c r="E28" s="71">
        <v>185410</v>
      </c>
      <c r="F28" s="71">
        <v>97511</v>
      </c>
      <c r="G28" s="71"/>
      <c r="H28" s="71">
        <v>8597</v>
      </c>
      <c r="I28" s="71">
        <v>416309</v>
      </c>
      <c r="J28" s="71"/>
      <c r="K28" s="71">
        <v>130</v>
      </c>
      <c r="L28" s="71">
        <v>15865</v>
      </c>
      <c r="M28" s="71">
        <v>72062</v>
      </c>
      <c r="N28" s="71">
        <v>38500</v>
      </c>
      <c r="O28" s="71">
        <v>2939</v>
      </c>
      <c r="P28" s="71">
        <v>129496</v>
      </c>
      <c r="Q28"/>
      <c r="R28"/>
      <c r="S28"/>
      <c r="T28"/>
      <c r="U28"/>
      <c r="V28"/>
      <c r="W28"/>
      <c r="X28"/>
      <c r="Y28"/>
      <c r="Z28"/>
      <c r="AA28"/>
      <c r="AB28"/>
      <c r="AC28"/>
      <c r="AD28" s="59"/>
      <c r="AE28" s="59"/>
      <c r="AF28" s="59"/>
      <c r="AG28" s="59"/>
      <c r="AH28" s="59"/>
    </row>
    <row r="29" spans="1:34" ht="14.25" customHeight="1" x14ac:dyDescent="0.2">
      <c r="A29" s="795"/>
      <c r="B29" s="795"/>
      <c r="C29" s="795"/>
      <c r="D29" s="795"/>
      <c r="E29" s="795"/>
      <c r="F29" s="795"/>
      <c r="G29" s="795"/>
      <c r="H29" s="795"/>
      <c r="Q29"/>
      <c r="R29"/>
    </row>
    <row r="30" spans="1:34" ht="12.75" customHeight="1" x14ac:dyDescent="0.2">
      <c r="R30" s="59"/>
      <c r="AD30" s="59"/>
      <c r="AE30" s="59"/>
      <c r="AF30" s="59"/>
      <c r="AG30" s="59"/>
      <c r="AH30" s="59"/>
    </row>
    <row r="31" spans="1:34" ht="12.75" customHeight="1" x14ac:dyDescent="0.2">
      <c r="R31" s="59"/>
      <c r="AD31" s="59"/>
      <c r="AE31" s="59"/>
      <c r="AF31" s="59"/>
      <c r="AG31" s="59"/>
      <c r="AH31" s="59"/>
    </row>
    <row r="32" spans="1:34" ht="12.75" customHeight="1" x14ac:dyDescent="0.2">
      <c r="R32" s="59"/>
      <c r="AD32" s="59"/>
      <c r="AE32" s="59"/>
      <c r="AF32" s="59"/>
      <c r="AG32" s="59"/>
      <c r="AH32" s="59"/>
    </row>
    <row r="33" spans="1:30" ht="12.75" customHeight="1" x14ac:dyDescent="0.2">
      <c r="A33" s="11" t="s">
        <v>645</v>
      </c>
    </row>
    <row r="34" spans="1:30" ht="12.75" customHeight="1" x14ac:dyDescent="0.2">
      <c r="A34" s="28" t="s">
        <v>646</v>
      </c>
      <c r="B34" s="58"/>
    </row>
    <row r="35" spans="1:30" ht="12.75" customHeight="1" x14ac:dyDescent="0.2">
      <c r="A35" s="72"/>
      <c r="B35" s="73"/>
      <c r="C35" s="73"/>
      <c r="E35" s="73"/>
      <c r="F35" s="73"/>
      <c r="H35" s="73"/>
      <c r="I35" s="73"/>
      <c r="K35" s="73"/>
      <c r="L35" s="73"/>
      <c r="O35" s="59"/>
      <c r="P35" s="59"/>
      <c r="Q35" s="59"/>
      <c r="R35" s="59"/>
    </row>
    <row r="36" spans="1:30" ht="12.75" customHeight="1" x14ac:dyDescent="0.2">
      <c r="A36" s="61" t="s">
        <v>133</v>
      </c>
      <c r="B36" s="763" t="s">
        <v>136</v>
      </c>
      <c r="C36" s="763"/>
      <c r="D36" s="74"/>
      <c r="E36" s="763" t="s">
        <v>137</v>
      </c>
      <c r="F36" s="763"/>
      <c r="G36" s="75"/>
      <c r="H36" s="763" t="s">
        <v>134</v>
      </c>
      <c r="I36" s="763"/>
      <c r="J36" s="75"/>
      <c r="K36" s="763" t="s">
        <v>135</v>
      </c>
      <c r="L36" s="763"/>
      <c r="M36"/>
      <c r="N36"/>
      <c r="O36"/>
      <c r="P36"/>
      <c r="Q36" s="59"/>
      <c r="R36" s="59"/>
    </row>
    <row r="37" spans="1:30" s="63" customFormat="1" ht="12.75" customHeight="1" x14ac:dyDescent="0.2">
      <c r="A37" s="73" t="s">
        <v>122</v>
      </c>
      <c r="B37" s="40" t="s">
        <v>105</v>
      </c>
      <c r="C37" s="40" t="s">
        <v>20</v>
      </c>
      <c r="D37" s="40"/>
      <c r="E37" s="40" t="s">
        <v>105</v>
      </c>
      <c r="F37" s="40" t="s">
        <v>20</v>
      </c>
      <c r="G37" s="40"/>
      <c r="H37" s="40" t="s">
        <v>105</v>
      </c>
      <c r="I37" s="40" t="s">
        <v>20</v>
      </c>
      <c r="J37" s="40"/>
      <c r="K37" s="40" t="s">
        <v>105</v>
      </c>
      <c r="L37" s="40" t="s">
        <v>20</v>
      </c>
      <c r="M37"/>
      <c r="N37"/>
      <c r="O37"/>
      <c r="P37"/>
      <c r="Q37" s="59"/>
      <c r="R37" s="59"/>
      <c r="S37"/>
      <c r="T37"/>
      <c r="U37"/>
      <c r="V37"/>
      <c r="W37"/>
      <c r="X37"/>
      <c r="Y37"/>
      <c r="Z37"/>
      <c r="AA37"/>
      <c r="AB37"/>
      <c r="AC37"/>
    </row>
    <row r="38" spans="1:30" s="59" customFormat="1" ht="12.75" customHeight="1" x14ac:dyDescent="0.2">
      <c r="A38" s="76" t="s">
        <v>266</v>
      </c>
      <c r="B38" s="67">
        <v>244881</v>
      </c>
      <c r="C38" s="67">
        <v>284731</v>
      </c>
      <c r="D38" s="67"/>
      <c r="E38" s="67">
        <v>1576</v>
      </c>
      <c r="F38" s="67">
        <v>11643</v>
      </c>
      <c r="G38" s="67"/>
      <c r="H38" s="67">
        <v>4389</v>
      </c>
      <c r="I38" s="67">
        <v>9195</v>
      </c>
      <c r="J38" s="67"/>
      <c r="K38" s="67">
        <v>10</v>
      </c>
      <c r="L38" s="67">
        <v>120</v>
      </c>
      <c r="M38"/>
      <c r="N38"/>
      <c r="O38"/>
      <c r="P38"/>
      <c r="Q38"/>
      <c r="R38"/>
      <c r="S38"/>
      <c r="T38"/>
      <c r="U38"/>
      <c r="V38"/>
      <c r="W38"/>
      <c r="X38"/>
      <c r="Y38"/>
      <c r="Z38"/>
      <c r="AA38"/>
      <c r="AB38"/>
      <c r="AC38"/>
    </row>
    <row r="39" spans="1:30" s="59" customFormat="1" ht="12.75" customHeight="1" x14ac:dyDescent="0.2">
      <c r="A39" s="76" t="s">
        <v>267</v>
      </c>
      <c r="B39" s="67">
        <v>954677</v>
      </c>
      <c r="C39" s="67">
        <v>1099174</v>
      </c>
      <c r="D39" s="67"/>
      <c r="E39" s="67">
        <v>15684</v>
      </c>
      <c r="F39" s="67">
        <v>106534</v>
      </c>
      <c r="G39" s="67"/>
      <c r="H39" s="67">
        <v>18243</v>
      </c>
      <c r="I39" s="67">
        <v>92963</v>
      </c>
      <c r="J39" s="67"/>
      <c r="K39" s="67">
        <v>1804</v>
      </c>
      <c r="L39" s="67">
        <v>14061</v>
      </c>
      <c r="M39"/>
      <c r="N39"/>
      <c r="O39"/>
      <c r="P39"/>
      <c r="Q39"/>
      <c r="R39"/>
      <c r="S39"/>
      <c r="T39"/>
      <c r="U39"/>
      <c r="V39"/>
      <c r="W39"/>
      <c r="X39"/>
      <c r="Y39"/>
      <c r="Z39"/>
      <c r="AA39"/>
      <c r="AB39"/>
      <c r="AC39"/>
    </row>
    <row r="40" spans="1:30" s="59" customFormat="1" ht="12.75" customHeight="1" x14ac:dyDescent="0.2">
      <c r="A40" s="76" t="s">
        <v>268</v>
      </c>
      <c r="B40" s="67">
        <v>1026017</v>
      </c>
      <c r="C40" s="67">
        <v>1149407</v>
      </c>
      <c r="D40" s="67"/>
      <c r="E40" s="67">
        <v>51647</v>
      </c>
      <c r="F40" s="67">
        <v>293502</v>
      </c>
      <c r="G40" s="67"/>
      <c r="H40" s="67">
        <v>16508</v>
      </c>
      <c r="I40" s="67">
        <v>168902</v>
      </c>
      <c r="J40" s="67"/>
      <c r="K40" s="67">
        <v>7574</v>
      </c>
      <c r="L40" s="67">
        <v>64488</v>
      </c>
      <c r="M40"/>
      <c r="N40"/>
      <c r="O40"/>
      <c r="P40"/>
      <c r="Q40"/>
      <c r="R40"/>
      <c r="S40"/>
      <c r="T40"/>
      <c r="U40"/>
      <c r="V40"/>
      <c r="W40"/>
      <c r="X40"/>
      <c r="Y40"/>
      <c r="Z40"/>
      <c r="AA40"/>
      <c r="AB40"/>
      <c r="AC40"/>
    </row>
    <row r="41" spans="1:30" s="59" customFormat="1" ht="12.75" customHeight="1" x14ac:dyDescent="0.2">
      <c r="A41" s="76" t="s">
        <v>269</v>
      </c>
      <c r="B41" s="67">
        <v>654522</v>
      </c>
      <c r="C41" s="67">
        <v>685355</v>
      </c>
      <c r="D41" s="67"/>
      <c r="E41" s="67">
        <v>399580</v>
      </c>
      <c r="F41" s="67">
        <v>495341</v>
      </c>
      <c r="G41" s="67"/>
      <c r="H41" s="67">
        <v>5245</v>
      </c>
      <c r="I41" s="67">
        <v>92266</v>
      </c>
      <c r="J41" s="67"/>
      <c r="K41" s="67">
        <v>2763</v>
      </c>
      <c r="L41" s="67">
        <v>35737</v>
      </c>
      <c r="M41"/>
      <c r="N41"/>
      <c r="O41"/>
      <c r="P41"/>
      <c r="Q41"/>
      <c r="R41"/>
      <c r="S41"/>
      <c r="T41"/>
      <c r="U41"/>
      <c r="V41"/>
      <c r="W41"/>
      <c r="X41"/>
      <c r="Y41"/>
      <c r="Z41"/>
      <c r="AA41"/>
      <c r="AB41"/>
      <c r="AC41"/>
    </row>
    <row r="42" spans="1:30" s="59" customFormat="1" ht="12.75" customHeight="1" x14ac:dyDescent="0.2">
      <c r="A42" s="76" t="s">
        <v>270</v>
      </c>
      <c r="B42" s="67">
        <v>297035</v>
      </c>
      <c r="C42" s="67">
        <v>262592</v>
      </c>
      <c r="D42" s="67"/>
      <c r="E42" s="67">
        <v>273387</v>
      </c>
      <c r="F42" s="67">
        <v>249642</v>
      </c>
      <c r="G42" s="67"/>
      <c r="H42" s="67">
        <v>286</v>
      </c>
      <c r="I42" s="67">
        <v>8311</v>
      </c>
      <c r="J42" s="67"/>
      <c r="K42" s="67">
        <v>131</v>
      </c>
      <c r="L42" s="67">
        <v>2808</v>
      </c>
      <c r="M42"/>
      <c r="N42"/>
      <c r="O42"/>
      <c r="P42"/>
      <c r="Q42"/>
      <c r="R42"/>
      <c r="S42"/>
      <c r="T42"/>
      <c r="U42"/>
      <c r="V42"/>
      <c r="W42"/>
      <c r="X42"/>
      <c r="Y42"/>
      <c r="Z42"/>
      <c r="AA42"/>
      <c r="AB42"/>
      <c r="AC42"/>
    </row>
    <row r="43" spans="1:30" s="59" customFormat="1" ht="12.75" customHeight="1" x14ac:dyDescent="0.2">
      <c r="A43" s="77" t="s">
        <v>331</v>
      </c>
      <c r="B43" s="67">
        <v>15</v>
      </c>
      <c r="C43" s="67">
        <v>59</v>
      </c>
      <c r="D43" s="67"/>
      <c r="E43" s="67">
        <v>8</v>
      </c>
      <c r="F43" s="67">
        <v>21</v>
      </c>
      <c r="G43" s="67"/>
      <c r="H43" s="669" t="s">
        <v>315</v>
      </c>
      <c r="I43" s="669">
        <v>3</v>
      </c>
      <c r="J43" s="669"/>
      <c r="K43" s="669" t="s">
        <v>315</v>
      </c>
      <c r="L43" s="669" t="s">
        <v>315</v>
      </c>
      <c r="M43"/>
      <c r="N43"/>
      <c r="O43"/>
      <c r="P43"/>
      <c r="Q43"/>
      <c r="R43"/>
      <c r="S43"/>
      <c r="T43"/>
      <c r="U43"/>
      <c r="V43"/>
      <c r="W43"/>
      <c r="X43"/>
      <c r="Y43"/>
      <c r="Z43"/>
      <c r="AA43"/>
      <c r="AB43"/>
      <c r="AC43"/>
    </row>
    <row r="44" spans="1:30" s="52" customFormat="1" ht="12.75" customHeight="1" x14ac:dyDescent="0.2">
      <c r="A44" s="79" t="s">
        <v>13</v>
      </c>
      <c r="B44" s="80">
        <v>3177147</v>
      </c>
      <c r="C44" s="80">
        <v>3481318</v>
      </c>
      <c r="D44" s="80"/>
      <c r="E44" s="80">
        <v>741882</v>
      </c>
      <c r="F44" s="80">
        <v>1156683</v>
      </c>
      <c r="G44" s="80"/>
      <c r="H44" s="80">
        <v>44671</v>
      </c>
      <c r="I44" s="80">
        <v>371640</v>
      </c>
      <c r="J44" s="80"/>
      <c r="K44" s="80">
        <v>12282</v>
      </c>
      <c r="L44" s="80">
        <v>117214</v>
      </c>
      <c r="M44"/>
      <c r="N44"/>
      <c r="O44"/>
      <c r="P44"/>
      <c r="Q44"/>
      <c r="R44" s="59"/>
      <c r="S44"/>
      <c r="T44"/>
      <c r="U44"/>
      <c r="V44"/>
      <c r="W44"/>
      <c r="X44"/>
      <c r="Y44"/>
      <c r="Z44"/>
      <c r="AA44"/>
      <c r="AB44"/>
      <c r="AC44"/>
      <c r="AD44" s="59"/>
    </row>
    <row r="45" spans="1:30" ht="14.25" customHeight="1" x14ac:dyDescent="0.2">
      <c r="A45" s="795" t="s">
        <v>521</v>
      </c>
      <c r="B45" s="795"/>
      <c r="C45" s="795"/>
      <c r="D45" s="795"/>
      <c r="E45" s="795"/>
      <c r="F45" s="795"/>
      <c r="G45" s="795"/>
      <c r="H45" s="795"/>
    </row>
    <row r="46" spans="1:30" ht="12.75" customHeight="1" x14ac:dyDescent="0.2">
      <c r="F46" s="59"/>
      <c r="M46"/>
      <c r="N46"/>
      <c r="O46"/>
      <c r="P46"/>
      <c r="Q46" s="59"/>
      <c r="R46" s="59"/>
    </row>
    <row r="47" spans="1:30" ht="12.75" customHeight="1" x14ac:dyDescent="0.2">
      <c r="A47"/>
      <c r="B47"/>
      <c r="C47" s="68"/>
      <c r="D47"/>
      <c r="E47"/>
      <c r="F47" s="68"/>
      <c r="G47"/>
      <c r="H47"/>
      <c r="I47" s="68"/>
      <c r="J47"/>
      <c r="K47"/>
      <c r="L47" s="68"/>
      <c r="M47"/>
      <c r="N47"/>
      <c r="O47"/>
      <c r="P47"/>
      <c r="Q47" s="59"/>
      <c r="R47" s="59"/>
    </row>
    <row r="48" spans="1:30" ht="12.75" customHeight="1" x14ac:dyDescent="0.2">
      <c r="A48"/>
      <c r="B48"/>
      <c r="C48"/>
      <c r="D48"/>
      <c r="E48"/>
      <c r="F48"/>
      <c r="G48"/>
      <c r="H48"/>
      <c r="I48"/>
      <c r="J48"/>
      <c r="K48"/>
      <c r="L48"/>
      <c r="M48"/>
      <c r="N48"/>
      <c r="O48" s="59"/>
      <c r="P48" s="59"/>
      <c r="Q48" s="59"/>
      <c r="R48" s="59"/>
    </row>
    <row r="49" spans="1:18" ht="12.75" customHeight="1" x14ac:dyDescent="0.2">
      <c r="A49"/>
      <c r="B49"/>
      <c r="C49"/>
      <c r="D49"/>
      <c r="E49"/>
      <c r="F49"/>
      <c r="G49"/>
      <c r="H49"/>
      <c r="I49"/>
      <c r="J49"/>
      <c r="K49"/>
      <c r="L49"/>
      <c r="M49"/>
      <c r="N49"/>
      <c r="O49" s="59"/>
      <c r="P49" s="59"/>
      <c r="Q49" s="59"/>
      <c r="R49" s="59"/>
    </row>
    <row r="50" spans="1:18" ht="12.75" customHeight="1" x14ac:dyDescent="0.2">
      <c r="A50"/>
      <c r="B50"/>
      <c r="C50"/>
      <c r="D50"/>
      <c r="E50"/>
      <c r="F50"/>
      <c r="G50"/>
      <c r="I50"/>
      <c r="J50"/>
      <c r="K50"/>
      <c r="L50"/>
      <c r="M50"/>
      <c r="N50"/>
      <c r="O50" s="59"/>
      <c r="P50" s="59"/>
      <c r="Q50" s="59"/>
      <c r="R50" s="59"/>
    </row>
    <row r="51" spans="1:18" ht="12.75" customHeight="1" x14ac:dyDescent="0.2">
      <c r="A51"/>
      <c r="B51"/>
      <c r="C51"/>
      <c r="D51"/>
      <c r="E51"/>
      <c r="F51"/>
      <c r="G51"/>
      <c r="H51"/>
      <c r="I51"/>
      <c r="J51"/>
      <c r="K51"/>
      <c r="L51"/>
      <c r="M51"/>
      <c r="N51"/>
      <c r="O51" s="59"/>
      <c r="P51" s="59"/>
      <c r="Q51" s="59"/>
      <c r="R51" s="59"/>
    </row>
    <row r="52" spans="1:18" ht="12.75" customHeight="1" x14ac:dyDescent="0.2">
      <c r="A52"/>
      <c r="B52"/>
      <c r="C52"/>
      <c r="D52"/>
      <c r="E52"/>
      <c r="F52"/>
      <c r="G52"/>
      <c r="H52"/>
      <c r="I52"/>
      <c r="J52"/>
      <c r="K52"/>
      <c r="L52"/>
      <c r="M52"/>
      <c r="N52"/>
      <c r="O52" s="59"/>
      <c r="P52" s="59"/>
      <c r="Q52" s="59"/>
      <c r="R52" s="59"/>
    </row>
    <row r="53" spans="1:18" ht="12.75" customHeight="1" x14ac:dyDescent="0.2">
      <c r="A53"/>
      <c r="B53"/>
      <c r="C53"/>
      <c r="D53"/>
      <c r="E53"/>
      <c r="F53"/>
      <c r="G53"/>
      <c r="H53"/>
      <c r="I53"/>
      <c r="J53"/>
      <c r="K53"/>
      <c r="L53"/>
      <c r="M53"/>
      <c r="N53"/>
      <c r="O53" s="59"/>
      <c r="P53" s="59"/>
      <c r="Q53" s="59"/>
      <c r="R53" s="59"/>
    </row>
    <row r="54" spans="1:18" ht="12.75" customHeight="1" x14ac:dyDescent="0.2">
      <c r="A54"/>
      <c r="B54"/>
      <c r="C54"/>
      <c r="D54"/>
      <c r="E54"/>
      <c r="F54"/>
      <c r="G54"/>
      <c r="H54"/>
      <c r="I54"/>
      <c r="J54"/>
      <c r="K54"/>
      <c r="L54"/>
      <c r="M54"/>
      <c r="N54"/>
      <c r="O54" s="59"/>
      <c r="P54" s="59"/>
      <c r="Q54" s="59"/>
      <c r="R54" s="59"/>
    </row>
    <row r="55" spans="1:18" ht="12.75" customHeight="1" x14ac:dyDescent="0.2">
      <c r="A55"/>
      <c r="B55"/>
      <c r="C55"/>
      <c r="D55"/>
      <c r="E55"/>
      <c r="F55"/>
      <c r="G55"/>
      <c r="H55"/>
      <c r="I55"/>
      <c r="J55"/>
      <c r="K55"/>
      <c r="L55"/>
      <c r="M55"/>
      <c r="N55"/>
      <c r="O55" s="59"/>
      <c r="P55" s="59"/>
      <c r="Q55" s="59"/>
      <c r="R55" s="59"/>
    </row>
    <row r="56" spans="1:18" ht="12.75" customHeight="1" x14ac:dyDescent="0.2">
      <c r="A56"/>
      <c r="B56"/>
      <c r="C56"/>
      <c r="D56"/>
      <c r="E56"/>
      <c r="F56"/>
      <c r="G56"/>
      <c r="H56"/>
      <c r="I56"/>
      <c r="J56"/>
      <c r="K56"/>
      <c r="L56"/>
      <c r="M56"/>
      <c r="N56"/>
    </row>
  </sheetData>
  <mergeCells count="10">
    <mergeCell ref="A45:H45"/>
    <mergeCell ref="A29:H29"/>
    <mergeCell ref="B4:I4"/>
    <mergeCell ref="K4:P4"/>
    <mergeCell ref="B5:H5"/>
    <mergeCell ref="K5:O5"/>
    <mergeCell ref="B36:C36"/>
    <mergeCell ref="E36:F36"/>
    <mergeCell ref="H36:I36"/>
    <mergeCell ref="K36:L36"/>
  </mergeCells>
  <pageMargins left="0.70866141732283472" right="0.15748031496062992" top="0.98425196850393704" bottom="0.55118110236220474" header="0.51181102362204722" footer="0.51181102362204722"/>
  <pageSetup paperSize="9" scale="71" orientation="portrait" r:id="rId1"/>
  <headerFooter alignWithMargins="0">
    <oddHeader>&amp;R&amp;"Arial,Fet"KÖRKORT</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CD17-34C5-4B34-A7D6-F9906616FA6B}">
  <sheetPr codeName="Blad11"/>
  <dimension ref="A1:C11"/>
  <sheetViews>
    <sheetView showGridLines="0" zoomScaleNormal="100" zoomScaleSheetLayoutView="93" workbookViewId="0">
      <selection activeCell="E30" sqref="E30"/>
    </sheetView>
  </sheetViews>
  <sheetFormatPr defaultColWidth="9.140625" defaultRowHeight="12.75" x14ac:dyDescent="0.2"/>
  <cols>
    <col min="1" max="1" width="4.42578125" style="538" bestFit="1" customWidth="1"/>
    <col min="2" max="2" width="47.5703125" style="538" customWidth="1"/>
    <col min="3" max="3" width="49.85546875" style="538" customWidth="1"/>
    <col min="4" max="16384" width="9.140625" style="538"/>
  </cols>
  <sheetData>
    <row r="1" spans="1:3" ht="36" customHeight="1" x14ac:dyDescent="0.2">
      <c r="A1" s="760" t="s">
        <v>306</v>
      </c>
      <c r="B1" s="760"/>
      <c r="C1" s="760"/>
    </row>
    <row r="3" spans="1:3" x14ac:dyDescent="0.2">
      <c r="A3" s="539" t="s">
        <v>307</v>
      </c>
      <c r="C3" s="540" t="s">
        <v>308</v>
      </c>
    </row>
    <row r="4" spans="1:3" x14ac:dyDescent="0.2">
      <c r="A4" s="541"/>
    </row>
    <row r="5" spans="1:3" x14ac:dyDescent="0.2">
      <c r="A5" s="542" t="s">
        <v>309</v>
      </c>
      <c r="B5" s="538" t="s">
        <v>310</v>
      </c>
      <c r="C5" s="538" t="s">
        <v>311</v>
      </c>
    </row>
    <row r="6" spans="1:3" x14ac:dyDescent="0.2">
      <c r="A6" s="542" t="s">
        <v>312</v>
      </c>
      <c r="B6" s="538" t="s">
        <v>313</v>
      </c>
      <c r="C6" s="538" t="s">
        <v>314</v>
      </c>
    </row>
    <row r="7" spans="1:3" x14ac:dyDescent="0.2">
      <c r="A7" s="543" t="s">
        <v>315</v>
      </c>
      <c r="B7" s="544" t="s">
        <v>316</v>
      </c>
      <c r="C7" s="538" t="s">
        <v>317</v>
      </c>
    </row>
    <row r="8" spans="1:3" x14ac:dyDescent="0.2">
      <c r="A8" s="545">
        <v>0</v>
      </c>
      <c r="B8" s="538" t="s">
        <v>318</v>
      </c>
      <c r="C8" s="538" t="s">
        <v>319</v>
      </c>
    </row>
    <row r="9" spans="1:3" x14ac:dyDescent="0.2">
      <c r="A9" s="542" t="s">
        <v>320</v>
      </c>
      <c r="B9" s="544" t="s">
        <v>321</v>
      </c>
      <c r="C9" s="538" t="s">
        <v>322</v>
      </c>
    </row>
    <row r="10" spans="1:3" x14ac:dyDescent="0.2">
      <c r="A10" s="542" t="s">
        <v>323</v>
      </c>
      <c r="B10" s="544" t="s">
        <v>324</v>
      </c>
      <c r="C10" s="538" t="s">
        <v>325</v>
      </c>
    </row>
    <row r="11" spans="1:3" ht="25.5" x14ac:dyDescent="0.2">
      <c r="A11" s="546" t="s">
        <v>326</v>
      </c>
      <c r="B11" s="547" t="s">
        <v>327</v>
      </c>
      <c r="C11" s="548" t="s">
        <v>328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AV61"/>
  <sheetViews>
    <sheetView showGridLines="0" topLeftCell="A5" zoomScaleNormal="100" zoomScaleSheetLayoutView="115" workbookViewId="0">
      <selection activeCell="K38" sqref="K38"/>
    </sheetView>
  </sheetViews>
  <sheetFormatPr defaultColWidth="9.42578125" defaultRowHeight="12.75" customHeight="1" x14ac:dyDescent="0.2"/>
  <cols>
    <col min="1" max="1" width="7.42578125" style="533" customWidth="1"/>
    <col min="2" max="2" width="11" style="533" customWidth="1"/>
    <col min="3" max="3" width="11" style="526" customWidth="1"/>
    <col min="4" max="4" width="1.5703125" style="526" customWidth="1"/>
    <col min="5" max="5" width="12.5703125" style="526" bestFit="1" customWidth="1"/>
    <col min="6" max="6" width="1.5703125" style="533" customWidth="1"/>
    <col min="7" max="7" width="11" style="533" customWidth="1"/>
    <col min="8" max="8" width="1.5703125" style="533" customWidth="1"/>
    <col min="9" max="9" width="11" style="533" customWidth="1"/>
    <col min="10" max="10" width="1.5703125" style="533" customWidth="1"/>
    <col min="11" max="11" width="11" style="533" customWidth="1"/>
    <col min="12" max="12" width="1.5703125" style="533" customWidth="1"/>
    <col min="13" max="13" width="11" style="533" customWidth="1"/>
    <col min="14" max="14" width="1.5703125" style="533" customWidth="1"/>
    <col min="15" max="15" width="11" style="533" customWidth="1"/>
    <col min="16" max="16" width="8.5703125" customWidth="1"/>
    <col min="17" max="17" width="10.5703125" customWidth="1"/>
    <col min="18" max="30" width="8.5703125" customWidth="1"/>
    <col min="31" max="16384" width="9.42578125" style="533"/>
  </cols>
  <sheetData>
    <row r="1" spans="1:33" s="329" customFormat="1" ht="12.75" customHeight="1" x14ac:dyDescent="0.2">
      <c r="A1" s="329" t="s">
        <v>527</v>
      </c>
      <c r="C1" s="11"/>
      <c r="D1" s="11"/>
      <c r="E1" s="11"/>
      <c r="P1"/>
      <c r="Q1"/>
      <c r="R1"/>
      <c r="S1"/>
      <c r="T1"/>
      <c r="U1"/>
      <c r="V1"/>
      <c r="W1"/>
      <c r="X1"/>
      <c r="Y1"/>
      <c r="Z1"/>
      <c r="AA1"/>
      <c r="AB1"/>
      <c r="AC1"/>
      <c r="AD1"/>
    </row>
    <row r="2" spans="1:33" s="330" customFormat="1" ht="12.75" customHeight="1" x14ac:dyDescent="0.2">
      <c r="A2" s="207" t="s">
        <v>528</v>
      </c>
      <c r="C2" s="12"/>
      <c r="D2" s="12"/>
      <c r="E2" s="12"/>
      <c r="P2"/>
      <c r="Q2"/>
      <c r="R2"/>
      <c r="S2"/>
      <c r="T2"/>
      <c r="U2"/>
      <c r="V2"/>
      <c r="W2"/>
      <c r="X2"/>
      <c r="Y2"/>
      <c r="Z2"/>
      <c r="AA2"/>
      <c r="AB2"/>
      <c r="AC2"/>
      <c r="AD2"/>
    </row>
    <row r="3" spans="1:33" s="531" customFormat="1" ht="12.75" customHeight="1" x14ac:dyDescent="0.2">
      <c r="A3" s="529"/>
      <c r="B3" s="529"/>
      <c r="C3" s="530"/>
      <c r="D3" s="530"/>
      <c r="E3" s="530"/>
      <c r="F3" s="529"/>
      <c r="G3" s="529"/>
      <c r="H3" s="529"/>
      <c r="I3" s="529"/>
      <c r="J3" s="529"/>
      <c r="K3" s="529"/>
      <c r="L3" s="529"/>
      <c r="M3" s="529"/>
      <c r="N3" s="529"/>
      <c r="O3" s="529"/>
      <c r="P3"/>
      <c r="Q3"/>
      <c r="R3"/>
      <c r="S3"/>
      <c r="T3"/>
      <c r="U3"/>
      <c r="V3"/>
      <c r="W3"/>
      <c r="X3"/>
      <c r="Y3"/>
      <c r="Z3"/>
      <c r="AA3"/>
      <c r="AB3"/>
      <c r="AC3"/>
      <c r="AD3"/>
    </row>
    <row r="4" spans="1:33" s="145" customFormat="1" ht="12.75" customHeight="1" x14ac:dyDescent="0.2">
      <c r="A4" s="209"/>
      <c r="B4" s="617" t="s">
        <v>1</v>
      </c>
      <c r="C4" s="619"/>
      <c r="D4" s="619"/>
      <c r="E4" s="619"/>
      <c r="F4" s="57"/>
      <c r="G4" s="174" t="s">
        <v>2</v>
      </c>
      <c r="H4" s="174"/>
      <c r="I4" s="618"/>
      <c r="J4" s="174"/>
      <c r="K4" s="618"/>
      <c r="L4" s="174"/>
      <c r="M4" s="620"/>
      <c r="N4" s="174"/>
      <c r="O4" s="619"/>
      <c r="P4"/>
      <c r="Q4"/>
      <c r="R4"/>
      <c r="S4"/>
      <c r="T4"/>
      <c r="U4"/>
      <c r="V4"/>
      <c r="W4"/>
      <c r="X4"/>
      <c r="Y4"/>
      <c r="Z4"/>
      <c r="AA4"/>
      <c r="AB4"/>
      <c r="AC4"/>
      <c r="AD4"/>
    </row>
    <row r="5" spans="1:33" s="7" customFormat="1" ht="26.25" customHeight="1" x14ac:dyDescent="0.2">
      <c r="A5" s="161"/>
      <c r="B5" s="57"/>
      <c r="C5" s="36" t="s">
        <v>372</v>
      </c>
      <c r="D5" s="36"/>
      <c r="E5" s="36" t="s">
        <v>372</v>
      </c>
      <c r="F5" s="36"/>
      <c r="G5" s="36" t="s">
        <v>3</v>
      </c>
      <c r="H5" s="36"/>
      <c r="I5" s="57"/>
      <c r="J5" s="36"/>
      <c r="K5" s="57"/>
      <c r="L5" s="36"/>
      <c r="M5" s="97" t="s">
        <v>6</v>
      </c>
      <c r="N5" s="36"/>
      <c r="O5" s="97"/>
      <c r="P5"/>
      <c r="Q5"/>
      <c r="R5"/>
      <c r="S5"/>
      <c r="T5"/>
      <c r="U5"/>
      <c r="V5"/>
      <c r="W5"/>
      <c r="X5"/>
      <c r="Y5"/>
      <c r="Z5"/>
      <c r="AA5"/>
      <c r="AB5"/>
      <c r="AC5"/>
      <c r="AD5"/>
    </row>
    <row r="6" spans="1:33" s="7" customFormat="1" ht="12.75" customHeight="1" x14ac:dyDescent="0.2">
      <c r="A6" s="57"/>
      <c r="B6" s="57"/>
      <c r="C6" s="36" t="s">
        <v>7</v>
      </c>
      <c r="D6" s="36"/>
      <c r="E6" s="36" t="s">
        <v>172</v>
      </c>
      <c r="F6" s="36"/>
      <c r="G6" s="36" t="s">
        <v>8</v>
      </c>
      <c r="H6" s="36"/>
      <c r="I6" s="36" t="s">
        <v>4</v>
      </c>
      <c r="J6" s="36"/>
      <c r="K6" s="36" t="s">
        <v>5</v>
      </c>
      <c r="L6" s="36"/>
      <c r="M6" s="36" t="s">
        <v>10</v>
      </c>
      <c r="N6" s="36"/>
      <c r="O6" s="36"/>
      <c r="P6"/>
      <c r="Q6"/>
      <c r="R6"/>
      <c r="S6"/>
      <c r="T6"/>
      <c r="U6"/>
      <c r="V6"/>
      <c r="W6"/>
      <c r="X6"/>
      <c r="Y6"/>
      <c r="Z6"/>
      <c r="AA6"/>
      <c r="AB6"/>
      <c r="AC6"/>
      <c r="AD6"/>
    </row>
    <row r="7" spans="1:33" s="7" customFormat="1" ht="12.75" customHeight="1" x14ac:dyDescent="0.2">
      <c r="A7" s="618" t="s">
        <v>0</v>
      </c>
      <c r="B7" s="40" t="s">
        <v>13</v>
      </c>
      <c r="C7" s="40" t="s">
        <v>11</v>
      </c>
      <c r="D7" s="40"/>
      <c r="E7" s="40" t="s">
        <v>173</v>
      </c>
      <c r="F7" s="40"/>
      <c r="G7" s="40" t="s">
        <v>9</v>
      </c>
      <c r="H7" s="40"/>
      <c r="I7" s="40" t="s">
        <v>9</v>
      </c>
      <c r="J7" s="40"/>
      <c r="K7" s="40" t="s">
        <v>9</v>
      </c>
      <c r="L7" s="40"/>
      <c r="M7" s="40" t="s">
        <v>12</v>
      </c>
      <c r="N7" s="40"/>
      <c r="O7" s="40" t="s">
        <v>13</v>
      </c>
      <c r="P7"/>
      <c r="Q7"/>
      <c r="R7"/>
      <c r="S7"/>
      <c r="T7"/>
      <c r="U7"/>
      <c r="V7"/>
      <c r="W7"/>
      <c r="X7"/>
      <c r="Y7"/>
      <c r="Z7"/>
      <c r="AA7"/>
      <c r="AB7"/>
      <c r="AC7"/>
      <c r="AD7"/>
    </row>
    <row r="8" spans="1:33" s="7" customFormat="1" ht="12.75" customHeight="1" x14ac:dyDescent="0.2">
      <c r="A8" s="77">
        <v>2016</v>
      </c>
      <c r="B8" s="621">
        <v>388014</v>
      </c>
      <c r="C8" s="621">
        <v>12848</v>
      </c>
      <c r="D8" s="621"/>
      <c r="E8" s="621">
        <v>10190</v>
      </c>
      <c r="F8" s="621"/>
      <c r="G8" s="621">
        <v>7211</v>
      </c>
      <c r="H8" s="622"/>
      <c r="I8" s="621">
        <v>173291</v>
      </c>
      <c r="J8" s="621"/>
      <c r="K8" s="621">
        <v>180502</v>
      </c>
      <c r="L8" s="621"/>
      <c r="M8" s="621">
        <v>39456</v>
      </c>
      <c r="N8" s="621"/>
      <c r="O8" s="621">
        <v>219958</v>
      </c>
      <c r="P8" s="68"/>
      <c r="Q8"/>
      <c r="R8"/>
      <c r="S8"/>
      <c r="T8"/>
      <c r="U8"/>
      <c r="V8"/>
      <c r="W8"/>
      <c r="X8"/>
      <c r="Y8"/>
      <c r="Z8"/>
      <c r="AA8"/>
      <c r="AB8"/>
      <c r="AC8"/>
      <c r="AD8"/>
      <c r="AE8" s="138"/>
      <c r="AF8" s="138"/>
      <c r="AG8" s="138"/>
    </row>
    <row r="9" spans="1:33" s="7" customFormat="1" ht="12.75" customHeight="1" x14ac:dyDescent="0.2">
      <c r="A9" s="623">
        <v>2017</v>
      </c>
      <c r="B9" s="587">
        <v>392728</v>
      </c>
      <c r="C9" s="587">
        <v>11168</v>
      </c>
      <c r="D9" s="587"/>
      <c r="E9" s="587">
        <v>8716</v>
      </c>
      <c r="F9" s="624"/>
      <c r="G9" s="587">
        <v>7081</v>
      </c>
      <c r="H9" s="624"/>
      <c r="I9" s="587">
        <v>179047</v>
      </c>
      <c r="J9" s="624"/>
      <c r="K9" s="587">
        <v>186128</v>
      </c>
      <c r="L9" s="624"/>
      <c r="M9" s="587">
        <v>64390</v>
      </c>
      <c r="N9" s="624"/>
      <c r="O9" s="587">
        <v>250518</v>
      </c>
      <c r="P9" s="68"/>
      <c r="Q9"/>
      <c r="R9"/>
      <c r="S9"/>
      <c r="T9"/>
      <c r="U9"/>
      <c r="V9"/>
      <c r="W9"/>
      <c r="X9"/>
      <c r="Y9"/>
      <c r="Z9"/>
      <c r="AA9"/>
      <c r="AB9"/>
      <c r="AC9"/>
      <c r="AD9"/>
      <c r="AE9" s="138"/>
      <c r="AF9" s="138"/>
      <c r="AG9" s="138"/>
    </row>
    <row r="10" spans="1:33" s="7" customFormat="1" ht="12.75" customHeight="1" x14ac:dyDescent="0.2">
      <c r="A10" s="623">
        <v>2018</v>
      </c>
      <c r="B10" s="587">
        <v>365535</v>
      </c>
      <c r="C10" s="587">
        <v>9810</v>
      </c>
      <c r="D10" s="587"/>
      <c r="E10" s="587">
        <v>7685</v>
      </c>
      <c r="F10" s="587"/>
      <c r="G10" s="587">
        <v>9135</v>
      </c>
      <c r="H10" s="587"/>
      <c r="I10" s="587">
        <v>189896</v>
      </c>
      <c r="J10" s="587"/>
      <c r="K10" s="587">
        <v>199031</v>
      </c>
      <c r="L10" s="587"/>
      <c r="M10" s="587">
        <v>105541</v>
      </c>
      <c r="N10" s="587"/>
      <c r="O10" s="587">
        <v>304572</v>
      </c>
      <c r="P10" s="68"/>
      <c r="Q10"/>
      <c r="R10"/>
      <c r="S10"/>
      <c r="T10"/>
      <c r="U10"/>
      <c r="V10"/>
      <c r="W10"/>
      <c r="X10"/>
      <c r="Y10"/>
      <c r="Z10"/>
      <c r="AA10"/>
      <c r="AB10"/>
      <c r="AC10"/>
      <c r="AD10"/>
      <c r="AE10" s="138"/>
      <c r="AF10" s="138"/>
      <c r="AG10" s="138"/>
    </row>
    <row r="11" spans="1:33" s="7" customFormat="1" ht="12.75" customHeight="1" x14ac:dyDescent="0.2">
      <c r="A11" s="623">
        <v>2019</v>
      </c>
      <c r="B11" s="587">
        <v>366961</v>
      </c>
      <c r="C11" s="587">
        <v>9302</v>
      </c>
      <c r="D11" s="587"/>
      <c r="E11" s="587">
        <v>7376</v>
      </c>
      <c r="F11" s="624"/>
      <c r="G11" s="587">
        <v>14314</v>
      </c>
      <c r="H11" s="624"/>
      <c r="I11" s="587">
        <v>172047</v>
      </c>
      <c r="J11" s="624"/>
      <c r="K11" s="587">
        <v>186361</v>
      </c>
      <c r="L11" s="624"/>
      <c r="M11" s="587">
        <v>117416</v>
      </c>
      <c r="N11" s="624"/>
      <c r="O11" s="587">
        <v>303777</v>
      </c>
      <c r="P11" s="68"/>
      <c r="Q11"/>
      <c r="R11"/>
      <c r="S11"/>
      <c r="T11"/>
      <c r="U11"/>
      <c r="V11"/>
      <c r="W11"/>
      <c r="X11"/>
      <c r="Y11"/>
      <c r="Z11"/>
      <c r="AA11"/>
      <c r="AB11"/>
      <c r="AC11"/>
      <c r="AD11"/>
      <c r="AE11" s="138"/>
      <c r="AF11" s="138"/>
      <c r="AG11" s="138"/>
    </row>
    <row r="12" spans="1:33" s="7" customFormat="1" ht="12.75" customHeight="1" x14ac:dyDescent="0.2">
      <c r="A12" s="623">
        <v>2020</v>
      </c>
      <c r="B12" s="587">
        <v>303196</v>
      </c>
      <c r="C12" s="587">
        <v>9413</v>
      </c>
      <c r="D12" s="587"/>
      <c r="E12" s="587">
        <v>7446</v>
      </c>
      <c r="F12" s="624"/>
      <c r="G12" s="587">
        <v>11446</v>
      </c>
      <c r="H12" s="624"/>
      <c r="I12" s="587">
        <v>160942</v>
      </c>
      <c r="J12" s="624"/>
      <c r="K12" s="587">
        <v>172388</v>
      </c>
      <c r="L12" s="624"/>
      <c r="M12" s="587">
        <v>105986</v>
      </c>
      <c r="N12" s="624"/>
      <c r="O12" s="587">
        <v>278374</v>
      </c>
      <c r="P12" s="68"/>
      <c r="Q12"/>
      <c r="R12"/>
      <c r="S12"/>
      <c r="T12"/>
      <c r="U12"/>
      <c r="V12"/>
      <c r="W12"/>
      <c r="X12"/>
      <c r="Y12"/>
      <c r="Z12"/>
      <c r="AA12"/>
      <c r="AB12"/>
      <c r="AC12"/>
      <c r="AD12"/>
      <c r="AE12" s="138"/>
      <c r="AF12" s="138"/>
      <c r="AG12" s="138"/>
    </row>
    <row r="13" spans="1:33" s="7" customFormat="1" ht="12.75" customHeight="1" x14ac:dyDescent="0.2">
      <c r="A13" s="623">
        <v>2021</v>
      </c>
      <c r="B13" s="587">
        <v>314313</v>
      </c>
      <c r="C13" s="587">
        <v>10386</v>
      </c>
      <c r="D13" s="587"/>
      <c r="E13" s="587">
        <v>8063</v>
      </c>
      <c r="F13" s="624"/>
      <c r="G13" s="587">
        <v>10862</v>
      </c>
      <c r="H13" s="624"/>
      <c r="I13" s="587">
        <v>159228</v>
      </c>
      <c r="J13" s="624"/>
      <c r="K13" s="587">
        <v>170090</v>
      </c>
      <c r="L13" s="624"/>
      <c r="M13" s="587">
        <v>91926</v>
      </c>
      <c r="N13" s="624"/>
      <c r="O13" s="587">
        <v>262016</v>
      </c>
      <c r="P13" s="68"/>
      <c r="Q13"/>
      <c r="R13"/>
      <c r="S13"/>
      <c r="T13"/>
      <c r="U13"/>
      <c r="V13"/>
      <c r="W13"/>
      <c r="X13"/>
      <c r="Y13"/>
      <c r="Z13"/>
      <c r="AA13"/>
      <c r="AB13"/>
      <c r="AC13"/>
      <c r="AD13"/>
      <c r="AE13" s="138"/>
      <c r="AF13" s="138"/>
      <c r="AG13" s="138"/>
    </row>
    <row r="14" spans="1:33" s="7" customFormat="1" ht="12.75" customHeight="1" x14ac:dyDescent="0.2">
      <c r="A14" s="623">
        <v>2022</v>
      </c>
      <c r="B14" s="587">
        <v>299220</v>
      </c>
      <c r="C14" s="587">
        <v>9425</v>
      </c>
      <c r="D14" s="587"/>
      <c r="E14" s="587">
        <v>7510</v>
      </c>
      <c r="F14" s="624"/>
      <c r="G14" s="587">
        <v>10211</v>
      </c>
      <c r="H14" s="624"/>
      <c r="I14" s="587">
        <v>146186</v>
      </c>
      <c r="J14" s="624"/>
      <c r="K14" s="587">
        <v>156397</v>
      </c>
      <c r="L14" s="624"/>
      <c r="M14" s="587">
        <v>108188</v>
      </c>
      <c r="N14" s="624"/>
      <c r="O14" s="587">
        <v>264585</v>
      </c>
      <c r="P14"/>
      <c r="Q14"/>
      <c r="R14"/>
      <c r="S14"/>
      <c r="T14"/>
      <c r="U14"/>
      <c r="V14"/>
      <c r="W14"/>
      <c r="X14"/>
      <c r="Y14"/>
      <c r="Z14"/>
      <c r="AA14"/>
      <c r="AB14"/>
      <c r="AC14"/>
      <c r="AD14"/>
      <c r="AE14" s="138"/>
      <c r="AF14" s="138"/>
      <c r="AG14" s="138"/>
    </row>
    <row r="15" spans="1:33" s="7" customFormat="1" ht="12.75" customHeight="1" x14ac:dyDescent="0.2">
      <c r="A15" s="623">
        <v>2023</v>
      </c>
      <c r="B15" s="587">
        <v>298107</v>
      </c>
      <c r="C15" s="587">
        <v>7317</v>
      </c>
      <c r="D15" s="587"/>
      <c r="E15" s="587">
        <v>5907</v>
      </c>
      <c r="F15" s="587"/>
      <c r="G15" s="587">
        <v>11703</v>
      </c>
      <c r="H15" s="587"/>
      <c r="I15" s="587">
        <v>123358</v>
      </c>
      <c r="J15" s="587"/>
      <c r="K15" s="587">
        <v>135061</v>
      </c>
      <c r="L15" s="587"/>
      <c r="M15" s="587">
        <v>149922</v>
      </c>
      <c r="N15" s="587"/>
      <c r="O15" s="587">
        <v>284983</v>
      </c>
      <c r="P15"/>
      <c r="Q15"/>
      <c r="R15"/>
      <c r="S15"/>
      <c r="T15"/>
      <c r="U15"/>
      <c r="V15"/>
      <c r="W15"/>
      <c r="X15"/>
      <c r="Y15"/>
      <c r="Z15"/>
      <c r="AA15"/>
      <c r="AB15"/>
      <c r="AC15"/>
      <c r="AD15"/>
      <c r="AE15" s="138"/>
      <c r="AF15" s="138"/>
      <c r="AG15" s="138"/>
    </row>
    <row r="16" spans="1:33" s="7" customFormat="1" ht="12.75" customHeight="1" x14ac:dyDescent="0.2">
      <c r="A16" s="623">
        <v>2024</v>
      </c>
      <c r="B16" s="587">
        <v>277338</v>
      </c>
      <c r="C16" s="587">
        <v>6582</v>
      </c>
      <c r="D16" s="587"/>
      <c r="E16" s="587">
        <v>5394</v>
      </c>
      <c r="F16" s="587"/>
      <c r="G16" s="587">
        <v>38049</v>
      </c>
      <c r="H16" s="587"/>
      <c r="I16" s="587">
        <v>118115</v>
      </c>
      <c r="J16" s="587"/>
      <c r="K16" s="587">
        <v>156164</v>
      </c>
      <c r="L16" s="587"/>
      <c r="M16" s="587">
        <v>146544</v>
      </c>
      <c r="N16" s="587"/>
      <c r="O16" s="587">
        <v>302708</v>
      </c>
      <c r="P16"/>
      <c r="Q16"/>
      <c r="R16"/>
      <c r="S16"/>
      <c r="T16"/>
      <c r="U16"/>
      <c r="V16"/>
      <c r="W16"/>
      <c r="X16"/>
      <c r="Y16"/>
      <c r="Z16"/>
      <c r="AA16"/>
      <c r="AB16"/>
      <c r="AC16"/>
      <c r="AD16"/>
      <c r="AE16" s="138"/>
      <c r="AF16" s="138"/>
      <c r="AG16" s="138"/>
    </row>
    <row r="17" spans="1:48" s="7" customFormat="1" ht="12.75" customHeight="1" x14ac:dyDescent="0.2">
      <c r="A17" s="174">
        <v>2025</v>
      </c>
      <c r="B17" s="532">
        <v>283276</v>
      </c>
      <c r="C17" s="532">
        <v>8582</v>
      </c>
      <c r="D17" s="532"/>
      <c r="E17" s="532">
        <v>6959</v>
      </c>
      <c r="F17" s="532"/>
      <c r="G17" s="532">
        <v>11890</v>
      </c>
      <c r="H17" s="532"/>
      <c r="I17" s="532">
        <v>109661</v>
      </c>
      <c r="J17" s="532"/>
      <c r="K17" s="532">
        <v>121551</v>
      </c>
      <c r="L17" s="532"/>
      <c r="M17" s="532">
        <v>111455</v>
      </c>
      <c r="N17" s="532"/>
      <c r="O17" s="532">
        <v>233006</v>
      </c>
      <c r="P17"/>
      <c r="Q17"/>
      <c r="R17"/>
      <c r="S17"/>
      <c r="T17"/>
      <c r="U17"/>
      <c r="V17" s="107"/>
      <c r="W17"/>
      <c r="X17"/>
      <c r="Y17"/>
      <c r="Z17" s="68"/>
      <c r="AA17"/>
      <c r="AB17"/>
      <c r="AC17"/>
      <c r="AD17"/>
      <c r="AE17"/>
      <c r="AF17"/>
      <c r="AG17"/>
      <c r="AH17"/>
      <c r="AI17"/>
      <c r="AJ17"/>
      <c r="AK17"/>
      <c r="AL17"/>
      <c r="AM17"/>
      <c r="AN17"/>
      <c r="AO17"/>
      <c r="AP17"/>
      <c r="AQ17"/>
      <c r="AR17"/>
      <c r="AS17"/>
      <c r="AT17" s="138"/>
      <c r="AU17" s="138"/>
      <c r="AV17" s="138"/>
    </row>
    <row r="18" spans="1:48" s="7" customFormat="1" x14ac:dyDescent="0.2">
      <c r="A18" s="55"/>
      <c r="C18" s="8"/>
      <c r="D18" s="8"/>
      <c r="E18" s="8"/>
      <c r="F18" s="25"/>
      <c r="G18" s="25"/>
      <c r="H18" s="25"/>
      <c r="I18" s="25"/>
      <c r="J18" s="25"/>
      <c r="K18" s="25"/>
      <c r="L18" s="25"/>
      <c r="M18" s="25"/>
      <c r="N18" s="25"/>
      <c r="O18" s="25"/>
      <c r="P18"/>
      <c r="Q18"/>
      <c r="R18"/>
      <c r="S18"/>
      <c r="T18"/>
      <c r="U18"/>
      <c r="V18"/>
      <c r="W18"/>
      <c r="X18"/>
      <c r="Y18"/>
      <c r="Z18"/>
      <c r="AA18"/>
      <c r="AB18"/>
      <c r="AC18"/>
      <c r="AD18"/>
    </row>
    <row r="19" spans="1:48" s="7" customFormat="1" ht="12.75" customHeight="1" x14ac:dyDescent="0.2">
      <c r="A19" s="7" t="s">
        <v>14</v>
      </c>
      <c r="C19" s="8"/>
      <c r="D19" s="8"/>
      <c r="E19" s="8"/>
      <c r="F19" s="8"/>
      <c r="G19" s="8"/>
      <c r="H19" s="8"/>
      <c r="I19" s="8"/>
      <c r="J19" s="8"/>
      <c r="K19" s="8"/>
      <c r="L19" s="8"/>
      <c r="M19" s="8"/>
      <c r="N19" s="8"/>
      <c r="O19" s="8"/>
      <c r="P19"/>
      <c r="Q19"/>
      <c r="R19"/>
      <c r="S19"/>
      <c r="T19"/>
      <c r="U19"/>
      <c r="V19"/>
      <c r="W19"/>
      <c r="X19"/>
      <c r="Y19"/>
      <c r="Z19"/>
      <c r="AA19"/>
      <c r="AB19"/>
      <c r="AC19"/>
      <c r="AD19"/>
    </row>
    <row r="20" spans="1:48" ht="12.75" customHeight="1" x14ac:dyDescent="0.2">
      <c r="B20" s="8"/>
      <c r="C20" s="8"/>
      <c r="D20" s="8"/>
      <c r="F20" s="8"/>
      <c r="G20" s="8"/>
      <c r="H20" s="8"/>
      <c r="I20" s="526"/>
      <c r="J20" s="8"/>
      <c r="K20" s="9"/>
      <c r="L20" s="8"/>
      <c r="M20" s="9"/>
      <c r="N20" s="8"/>
      <c r="O20" s="9"/>
      <c r="AE20"/>
      <c r="AF20"/>
      <c r="AG20"/>
      <c r="AH20"/>
    </row>
    <row r="21" spans="1:48" ht="12.75" customHeight="1" x14ac:dyDescent="0.2">
      <c r="F21" s="526"/>
      <c r="G21" s="526"/>
      <c r="H21" s="526"/>
      <c r="I21" s="526"/>
      <c r="J21" s="526"/>
      <c r="K21" s="526"/>
      <c r="L21" s="526"/>
      <c r="M21" s="526"/>
      <c r="N21" s="526"/>
      <c r="O21" s="534"/>
    </row>
    <row r="22" spans="1:48" ht="12.75" customHeight="1" x14ac:dyDescent="0.2">
      <c r="A22" s="329" t="s">
        <v>529</v>
      </c>
      <c r="B22" s="11"/>
      <c r="C22" s="11"/>
      <c r="D22" s="11"/>
      <c r="E22" s="11"/>
      <c r="F22" s="11"/>
      <c r="G22" s="11"/>
      <c r="H22" s="11"/>
      <c r="I22" s="373"/>
      <c r="J22" s="11"/>
      <c r="K22" s="373"/>
      <c r="L22" s="11"/>
      <c r="M22" s="373"/>
      <c r="N22" s="11"/>
      <c r="O22" s="373"/>
    </row>
    <row r="23" spans="1:48" ht="12.75" customHeight="1" x14ac:dyDescent="0.2">
      <c r="A23" s="207" t="s">
        <v>530</v>
      </c>
      <c r="B23" s="12"/>
      <c r="C23" s="12"/>
      <c r="D23" s="12"/>
      <c r="E23" s="12"/>
      <c r="F23" s="12"/>
      <c r="G23" s="12"/>
      <c r="H23" s="12"/>
      <c r="I23" s="12"/>
      <c r="J23" s="12"/>
      <c r="K23" s="54"/>
      <c r="L23" s="12"/>
      <c r="M23" s="54"/>
      <c r="N23" s="12"/>
      <c r="O23" s="526"/>
    </row>
    <row r="24" spans="1:48" ht="12.75" customHeight="1" x14ac:dyDescent="0.2">
      <c r="A24" s="625"/>
      <c r="B24" s="626"/>
      <c r="C24" s="626"/>
      <c r="D24" s="626"/>
      <c r="E24" s="626"/>
      <c r="F24" s="626"/>
      <c r="G24" s="626"/>
      <c r="H24" s="626"/>
      <c r="I24" s="626"/>
      <c r="J24" s="626"/>
      <c r="K24" s="626"/>
      <c r="L24" s="626"/>
      <c r="M24" s="626"/>
      <c r="N24" s="54"/>
      <c r="O24" s="526"/>
    </row>
    <row r="25" spans="1:48" s="7" customFormat="1" ht="12.75" customHeight="1" x14ac:dyDescent="0.2">
      <c r="A25" s="57"/>
      <c r="B25" s="30" t="s">
        <v>27</v>
      </c>
      <c r="C25" s="130"/>
      <c r="D25" s="130"/>
      <c r="E25" s="130"/>
      <c r="F25" s="627"/>
      <c r="G25" s="30" t="s">
        <v>28</v>
      </c>
      <c r="H25" s="30"/>
      <c r="I25" s="30"/>
      <c r="J25" s="627"/>
      <c r="K25" s="36" t="s">
        <v>5</v>
      </c>
      <c r="L25" s="627"/>
      <c r="M25" s="36" t="s">
        <v>16</v>
      </c>
      <c r="N25" s="57"/>
      <c r="P25"/>
      <c r="Q25"/>
      <c r="R25"/>
      <c r="S25"/>
      <c r="T25"/>
      <c r="U25"/>
      <c r="V25"/>
      <c r="W25"/>
      <c r="X25"/>
      <c r="Y25"/>
      <c r="Z25"/>
      <c r="AA25"/>
      <c r="AB25"/>
      <c r="AC25"/>
      <c r="AD25"/>
    </row>
    <row r="26" spans="1:48" s="7" customFormat="1" ht="12.75" customHeight="1" x14ac:dyDescent="0.2">
      <c r="A26" s="57" t="s">
        <v>15</v>
      </c>
      <c r="B26" s="57"/>
      <c r="C26" s="35"/>
      <c r="D26" s="35"/>
      <c r="E26" s="35"/>
      <c r="F26" s="36"/>
      <c r="G26" s="36"/>
      <c r="H26" s="36"/>
      <c r="I26" s="505" t="s">
        <v>371</v>
      </c>
      <c r="J26" s="36"/>
      <c r="K26" s="36" t="s">
        <v>138</v>
      </c>
      <c r="L26" s="36"/>
      <c r="M26" s="36" t="s">
        <v>220</v>
      </c>
      <c r="N26" s="36"/>
      <c r="P26"/>
      <c r="Q26"/>
      <c r="R26"/>
      <c r="S26"/>
      <c r="T26"/>
      <c r="U26"/>
      <c r="V26"/>
      <c r="W26"/>
      <c r="X26"/>
      <c r="Y26"/>
      <c r="Z26"/>
      <c r="AA26"/>
      <c r="AB26"/>
      <c r="AC26"/>
      <c r="AD26"/>
    </row>
    <row r="27" spans="1:48" s="7" customFormat="1" ht="12.75" customHeight="1" x14ac:dyDescent="0.2">
      <c r="A27" s="209" t="s">
        <v>17</v>
      </c>
      <c r="B27" s="57"/>
      <c r="C27" s="36" t="s">
        <v>372</v>
      </c>
      <c r="D27" s="36"/>
      <c r="E27" s="36" t="s">
        <v>372</v>
      </c>
      <c r="F27" s="36"/>
      <c r="G27" s="36"/>
      <c r="H27" s="36"/>
      <c r="I27" s="505" t="s">
        <v>201</v>
      </c>
      <c r="J27" s="36"/>
      <c r="K27" s="36" t="s">
        <v>22</v>
      </c>
      <c r="L27" s="36"/>
      <c r="M27" s="36" t="s">
        <v>219</v>
      </c>
      <c r="N27" s="36"/>
      <c r="P27"/>
      <c r="Q27"/>
      <c r="R27"/>
      <c r="S27"/>
      <c r="T27"/>
      <c r="U27"/>
      <c r="V27"/>
      <c r="W27"/>
      <c r="X27"/>
      <c r="Y27"/>
      <c r="Z27"/>
      <c r="AA27"/>
      <c r="AB27"/>
      <c r="AC27"/>
      <c r="AD27"/>
    </row>
    <row r="28" spans="1:48" s="7" customFormat="1" ht="12.75" customHeight="1" x14ac:dyDescent="0.2">
      <c r="A28" s="618" t="s">
        <v>18</v>
      </c>
      <c r="B28" s="673" t="s">
        <v>13</v>
      </c>
      <c r="C28" s="255" t="s">
        <v>512</v>
      </c>
      <c r="D28" s="255"/>
      <c r="E28" s="255" t="s">
        <v>511</v>
      </c>
      <c r="F28" s="255"/>
      <c r="G28" s="255" t="s">
        <v>13</v>
      </c>
      <c r="H28" s="255"/>
      <c r="I28" s="506" t="s">
        <v>200</v>
      </c>
      <c r="J28" s="255"/>
      <c r="K28" s="255"/>
      <c r="L28" s="255"/>
      <c r="M28" s="255" t="s">
        <v>221</v>
      </c>
      <c r="N28" s="97"/>
      <c r="P28"/>
      <c r="Q28"/>
      <c r="R28"/>
      <c r="S28"/>
      <c r="T28"/>
      <c r="U28"/>
      <c r="V28"/>
      <c r="W28"/>
      <c r="X28"/>
      <c r="Y28"/>
      <c r="Z28"/>
      <c r="AA28"/>
      <c r="AB28"/>
      <c r="AC28"/>
      <c r="AD28"/>
    </row>
    <row r="29" spans="1:48" s="7" customFormat="1" ht="12.75" customHeight="1" x14ac:dyDescent="0.2">
      <c r="A29" s="623">
        <v>2016</v>
      </c>
      <c r="B29" s="674">
        <v>3747440</v>
      </c>
      <c r="C29" s="628">
        <v>1312966</v>
      </c>
      <c r="D29" s="628"/>
      <c r="E29" s="628">
        <v>2434474</v>
      </c>
      <c r="F29" s="628"/>
      <c r="G29" s="628">
        <v>1020620</v>
      </c>
      <c r="H29" s="628"/>
      <c r="I29" s="628">
        <v>523907</v>
      </c>
      <c r="J29" s="628"/>
      <c r="K29" s="628">
        <v>4768060</v>
      </c>
      <c r="L29" s="628"/>
      <c r="M29" s="628">
        <v>478.35409736530329</v>
      </c>
      <c r="N29" s="123"/>
      <c r="O29" s="749"/>
      <c r="P29" s="68"/>
      <c r="Q29" s="68"/>
      <c r="R29" s="68"/>
      <c r="S29"/>
      <c r="T29"/>
      <c r="U29"/>
      <c r="V29"/>
      <c r="W29"/>
      <c r="X29"/>
      <c r="Y29"/>
      <c r="Z29"/>
      <c r="AA29"/>
      <c r="AB29"/>
      <c r="AC29"/>
      <c r="AD29"/>
    </row>
    <row r="30" spans="1:48" s="7" customFormat="1" ht="12.75" customHeight="1" x14ac:dyDescent="0.2">
      <c r="A30" s="623">
        <v>2017</v>
      </c>
      <c r="B30" s="674">
        <v>3811890</v>
      </c>
      <c r="C30" s="628">
        <v>1339710</v>
      </c>
      <c r="D30" s="628"/>
      <c r="E30" s="628">
        <v>2472180</v>
      </c>
      <c r="F30" s="628"/>
      <c r="G30" s="628">
        <v>1033719</v>
      </c>
      <c r="H30" s="628"/>
      <c r="I30" s="628">
        <v>518486</v>
      </c>
      <c r="J30" s="628"/>
      <c r="K30" s="628">
        <v>4845609</v>
      </c>
      <c r="L30" s="628"/>
      <c r="M30" s="628">
        <v>480</v>
      </c>
      <c r="N30" s="123"/>
      <c r="O30" s="749"/>
      <c r="P30" s="68"/>
      <c r="Q30" s="68"/>
      <c r="R30" s="68"/>
      <c r="S30"/>
      <c r="T30"/>
      <c r="U30"/>
      <c r="V30"/>
      <c r="W30"/>
      <c r="X30"/>
      <c r="Y30"/>
      <c r="Z30"/>
      <c r="AA30"/>
      <c r="AB30"/>
      <c r="AC30"/>
      <c r="AD30"/>
    </row>
    <row r="31" spans="1:48" s="7" customFormat="1" ht="12.75" customHeight="1" x14ac:dyDescent="0.2">
      <c r="A31" s="77">
        <v>2018</v>
      </c>
      <c r="B31" s="674">
        <v>3838681</v>
      </c>
      <c r="C31" s="47">
        <v>1352489</v>
      </c>
      <c r="D31" s="47"/>
      <c r="E31" s="47">
        <v>2486192</v>
      </c>
      <c r="F31" s="47"/>
      <c r="G31" s="47">
        <v>1032102</v>
      </c>
      <c r="H31" s="47"/>
      <c r="I31" s="47">
        <v>513714</v>
      </c>
      <c r="J31" s="47"/>
      <c r="K31" s="47">
        <v>4870783</v>
      </c>
      <c r="L31" s="47"/>
      <c r="M31" s="47">
        <v>476.81210622214172</v>
      </c>
      <c r="N31" s="123"/>
      <c r="O31" s="749"/>
      <c r="P31" s="68"/>
      <c r="Q31" s="68"/>
      <c r="R31" s="68"/>
      <c r="S31"/>
      <c r="T31"/>
      <c r="U31"/>
      <c r="V31"/>
      <c r="W31"/>
      <c r="X31"/>
      <c r="Y31"/>
      <c r="Z31"/>
      <c r="AA31"/>
      <c r="AB31"/>
      <c r="AC31"/>
      <c r="AD31"/>
    </row>
    <row r="32" spans="1:48" s="7" customFormat="1" ht="12.75" customHeight="1" x14ac:dyDescent="0.2">
      <c r="A32" s="77">
        <v>2019</v>
      </c>
      <c r="B32" s="674">
        <v>3853313</v>
      </c>
      <c r="C32" s="47">
        <v>1360541</v>
      </c>
      <c r="D32" s="47"/>
      <c r="E32" s="47">
        <v>2492772</v>
      </c>
      <c r="F32" s="47"/>
      <c r="G32" s="47">
        <v>1034591</v>
      </c>
      <c r="H32" s="47"/>
      <c r="I32" s="47">
        <v>504762</v>
      </c>
      <c r="J32" s="47"/>
      <c r="K32" s="47">
        <v>4887904</v>
      </c>
      <c r="L32" s="47"/>
      <c r="M32" s="47">
        <v>474</v>
      </c>
      <c r="N32" s="123"/>
      <c r="O32" s="749"/>
      <c r="P32" s="68"/>
      <c r="Q32" s="68"/>
      <c r="R32" s="68"/>
      <c r="S32"/>
      <c r="T32"/>
      <c r="U32"/>
      <c r="V32"/>
      <c r="W32"/>
      <c r="X32"/>
      <c r="Y32"/>
      <c r="Z32"/>
      <c r="AA32"/>
      <c r="AB32"/>
      <c r="AC32"/>
      <c r="AD32"/>
    </row>
    <row r="33" spans="1:48" s="7" customFormat="1" ht="12.75" customHeight="1" x14ac:dyDescent="0.2">
      <c r="A33" s="623">
        <v>2020</v>
      </c>
      <c r="B33" s="674">
        <v>3923000</v>
      </c>
      <c r="C33" s="628">
        <v>1392155</v>
      </c>
      <c r="D33" s="628"/>
      <c r="E33" s="628">
        <v>2530845</v>
      </c>
      <c r="F33" s="628"/>
      <c r="G33" s="628">
        <v>1021067</v>
      </c>
      <c r="H33" s="628"/>
      <c r="I33" s="628">
        <v>501840</v>
      </c>
      <c r="J33" s="628"/>
      <c r="K33" s="628">
        <v>4944067</v>
      </c>
      <c r="L33" s="628"/>
      <c r="M33" s="628">
        <v>476</v>
      </c>
      <c r="N33" s="123"/>
      <c r="O33" s="749"/>
      <c r="P33" s="68"/>
      <c r="Q33" s="68"/>
      <c r="R33" s="68"/>
      <c r="S33"/>
      <c r="T33"/>
      <c r="U33"/>
      <c r="V33"/>
      <c r="W33"/>
      <c r="X33"/>
      <c r="Y33"/>
      <c r="Z33"/>
      <c r="AA33"/>
      <c r="AB33"/>
      <c r="AC33"/>
      <c r="AD33"/>
    </row>
    <row r="34" spans="1:48" s="7" customFormat="1" ht="12.75" customHeight="1" x14ac:dyDescent="0.2">
      <c r="A34" s="623">
        <v>2021</v>
      </c>
      <c r="B34" s="674">
        <v>3967178</v>
      </c>
      <c r="C34" s="628">
        <v>1415237</v>
      </c>
      <c r="D34" s="628"/>
      <c r="E34" s="628">
        <v>2551941</v>
      </c>
      <c r="F34" s="628"/>
      <c r="G34" s="628">
        <v>1019572</v>
      </c>
      <c r="H34" s="628"/>
      <c r="I34" s="628">
        <v>495888</v>
      </c>
      <c r="J34" s="628"/>
      <c r="K34" s="628">
        <v>4986750</v>
      </c>
      <c r="L34" s="628"/>
      <c r="M34" s="628">
        <v>477</v>
      </c>
      <c r="N34" s="123"/>
      <c r="O34" s="749"/>
      <c r="P34" s="68"/>
      <c r="Q34" s="68"/>
      <c r="R34" s="68"/>
      <c r="S34"/>
      <c r="T34"/>
      <c r="U34"/>
      <c r="V34"/>
      <c r="W34"/>
      <c r="X34"/>
      <c r="Y34"/>
      <c r="Z34"/>
      <c r="AA34"/>
      <c r="AB34"/>
      <c r="AC34"/>
      <c r="AD34"/>
    </row>
    <row r="35" spans="1:48" s="7" customFormat="1" ht="12.75" customHeight="1" x14ac:dyDescent="0.2">
      <c r="A35" s="623">
        <v>2022</v>
      </c>
      <c r="B35" s="674">
        <v>3944273</v>
      </c>
      <c r="C35" s="628">
        <v>1413299</v>
      </c>
      <c r="D35" s="628"/>
      <c r="E35" s="628">
        <v>2530974</v>
      </c>
      <c r="F35" s="628"/>
      <c r="G35" s="628">
        <v>1036270</v>
      </c>
      <c r="H35" s="628"/>
      <c r="I35" s="628">
        <v>490243</v>
      </c>
      <c r="J35" s="628"/>
      <c r="K35" s="628">
        <v>4980543</v>
      </c>
      <c r="L35" s="628"/>
      <c r="M35" s="628">
        <v>473.67342864797439</v>
      </c>
      <c r="N35" s="123"/>
      <c r="O35" s="749"/>
      <c r="P35" s="68"/>
      <c r="Q35" s="68"/>
      <c r="R35" s="68"/>
      <c r="S35"/>
      <c r="T35"/>
      <c r="U35"/>
      <c r="V35"/>
      <c r="W35"/>
      <c r="X35"/>
      <c r="Y35"/>
      <c r="Z35"/>
      <c r="AA35"/>
      <c r="AB35"/>
      <c r="AC35"/>
      <c r="AD35"/>
    </row>
    <row r="36" spans="1:48" s="7" customFormat="1" ht="12.75" customHeight="1" x14ac:dyDescent="0.2">
      <c r="A36" s="623">
        <v>2023</v>
      </c>
      <c r="B36" s="674">
        <v>3936709</v>
      </c>
      <c r="C36" s="628">
        <v>1412502</v>
      </c>
      <c r="D36" s="628"/>
      <c r="E36" s="628">
        <v>2524207</v>
      </c>
      <c r="F36" s="628"/>
      <c r="G36" s="628">
        <v>1040454</v>
      </c>
      <c r="H36" s="628"/>
      <c r="I36" s="628">
        <v>479965</v>
      </c>
      <c r="J36" s="628"/>
      <c r="K36" s="628">
        <v>4977163</v>
      </c>
      <c r="L36" s="628"/>
      <c r="M36" s="628">
        <v>471</v>
      </c>
      <c r="N36" s="123"/>
      <c r="O36" s="749"/>
      <c r="P36" s="68"/>
      <c r="Q36" s="68"/>
      <c r="R36" s="68"/>
      <c r="S36"/>
      <c r="T36"/>
      <c r="U36"/>
      <c r="V36"/>
      <c r="W36"/>
      <c r="X36"/>
      <c r="Y36"/>
      <c r="Z36"/>
      <c r="AA36"/>
      <c r="AB36"/>
      <c r="AC36"/>
      <c r="AD36"/>
    </row>
    <row r="37" spans="1:48" s="7" customFormat="1" ht="12.75" customHeight="1" x14ac:dyDescent="0.2">
      <c r="A37" s="623">
        <v>2024</v>
      </c>
      <c r="B37" s="674">
        <v>3953161</v>
      </c>
      <c r="C37" s="628">
        <v>1420164</v>
      </c>
      <c r="D37" s="671"/>
      <c r="E37" s="628">
        <v>2532997</v>
      </c>
      <c r="F37" s="671"/>
      <c r="G37" s="628">
        <v>1024630</v>
      </c>
      <c r="H37" s="628"/>
      <c r="I37" s="628">
        <v>470315</v>
      </c>
      <c r="J37" s="628"/>
      <c r="K37" s="628">
        <v>4977791</v>
      </c>
      <c r="L37" s="628"/>
      <c r="M37" s="628">
        <v>470</v>
      </c>
      <c r="N37" s="628"/>
      <c r="O37" s="749"/>
      <c r="P37" s="68"/>
      <c r="Q37" s="68"/>
      <c r="R37" s="68"/>
      <c r="S37" s="68"/>
      <c r="T37" s="68"/>
      <c r="U37" s="68"/>
      <c r="V37"/>
      <c r="W37"/>
      <c r="X37"/>
      <c r="Y37"/>
      <c r="Z37"/>
      <c r="AA37"/>
      <c r="AB37"/>
      <c r="AC37"/>
      <c r="AD37"/>
      <c r="AE37"/>
      <c r="AF37"/>
      <c r="AG37"/>
    </row>
    <row r="38" spans="1:48" s="7" customFormat="1" ht="12.75" customHeight="1" x14ac:dyDescent="0.2">
      <c r="A38" s="174">
        <v>2025</v>
      </c>
      <c r="B38" s="675">
        <v>4004484</v>
      </c>
      <c r="C38" s="532">
        <v>1439451</v>
      </c>
      <c r="D38" s="532"/>
      <c r="E38" s="532">
        <v>2565033</v>
      </c>
      <c r="F38" s="532"/>
      <c r="G38" s="532">
        <v>1034947</v>
      </c>
      <c r="H38" s="532"/>
      <c r="I38" s="532">
        <v>476089</v>
      </c>
      <c r="J38" s="532"/>
      <c r="K38" s="532">
        <v>5039431</v>
      </c>
      <c r="L38" s="532"/>
      <c r="M38" s="532">
        <v>475</v>
      </c>
      <c r="N38" s="532"/>
      <c r="O38" s="749"/>
      <c r="P38" s="68"/>
      <c r="Q38" s="68"/>
      <c r="Z38"/>
      <c r="AA38"/>
      <c r="AB38"/>
      <c r="AC38"/>
      <c r="AD38"/>
      <c r="AE38"/>
      <c r="AF38"/>
      <c r="AG38" s="526"/>
      <c r="AH38"/>
      <c r="AI38"/>
      <c r="AJ38"/>
      <c r="AK38"/>
      <c r="AL38"/>
      <c r="AM38"/>
      <c r="AN38"/>
      <c r="AO38"/>
      <c r="AP38"/>
      <c r="AQ38"/>
      <c r="AR38"/>
      <c r="AS38"/>
      <c r="AT38"/>
      <c r="AU38"/>
      <c r="AV38"/>
    </row>
    <row r="39" spans="1:48" s="535" customFormat="1" ht="12.75" customHeight="1" x14ac:dyDescent="0.2">
      <c r="A39" s="57" t="s">
        <v>202</v>
      </c>
      <c r="C39" s="107"/>
      <c r="D39" s="107"/>
      <c r="E39" s="107"/>
      <c r="F39" s="107"/>
      <c r="G39" s="107"/>
      <c r="H39" s="107"/>
      <c r="I39" s="536"/>
      <c r="J39" s="107"/>
      <c r="L39" s="107"/>
      <c r="N39" s="107"/>
      <c r="O39" s="138"/>
      <c r="P39"/>
      <c r="Q39"/>
      <c r="R39"/>
      <c r="S39"/>
      <c r="T39"/>
      <c r="U39"/>
      <c r="V39"/>
      <c r="W39" s="107"/>
      <c r="X39" s="107"/>
      <c r="Y39" s="107"/>
      <c r="Z39" s="107"/>
      <c r="AA39" s="107"/>
      <c r="AB39" s="107"/>
      <c r="AC39" s="107"/>
      <c r="AD39" s="107"/>
    </row>
    <row r="40" spans="1:48" ht="12.75" customHeight="1" x14ac:dyDescent="0.2">
      <c r="O40" s="537"/>
    </row>
    <row r="43" spans="1:48" customFormat="1" ht="12.75" customHeight="1" x14ac:dyDescent="0.2"/>
    <row r="44" spans="1:48" customFormat="1" ht="12.75" customHeight="1" x14ac:dyDescent="0.2"/>
    <row r="45" spans="1:48" customFormat="1" ht="12.75" customHeight="1" x14ac:dyDescent="0.2"/>
    <row r="46" spans="1:48" customFormat="1" ht="12.75" customHeight="1" x14ac:dyDescent="0.2"/>
    <row r="47" spans="1:48" customFormat="1" ht="12.75" customHeight="1" x14ac:dyDescent="0.2"/>
    <row r="48" spans="1:48"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sheetData>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&amp;R&amp;"Arial,Fet"PERSONBILAR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CC41"/>
  <sheetViews>
    <sheetView showGridLines="0" zoomScaleNormal="100" zoomScaleSheetLayoutView="145" workbookViewId="0">
      <selection activeCell="E30" sqref="E30"/>
    </sheetView>
  </sheetViews>
  <sheetFormatPr defaultColWidth="9.42578125" defaultRowHeight="12.75" customHeight="1" x14ac:dyDescent="0.2"/>
  <cols>
    <col min="1" max="1" width="11.42578125" style="526" customWidth="1"/>
    <col min="2" max="2" width="11" style="526" customWidth="1"/>
    <col min="3" max="3" width="1.5703125" style="526" customWidth="1"/>
    <col min="4" max="4" width="13.5703125" style="526" customWidth="1"/>
    <col min="5" max="5" width="1.5703125" style="526" customWidth="1"/>
    <col min="6" max="6" width="11" style="526" customWidth="1"/>
    <col min="7" max="7" width="1.5703125" style="526" customWidth="1"/>
    <col min="8" max="8" width="11" style="526" customWidth="1"/>
    <col min="9" max="9" width="1.5703125" style="526" customWidth="1"/>
    <col min="10" max="10" width="11.5703125" style="526" customWidth="1"/>
    <col min="11" max="11" width="1.5703125" style="526" customWidth="1"/>
    <col min="12" max="12" width="8.85546875" style="526" customWidth="1"/>
    <col min="13" max="13" width="12.42578125" style="526" customWidth="1"/>
    <col min="14" max="16384" width="9.42578125" style="526"/>
  </cols>
  <sheetData>
    <row r="1" spans="1:22" s="12" customFormat="1" ht="12.75" customHeight="1" x14ac:dyDescent="0.2">
      <c r="A1" s="329" t="s">
        <v>531</v>
      </c>
      <c r="B1" s="11"/>
      <c r="C1" s="11"/>
      <c r="D1" s="11"/>
      <c r="E1" s="11"/>
      <c r="F1" s="11"/>
      <c r="G1" s="11"/>
      <c r="H1" s="11"/>
      <c r="I1" s="11"/>
      <c r="J1" s="11"/>
      <c r="K1" s="11"/>
      <c r="L1" s="11"/>
      <c r="M1" s="11"/>
    </row>
    <row r="2" spans="1:22" s="12" customFormat="1" ht="12.75" customHeight="1" x14ac:dyDescent="0.2">
      <c r="A2" s="207" t="s">
        <v>532</v>
      </c>
    </row>
    <row r="3" spans="1:22" ht="12.75" customHeight="1" x14ac:dyDescent="0.2">
      <c r="A3" s="625"/>
      <c r="B3" s="626"/>
      <c r="C3" s="626"/>
      <c r="D3" s="626"/>
      <c r="E3" s="626"/>
      <c r="F3" s="626"/>
      <c r="G3" s="626"/>
      <c r="H3" s="626"/>
      <c r="I3" s="626"/>
      <c r="J3" s="626"/>
      <c r="K3" s="54"/>
    </row>
    <row r="4" spans="1:22" s="8" customFormat="1" ht="12.75" customHeight="1" x14ac:dyDescent="0.2">
      <c r="A4" s="35"/>
      <c r="B4" s="130" t="s">
        <v>27</v>
      </c>
      <c r="C4" s="35"/>
      <c r="D4" s="130"/>
      <c r="E4" s="35"/>
      <c r="F4" s="130" t="s">
        <v>28</v>
      </c>
      <c r="G4" s="35"/>
      <c r="H4" s="130"/>
      <c r="I4" s="35"/>
      <c r="J4" s="36" t="s">
        <v>13</v>
      </c>
      <c r="K4" s="35"/>
      <c r="L4" s="25"/>
    </row>
    <row r="5" spans="1:22" s="8" customFormat="1" ht="12.75" customHeight="1" x14ac:dyDescent="0.2">
      <c r="A5" s="161"/>
      <c r="B5" s="35"/>
      <c r="C5" s="629"/>
      <c r="D5" s="35"/>
      <c r="E5" s="35"/>
      <c r="F5" s="35"/>
      <c r="G5" s="629"/>
      <c r="H5" s="505" t="s">
        <v>371</v>
      </c>
      <c r="I5" s="35"/>
      <c r="J5" s="36"/>
      <c r="K5" s="35"/>
      <c r="L5" s="162"/>
    </row>
    <row r="6" spans="1:22" s="8" customFormat="1" ht="12.75" customHeight="1" x14ac:dyDescent="0.2">
      <c r="A6" s="57" t="s">
        <v>24</v>
      </c>
      <c r="B6" s="35"/>
      <c r="C6" s="35"/>
      <c r="D6" s="35"/>
      <c r="E6" s="35"/>
      <c r="F6" s="63"/>
      <c r="G6" s="35"/>
      <c r="H6" s="505" t="s">
        <v>201</v>
      </c>
      <c r="I6" s="35"/>
      <c r="J6" s="36"/>
      <c r="K6" s="35"/>
      <c r="L6" s="162"/>
    </row>
    <row r="7" spans="1:22" s="8" customFormat="1" ht="12.75" customHeight="1" x14ac:dyDescent="0.2">
      <c r="A7" s="174" t="s">
        <v>18</v>
      </c>
      <c r="B7" s="40" t="s">
        <v>19</v>
      </c>
      <c r="C7" s="73"/>
      <c r="D7" s="40" t="s">
        <v>20</v>
      </c>
      <c r="E7" s="73"/>
      <c r="F7" s="40" t="s">
        <v>13</v>
      </c>
      <c r="G7" s="73"/>
      <c r="H7" s="506" t="s">
        <v>200</v>
      </c>
      <c r="I7" s="73"/>
      <c r="J7" s="40"/>
      <c r="K7" s="35"/>
      <c r="L7" s="25"/>
    </row>
    <row r="8" spans="1:22" s="8" customFormat="1" ht="12.75" customHeight="1" x14ac:dyDescent="0.2">
      <c r="A8" s="623">
        <v>2016</v>
      </c>
      <c r="B8" s="628">
        <v>169747</v>
      </c>
      <c r="C8" s="587"/>
      <c r="D8" s="628">
        <v>712037</v>
      </c>
      <c r="E8" s="587"/>
      <c r="F8" s="587">
        <v>371719</v>
      </c>
      <c r="G8" s="587"/>
      <c r="H8" s="587">
        <v>217905</v>
      </c>
      <c r="I8" s="587"/>
      <c r="J8" s="628">
        <v>1253503</v>
      </c>
      <c r="K8" s="59"/>
      <c r="L8" s="6"/>
    </row>
    <row r="9" spans="1:22" s="8" customFormat="1" ht="12.75" customHeight="1" x14ac:dyDescent="0.2">
      <c r="A9" s="623">
        <v>2017</v>
      </c>
      <c r="B9" s="628">
        <v>175790</v>
      </c>
      <c r="C9" s="628"/>
      <c r="D9" s="628">
        <v>747364</v>
      </c>
      <c r="E9" s="628"/>
      <c r="F9" s="628">
        <v>393283</v>
      </c>
      <c r="G9" s="628"/>
      <c r="H9" s="628">
        <v>224315</v>
      </c>
      <c r="I9" s="628"/>
      <c r="J9" s="628">
        <v>1316437</v>
      </c>
      <c r="K9" s="123"/>
      <c r="L9" s="6"/>
    </row>
    <row r="10" spans="1:22" s="8" customFormat="1" ht="12.75" customHeight="1" x14ac:dyDescent="0.2">
      <c r="A10" s="623">
        <v>2018</v>
      </c>
      <c r="B10" s="628">
        <v>180858</v>
      </c>
      <c r="C10" s="628"/>
      <c r="D10" s="628">
        <v>774854</v>
      </c>
      <c r="E10" s="628"/>
      <c r="F10" s="628">
        <v>394581</v>
      </c>
      <c r="G10" s="628"/>
      <c r="H10" s="628">
        <v>230804</v>
      </c>
      <c r="I10" s="628"/>
      <c r="J10" s="628">
        <v>1350293</v>
      </c>
      <c r="K10" s="123"/>
      <c r="L10" s="6"/>
    </row>
    <row r="11" spans="1:22" s="8" customFormat="1" ht="12.75" customHeight="1" x14ac:dyDescent="0.2">
      <c r="A11" s="77">
        <v>2019</v>
      </c>
      <c r="B11" s="47">
        <v>181652</v>
      </c>
      <c r="C11" s="621"/>
      <c r="D11" s="47">
        <v>785507</v>
      </c>
      <c r="E11" s="621"/>
      <c r="F11" s="621">
        <v>426128</v>
      </c>
      <c r="G11" s="621"/>
      <c r="H11" s="621">
        <v>233236</v>
      </c>
      <c r="I11" s="621"/>
      <c r="J11" s="47">
        <v>1393287</v>
      </c>
      <c r="K11" s="59"/>
      <c r="L11" s="6"/>
    </row>
    <row r="12" spans="1:22" s="8" customFormat="1" ht="12.75" customHeight="1" x14ac:dyDescent="0.2">
      <c r="A12" s="623">
        <v>2020</v>
      </c>
      <c r="B12" s="628">
        <v>173981</v>
      </c>
      <c r="C12" s="628"/>
      <c r="D12" s="628">
        <v>777595</v>
      </c>
      <c r="E12" s="628"/>
      <c r="F12" s="628">
        <v>403418</v>
      </c>
      <c r="G12" s="628"/>
      <c r="H12" s="628">
        <v>229204</v>
      </c>
      <c r="I12" s="628"/>
      <c r="J12" s="628">
        <v>1354994</v>
      </c>
      <c r="K12" s="123"/>
      <c r="L12" s="6"/>
    </row>
    <row r="13" spans="1:22" s="8" customFormat="1" ht="12.75" customHeight="1" x14ac:dyDescent="0.2">
      <c r="A13" s="623">
        <v>2021</v>
      </c>
      <c r="B13" s="628">
        <v>173134</v>
      </c>
      <c r="C13" s="628"/>
      <c r="D13" s="628">
        <v>782768</v>
      </c>
      <c r="E13" s="628"/>
      <c r="F13" s="628">
        <v>396457</v>
      </c>
      <c r="G13" s="628"/>
      <c r="H13" s="628">
        <v>226338</v>
      </c>
      <c r="I13" s="628"/>
      <c r="J13" s="628">
        <v>1352359</v>
      </c>
      <c r="K13" s="123"/>
      <c r="L13"/>
      <c r="M13"/>
      <c r="N13"/>
      <c r="O13"/>
      <c r="P13"/>
      <c r="Q13"/>
      <c r="R13"/>
      <c r="S13"/>
      <c r="T13"/>
      <c r="U13"/>
      <c r="V13"/>
    </row>
    <row r="14" spans="1:22" s="8" customFormat="1" ht="12.75" customHeight="1" x14ac:dyDescent="0.2">
      <c r="A14" s="623">
        <v>2022</v>
      </c>
      <c r="B14" s="628">
        <v>173446</v>
      </c>
      <c r="C14" s="628"/>
      <c r="D14" s="628">
        <v>786212</v>
      </c>
      <c r="E14" s="628"/>
      <c r="F14" s="628">
        <v>423911</v>
      </c>
      <c r="G14" s="628"/>
      <c r="H14" s="628">
        <v>225726</v>
      </c>
      <c r="I14" s="628"/>
      <c r="J14" s="628">
        <v>1383569</v>
      </c>
      <c r="K14"/>
      <c r="L14"/>
      <c r="M14"/>
      <c r="N14"/>
      <c r="O14"/>
      <c r="P14"/>
      <c r="Q14"/>
      <c r="R14"/>
      <c r="S14"/>
      <c r="T14"/>
      <c r="U14"/>
      <c r="V14"/>
    </row>
    <row r="15" spans="1:22" s="8" customFormat="1" ht="12.75" customHeight="1" x14ac:dyDescent="0.2">
      <c r="A15" s="623">
        <v>2023</v>
      </c>
      <c r="B15" s="628">
        <v>172125</v>
      </c>
      <c r="C15" s="628"/>
      <c r="D15" s="628">
        <v>783420</v>
      </c>
      <c r="E15" s="628"/>
      <c r="F15" s="628">
        <v>439605</v>
      </c>
      <c r="G15" s="628"/>
      <c r="H15" s="628">
        <v>222137</v>
      </c>
      <c r="I15" s="628"/>
      <c r="J15" s="628">
        <v>1395150</v>
      </c>
      <c r="K15"/>
      <c r="L15"/>
      <c r="M15"/>
      <c r="N15"/>
      <c r="O15"/>
      <c r="P15"/>
      <c r="Q15"/>
      <c r="R15"/>
      <c r="S15"/>
      <c r="T15"/>
      <c r="U15"/>
      <c r="V15"/>
    </row>
    <row r="16" spans="1:22" s="8" customFormat="1" ht="12.75" customHeight="1" x14ac:dyDescent="0.2">
      <c r="A16" s="623">
        <v>2024</v>
      </c>
      <c r="B16" s="628">
        <v>169934</v>
      </c>
      <c r="C16" s="695"/>
      <c r="D16" s="628">
        <v>762646</v>
      </c>
      <c r="E16" s="695"/>
      <c r="F16" s="628">
        <v>431010</v>
      </c>
      <c r="G16" s="628"/>
      <c r="H16" s="628">
        <v>217761</v>
      </c>
      <c r="I16" s="628"/>
      <c r="J16" s="628">
        <v>1363590</v>
      </c>
      <c r="K16"/>
      <c r="L16" s="68"/>
      <c r="M16" s="68"/>
      <c r="N16"/>
      <c r="O16"/>
      <c r="P16"/>
      <c r="Q16"/>
      <c r="R16"/>
      <c r="S16"/>
      <c r="T16"/>
      <c r="U16"/>
      <c r="V16"/>
    </row>
    <row r="17" spans="1:60" s="8" customFormat="1" ht="12.75" customHeight="1" x14ac:dyDescent="0.2">
      <c r="A17" s="630">
        <v>2025</v>
      </c>
      <c r="B17" s="631">
        <v>167439</v>
      </c>
      <c r="C17" s="631"/>
      <c r="D17" s="631">
        <v>756835</v>
      </c>
      <c r="E17" s="631"/>
      <c r="F17" s="631">
        <v>420366</v>
      </c>
      <c r="G17" s="631"/>
      <c r="H17" s="631">
        <v>217623</v>
      </c>
      <c r="I17" s="631"/>
      <c r="J17" s="631">
        <v>1344640</v>
      </c>
      <c r="K17"/>
      <c r="L17" s="68"/>
      <c r="M17" s="68"/>
      <c r="N17"/>
      <c r="O17"/>
      <c r="P17"/>
      <c r="Q17"/>
      <c r="R17"/>
      <c r="S17"/>
      <c r="T17"/>
      <c r="U17"/>
      <c r="V17"/>
      <c r="W17"/>
      <c r="Z17"/>
      <c r="AA17"/>
      <c r="AB17"/>
      <c r="AC17"/>
      <c r="AD17"/>
      <c r="AE17"/>
      <c r="AF17"/>
      <c r="AG17"/>
      <c r="AH17"/>
      <c r="AI17"/>
      <c r="AJ17"/>
      <c r="AK17"/>
      <c r="AL17" s="111"/>
      <c r="AM17" s="111"/>
      <c r="AO17" s="111"/>
      <c r="AP17" s="111"/>
      <c r="AQ17" s="111"/>
      <c r="AR17" s="111"/>
      <c r="AS17" s="111"/>
      <c r="AT17" s="111"/>
      <c r="AU17" s="111"/>
      <c r="AV17" s="111"/>
      <c r="AW17" s="111"/>
      <c r="BD17" s="9"/>
      <c r="BH17" s="9"/>
    </row>
    <row r="18" spans="1:60" s="8" customFormat="1" ht="12.75" customHeight="1" x14ac:dyDescent="0.2">
      <c r="A18" s="7"/>
      <c r="B18" s="111"/>
      <c r="C18" s="111"/>
      <c r="D18" s="111"/>
      <c r="E18" s="111"/>
      <c r="F18" s="111"/>
      <c r="G18" s="111"/>
      <c r="H18" s="111"/>
      <c r="I18" s="111"/>
      <c r="J18" s="111"/>
      <c r="K18" s="111"/>
      <c r="L18"/>
      <c r="M18"/>
      <c r="N18"/>
      <c r="O18"/>
      <c r="P18" s="111"/>
      <c r="Q18" s="111"/>
      <c r="X18" s="9"/>
      <c r="AB18" s="9"/>
    </row>
    <row r="19" spans="1:60" ht="12.75" customHeight="1" x14ac:dyDescent="0.2">
      <c r="A19" s="7"/>
      <c r="B19" s="12"/>
      <c r="C19" s="12"/>
      <c r="D19" s="111"/>
      <c r="E19" s="12"/>
      <c r="F19" s="12"/>
      <c r="G19" s="12"/>
      <c r="H19" s="12"/>
      <c r="I19" s="12"/>
      <c r="J19" s="12"/>
      <c r="K19" s="12"/>
      <c r="L19"/>
      <c r="M19"/>
      <c r="N19"/>
      <c r="O19"/>
    </row>
    <row r="20" spans="1:60" ht="12.75" customHeight="1" x14ac:dyDescent="0.2">
      <c r="A20" s="7"/>
      <c r="B20" s="12"/>
      <c r="C20" s="12"/>
      <c r="D20" s="12"/>
      <c r="E20" s="12"/>
      <c r="F20" s="12"/>
      <c r="G20" s="12"/>
      <c r="H20" s="12"/>
      <c r="I20" s="12"/>
      <c r="J20" s="12"/>
      <c r="K20" s="12"/>
      <c r="L20" s="8"/>
      <c r="M20" s="8"/>
      <c r="O20" s="12"/>
    </row>
    <row r="21" spans="1:60" ht="12.75" customHeight="1" x14ac:dyDescent="0.2">
      <c r="A21" s="7"/>
      <c r="B21" s="12"/>
      <c r="C21" s="12"/>
      <c r="D21" s="12"/>
      <c r="E21" s="12"/>
      <c r="F21" s="12"/>
      <c r="G21" s="12"/>
      <c r="H21" s="12"/>
      <c r="I21" s="12"/>
      <c r="J21" s="12"/>
      <c r="K21" s="12"/>
      <c r="L21" s="12"/>
      <c r="M21" s="12"/>
    </row>
    <row r="22" spans="1:60" s="528" customFormat="1" ht="12.75" customHeight="1" x14ac:dyDescent="0.2">
      <c r="A22" s="329" t="s">
        <v>534</v>
      </c>
      <c r="R22" s="503"/>
      <c r="S22" s="503"/>
      <c r="X22" s="503"/>
      <c r="Y22" s="503"/>
    </row>
    <row r="23" spans="1:60" s="503" customFormat="1" ht="12.75" customHeight="1" x14ac:dyDescent="0.2">
      <c r="A23" s="207" t="s">
        <v>533</v>
      </c>
    </row>
    <row r="24" spans="1:60" ht="12.75" customHeight="1" x14ac:dyDescent="0.2">
      <c r="A24" s="625"/>
      <c r="B24" s="626"/>
      <c r="C24" s="626"/>
      <c r="D24" s="626"/>
      <c r="E24" s="626"/>
      <c r="F24" s="626"/>
      <c r="G24" s="626"/>
      <c r="H24" s="626"/>
      <c r="I24" s="626"/>
      <c r="J24" s="626"/>
      <c r="K24" s="626"/>
      <c r="L24" s="626"/>
    </row>
    <row r="25" spans="1:60" s="8" customFormat="1" ht="12.75" customHeight="1" x14ac:dyDescent="0.2">
      <c r="A25" s="35"/>
      <c r="B25" s="130" t="s">
        <v>26</v>
      </c>
      <c r="C25" s="130"/>
      <c r="D25" s="130"/>
      <c r="E25" s="130"/>
      <c r="F25" s="130"/>
      <c r="G25" s="629"/>
      <c r="H25" s="130" t="s">
        <v>373</v>
      </c>
      <c r="I25" s="130"/>
      <c r="J25" s="130"/>
      <c r="K25" s="130"/>
      <c r="L25" s="130"/>
    </row>
    <row r="26" spans="1:60" s="96" customFormat="1" ht="12.75" customHeight="1" x14ac:dyDescent="0.2">
      <c r="A26" s="57" t="s">
        <v>25</v>
      </c>
      <c r="B26" s="97" t="s">
        <v>123</v>
      </c>
      <c r="C26" s="97"/>
      <c r="D26" s="97" t="s">
        <v>87</v>
      </c>
      <c r="E26" s="97"/>
      <c r="F26" s="345"/>
      <c r="G26" s="97"/>
      <c r="H26" s="97" t="s">
        <v>123</v>
      </c>
      <c r="I26" s="97"/>
      <c r="J26" s="97" t="s">
        <v>87</v>
      </c>
      <c r="K26" s="97"/>
      <c r="L26" s="345"/>
    </row>
    <row r="27" spans="1:60" s="8" customFormat="1" ht="12.75" customHeight="1" x14ac:dyDescent="0.2">
      <c r="A27" s="174" t="s">
        <v>18</v>
      </c>
      <c r="B27" s="40" t="s">
        <v>124</v>
      </c>
      <c r="C27" s="73"/>
      <c r="D27" s="40" t="s">
        <v>124</v>
      </c>
      <c r="E27" s="73"/>
      <c r="F27" s="255" t="s">
        <v>13</v>
      </c>
      <c r="G27" s="73"/>
      <c r="H27" s="40" t="s">
        <v>124</v>
      </c>
      <c r="I27" s="73"/>
      <c r="J27" s="40" t="s">
        <v>124</v>
      </c>
      <c r="K27" s="73"/>
      <c r="L27" s="255" t="s">
        <v>13</v>
      </c>
    </row>
    <row r="28" spans="1:60" s="7" customFormat="1" ht="12.75" customHeight="1" x14ac:dyDescent="0.2">
      <c r="A28" s="623">
        <v>2016</v>
      </c>
      <c r="B28" s="628">
        <v>84561</v>
      </c>
      <c r="C28" s="628"/>
      <c r="D28" s="628">
        <v>339678</v>
      </c>
      <c r="E28" s="628"/>
      <c r="F28" s="628">
        <v>424239</v>
      </c>
      <c r="G28" s="628"/>
      <c r="H28" s="628">
        <v>43981</v>
      </c>
      <c r="I28" s="628"/>
      <c r="J28" s="628">
        <v>124304</v>
      </c>
      <c r="K28" s="628"/>
      <c r="L28" s="628">
        <v>168285</v>
      </c>
      <c r="M28"/>
      <c r="N28"/>
      <c r="O28"/>
      <c r="P28"/>
      <c r="Q28"/>
      <c r="R28"/>
      <c r="S28"/>
      <c r="T28" s="111"/>
      <c r="U28" s="111"/>
      <c r="V28" s="111"/>
      <c r="W28" s="111"/>
      <c r="X28" s="111"/>
      <c r="Y28" s="25"/>
    </row>
    <row r="29" spans="1:60" s="7" customFormat="1" ht="12.75" customHeight="1" x14ac:dyDescent="0.2">
      <c r="A29" s="623">
        <v>2017</v>
      </c>
      <c r="B29" s="628">
        <v>111286</v>
      </c>
      <c r="C29" s="628"/>
      <c r="D29" s="628">
        <v>359577</v>
      </c>
      <c r="E29" s="628"/>
      <c r="F29" s="628">
        <v>470863</v>
      </c>
      <c r="G29" s="628"/>
      <c r="H29" s="628">
        <v>41353</v>
      </c>
      <c r="I29" s="628"/>
      <c r="J29" s="628">
        <v>134685</v>
      </c>
      <c r="K29" s="628"/>
      <c r="L29" s="628">
        <v>176038</v>
      </c>
      <c r="M29"/>
      <c r="N29"/>
      <c r="O29"/>
      <c r="P29"/>
      <c r="Q29"/>
      <c r="R29"/>
      <c r="S29"/>
      <c r="T29" s="111"/>
      <c r="U29" s="111"/>
      <c r="V29" s="138"/>
      <c r="W29" s="138"/>
      <c r="X29" s="138"/>
    </row>
    <row r="30" spans="1:60" s="7" customFormat="1" ht="12.75" customHeight="1" x14ac:dyDescent="0.2">
      <c r="A30" s="623">
        <v>2018</v>
      </c>
      <c r="B30" s="628">
        <v>131001</v>
      </c>
      <c r="C30" s="628"/>
      <c r="D30" s="628">
        <v>364033</v>
      </c>
      <c r="E30" s="628"/>
      <c r="F30" s="628">
        <v>495034</v>
      </c>
      <c r="G30" s="628"/>
      <c r="H30" s="628">
        <v>44413</v>
      </c>
      <c r="I30" s="628"/>
      <c r="J30" s="628">
        <v>124594</v>
      </c>
      <c r="K30" s="628"/>
      <c r="L30" s="628">
        <v>169007</v>
      </c>
      <c r="M30"/>
      <c r="N30"/>
      <c r="O30"/>
      <c r="P30"/>
      <c r="Q30"/>
      <c r="R30"/>
      <c r="S30"/>
      <c r="T30" s="111"/>
      <c r="U30" s="111"/>
      <c r="V30" s="138"/>
      <c r="W30" s="138"/>
    </row>
    <row r="31" spans="1:60" s="7" customFormat="1" ht="12.75" customHeight="1" x14ac:dyDescent="0.2">
      <c r="A31" s="77">
        <v>2019</v>
      </c>
      <c r="B31" s="47">
        <v>138872</v>
      </c>
      <c r="C31" s="47"/>
      <c r="D31" s="47">
        <v>370215</v>
      </c>
      <c r="E31" s="47"/>
      <c r="F31" s="47">
        <v>509087</v>
      </c>
      <c r="G31" s="47"/>
      <c r="H31" s="47">
        <v>52160</v>
      </c>
      <c r="I31" s="47"/>
      <c r="J31" s="47">
        <v>127884</v>
      </c>
      <c r="K31" s="47"/>
      <c r="L31" s="47">
        <v>180044</v>
      </c>
      <c r="M31"/>
      <c r="N31"/>
      <c r="O31"/>
      <c r="P31"/>
      <c r="Q31"/>
      <c r="R31"/>
      <c r="S31"/>
      <c r="T31" s="111"/>
      <c r="U31" s="111"/>
      <c r="V31" s="138"/>
      <c r="W31" s="138"/>
    </row>
    <row r="32" spans="1:60" s="7" customFormat="1" ht="12.75" customHeight="1" x14ac:dyDescent="0.2">
      <c r="A32" s="623">
        <v>2020</v>
      </c>
      <c r="B32" s="628">
        <v>151572</v>
      </c>
      <c r="C32" s="628"/>
      <c r="D32" s="628">
        <v>361254</v>
      </c>
      <c r="E32" s="628"/>
      <c r="F32" s="628">
        <v>512826</v>
      </c>
      <c r="G32" s="628"/>
      <c r="H32" s="628">
        <v>52036</v>
      </c>
      <c r="I32" s="628"/>
      <c r="J32" s="628">
        <v>112733</v>
      </c>
      <c r="K32" s="628"/>
      <c r="L32" s="628">
        <v>164769</v>
      </c>
      <c r="M32"/>
      <c r="N32"/>
      <c r="O32"/>
      <c r="P32"/>
      <c r="Q32"/>
      <c r="R32"/>
      <c r="S32"/>
      <c r="T32" s="111"/>
      <c r="U32" s="111"/>
      <c r="V32" s="138"/>
      <c r="W32" s="138"/>
      <c r="X32" s="9"/>
    </row>
    <row r="33" spans="1:81" s="8" customFormat="1" ht="12.75" customHeight="1" x14ac:dyDescent="0.2">
      <c r="A33" s="623">
        <v>2021</v>
      </c>
      <c r="B33" s="628">
        <v>175251</v>
      </c>
      <c r="C33" s="628"/>
      <c r="D33" s="628">
        <v>350770</v>
      </c>
      <c r="E33" s="628"/>
      <c r="F33" s="628">
        <v>526021</v>
      </c>
      <c r="G33" s="628"/>
      <c r="H33" s="628">
        <v>67136</v>
      </c>
      <c r="I33" s="628"/>
      <c r="J33" s="628">
        <v>110714</v>
      </c>
      <c r="K33" s="628"/>
      <c r="L33" s="628">
        <v>177850</v>
      </c>
      <c r="M33"/>
      <c r="N33"/>
      <c r="O33"/>
      <c r="P33"/>
      <c r="Q33"/>
      <c r="R33"/>
      <c r="S33"/>
      <c r="T33" s="111"/>
      <c r="U33" s="111"/>
      <c r="V33" s="138"/>
      <c r="W33" s="138"/>
      <c r="X33" s="9"/>
      <c r="Z33" s="9"/>
    </row>
    <row r="34" spans="1:81" s="8" customFormat="1" ht="12.75" customHeight="1" x14ac:dyDescent="0.2">
      <c r="A34" s="623">
        <v>2022</v>
      </c>
      <c r="B34" s="628">
        <v>190064</v>
      </c>
      <c r="C34" s="628"/>
      <c r="D34" s="628">
        <v>357933</v>
      </c>
      <c r="E34" s="628"/>
      <c r="F34" s="628">
        <v>547997</v>
      </c>
      <c r="G34" s="628"/>
      <c r="H34" s="628">
        <v>69874</v>
      </c>
      <c r="I34" s="628"/>
      <c r="J34" s="628">
        <v>102054</v>
      </c>
      <c r="K34" s="628"/>
      <c r="L34" s="628">
        <v>171928</v>
      </c>
      <c r="M34"/>
      <c r="N34"/>
      <c r="O34"/>
      <c r="P34"/>
      <c r="Q34"/>
      <c r="R34"/>
      <c r="S34"/>
      <c r="T34" s="111"/>
      <c r="U34" s="111"/>
      <c r="V34" s="138"/>
      <c r="W34" s="138"/>
      <c r="X34" s="9"/>
      <c r="Z34" s="9"/>
    </row>
    <row r="35" spans="1:81" s="8" customFormat="1" ht="12.75" customHeight="1" x14ac:dyDescent="0.2">
      <c r="A35" s="77">
        <v>2023</v>
      </c>
      <c r="B35" s="47">
        <v>176411</v>
      </c>
      <c r="C35" s="47"/>
      <c r="D35" s="47">
        <v>358982</v>
      </c>
      <c r="E35" s="47"/>
      <c r="F35" s="47">
        <v>535393</v>
      </c>
      <c r="G35" s="47"/>
      <c r="H35" s="47">
        <v>44478</v>
      </c>
      <c r="I35" s="47"/>
      <c r="J35" s="47">
        <v>118422</v>
      </c>
      <c r="K35" s="47"/>
      <c r="L35" s="47">
        <v>162900</v>
      </c>
      <c r="M35"/>
      <c r="N35"/>
      <c r="O35"/>
      <c r="P35"/>
      <c r="Q35"/>
      <c r="R35"/>
      <c r="S35"/>
      <c r="T35" s="111"/>
      <c r="U35" s="111"/>
      <c r="V35" s="138"/>
      <c r="W35" s="138"/>
      <c r="X35" s="9"/>
      <c r="Z35" s="9"/>
    </row>
    <row r="36" spans="1:81" s="8" customFormat="1" ht="12.75" customHeight="1" x14ac:dyDescent="0.2">
      <c r="A36" s="623">
        <v>2024</v>
      </c>
      <c r="B36" s="628">
        <v>150515</v>
      </c>
      <c r="C36" s="628"/>
      <c r="D36" s="628">
        <v>350650</v>
      </c>
      <c r="E36" s="628"/>
      <c r="F36" s="628">
        <v>501165</v>
      </c>
      <c r="G36" s="628"/>
      <c r="H36" s="628">
        <v>39578</v>
      </c>
      <c r="I36" s="628"/>
      <c r="J36" s="628">
        <v>104379</v>
      </c>
      <c r="K36" s="628"/>
      <c r="L36" s="628">
        <v>143957</v>
      </c>
      <c r="M36"/>
      <c r="N36"/>
      <c r="O36"/>
      <c r="P36"/>
      <c r="Q36"/>
      <c r="R36"/>
      <c r="S36"/>
      <c r="T36" s="111"/>
      <c r="U36" s="111"/>
      <c r="V36" s="138"/>
      <c r="W36" s="138"/>
      <c r="X36" s="9"/>
      <c r="Z36" s="9"/>
    </row>
    <row r="37" spans="1:81" s="8" customFormat="1" ht="12.75" customHeight="1" x14ac:dyDescent="0.2">
      <c r="A37" s="630">
        <v>2025</v>
      </c>
      <c r="B37" s="631">
        <v>142613</v>
      </c>
      <c r="C37" s="631"/>
      <c r="D37" s="631">
        <v>348192</v>
      </c>
      <c r="E37" s="631"/>
      <c r="F37" s="631">
        <v>490805</v>
      </c>
      <c r="G37" s="631"/>
      <c r="H37" s="631">
        <v>49804</v>
      </c>
      <c r="I37" s="631"/>
      <c r="J37" s="631">
        <v>103311</v>
      </c>
      <c r="K37" s="631"/>
      <c r="L37" s="631">
        <v>153115</v>
      </c>
      <c r="M37"/>
      <c r="N37"/>
      <c r="O37"/>
      <c r="P37"/>
      <c r="Q37"/>
      <c r="R37"/>
      <c r="S37"/>
      <c r="T37"/>
      <c r="U37"/>
      <c r="V37"/>
      <c r="W37"/>
      <c r="X37"/>
      <c r="Y37"/>
      <c r="Z37"/>
      <c r="AA37"/>
      <c r="AB37"/>
      <c r="AC37"/>
      <c r="AD37"/>
      <c r="AE37"/>
      <c r="AF37"/>
      <c r="AG37"/>
      <c r="AH37"/>
      <c r="AI37"/>
      <c r="AJ37"/>
      <c r="AK37"/>
      <c r="AL37"/>
      <c r="AM37"/>
      <c r="AN37"/>
      <c r="AO37"/>
      <c r="AP37"/>
      <c r="AQ37"/>
      <c r="AR37"/>
      <c r="AS37"/>
      <c r="AT37"/>
      <c r="AU37" s="111"/>
      <c r="AV37" s="111"/>
      <c r="AW37" s="111"/>
      <c r="AX37" s="111"/>
      <c r="AZ37" s="111"/>
      <c r="BB37" s="111"/>
      <c r="BC37" s="111"/>
      <c r="BD37" s="111"/>
      <c r="BE37" s="111"/>
      <c r="BF37" s="111"/>
      <c r="BG37" s="111"/>
      <c r="BH37" s="111"/>
      <c r="BM37" s="111"/>
      <c r="BN37" s="111"/>
      <c r="BO37" s="111"/>
      <c r="BP37" s="111"/>
      <c r="BQ37" s="111"/>
      <c r="BR37" s="111"/>
      <c r="BS37" s="111"/>
      <c r="BT37" s="111"/>
      <c r="BU37" s="111"/>
      <c r="BV37" s="111"/>
      <c r="BY37" s="138"/>
      <c r="BZ37" s="138"/>
      <c r="CA37" s="9"/>
      <c r="CC37" s="9"/>
    </row>
    <row r="38" spans="1:81" ht="12.75" customHeight="1" x14ac:dyDescent="0.2">
      <c r="A38" s="7"/>
      <c r="B38" s="12"/>
      <c r="C38" s="12"/>
      <c r="D38" s="12"/>
      <c r="E38" s="12"/>
      <c r="F38" s="12"/>
      <c r="G38" s="12"/>
      <c r="H38" s="12"/>
      <c r="I38" s="12"/>
      <c r="J38" s="12"/>
      <c r="K38" s="12"/>
      <c r="L38" s="12"/>
      <c r="M38"/>
      <c r="N38"/>
      <c r="O38"/>
      <c r="P38"/>
      <c r="Q38"/>
      <c r="R38"/>
      <c r="S38"/>
    </row>
    <row r="39" spans="1:81" ht="12.75" customHeight="1" x14ac:dyDescent="0.2">
      <c r="M39"/>
      <c r="N39"/>
      <c r="O39"/>
      <c r="P39"/>
      <c r="Q39"/>
      <c r="R39"/>
      <c r="S39"/>
    </row>
    <row r="40" spans="1:81" ht="12.75" customHeight="1" x14ac:dyDescent="0.2">
      <c r="M40" s="111"/>
      <c r="N40" s="111"/>
      <c r="O40" s="111"/>
      <c r="P40" s="111"/>
      <c r="Q40" s="111"/>
      <c r="R40" s="111"/>
      <c r="S40" s="111"/>
    </row>
    <row r="41" spans="1:81" ht="12.75" customHeight="1" x14ac:dyDescent="0.2">
      <c r="M41" s="111"/>
      <c r="N41" s="111"/>
      <c r="O41" s="111"/>
      <c r="P41" s="111"/>
      <c r="Q41" s="111"/>
      <c r="R41" s="111"/>
      <c r="S41" s="111"/>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BQ38"/>
  <sheetViews>
    <sheetView showGridLines="0" zoomScaleNormal="100" zoomScaleSheetLayoutView="96" workbookViewId="0">
      <selection activeCell="E30" sqref="E30"/>
    </sheetView>
  </sheetViews>
  <sheetFormatPr defaultColWidth="9.42578125" defaultRowHeight="12.75" customHeight="1" x14ac:dyDescent="0.2"/>
  <cols>
    <col min="1" max="2" width="8.140625" style="526" customWidth="1"/>
    <col min="3" max="3" width="1.5703125" style="526" customWidth="1"/>
    <col min="4" max="4" width="8.140625" style="526" customWidth="1"/>
    <col min="5" max="5" width="1.5703125" style="526" customWidth="1"/>
    <col min="6" max="6" width="9.5703125" style="526" customWidth="1"/>
    <col min="7" max="7" width="1.5703125" style="526" customWidth="1"/>
    <col min="8" max="8" width="11.42578125" style="526" bestFit="1" customWidth="1"/>
    <col min="9" max="9" width="11.5703125" style="526" bestFit="1" customWidth="1"/>
    <col min="10" max="10" width="7.5703125" style="526" customWidth="1"/>
    <col min="11" max="11" width="1.5703125" style="526" customWidth="1"/>
    <col min="12" max="12" width="11.42578125" style="526" bestFit="1" customWidth="1"/>
    <col min="13" max="13" width="11.5703125" style="526" bestFit="1" customWidth="1"/>
    <col min="14" max="14" width="8.5703125" style="526" bestFit="1" customWidth="1"/>
    <col min="15" max="15" width="1.5703125" style="526" customWidth="1"/>
    <col min="16" max="16" width="8" style="526" customWidth="1"/>
    <col min="17" max="17" width="1.5703125" style="526" customWidth="1"/>
    <col min="18" max="18" width="8.42578125" style="526" customWidth="1"/>
    <col min="19" max="19" width="1.5703125" style="526" customWidth="1"/>
    <col min="20" max="20" width="7.5703125" customWidth="1"/>
    <col min="21" max="21" width="1.5703125" customWidth="1"/>
    <col min="22" max="22" width="9.140625" customWidth="1"/>
    <col min="23" max="23" width="1.5703125" customWidth="1"/>
    <col min="25" max="16384" width="9.42578125" style="526"/>
  </cols>
  <sheetData>
    <row r="1" spans="1:62" s="35" customFormat="1" ht="12.75" customHeight="1" x14ac:dyDescent="0.2">
      <c r="A1" s="11" t="s">
        <v>535</v>
      </c>
      <c r="T1"/>
      <c r="U1"/>
      <c r="V1"/>
      <c r="W1"/>
      <c r="X1"/>
    </row>
    <row r="2" spans="1:62" s="35" customFormat="1" ht="12.75" customHeight="1" x14ac:dyDescent="0.2">
      <c r="A2" s="28" t="s">
        <v>536</v>
      </c>
      <c r="T2"/>
      <c r="U2"/>
      <c r="V2"/>
      <c r="W2"/>
      <c r="X2"/>
    </row>
    <row r="3" spans="1:62" customFormat="1" x14ac:dyDescent="0.2">
      <c r="A3" s="29"/>
      <c r="B3" s="29"/>
      <c r="C3" s="29"/>
      <c r="D3" s="29"/>
      <c r="E3" s="29"/>
      <c r="F3" s="29"/>
      <c r="G3" s="29"/>
      <c r="H3" s="29"/>
      <c r="I3" s="29"/>
      <c r="J3" s="29"/>
      <c r="K3" s="29"/>
      <c r="L3" s="29"/>
      <c r="M3" s="29"/>
      <c r="N3" s="29"/>
      <c r="O3" s="29"/>
      <c r="P3" s="29"/>
      <c r="Q3" s="29"/>
      <c r="R3" s="29"/>
      <c r="S3" s="29"/>
      <c r="T3" s="29"/>
      <c r="U3" s="29"/>
      <c r="V3" s="29"/>
      <c r="W3" s="29"/>
    </row>
    <row r="4" spans="1:62" s="63" customFormat="1" ht="32.25" customHeight="1" x14ac:dyDescent="0.2">
      <c r="A4" s="520"/>
      <c r="B4" s="490" t="s">
        <v>34</v>
      </c>
      <c r="C4" s="490"/>
      <c r="D4" s="490" t="s">
        <v>36</v>
      </c>
      <c r="E4" s="490"/>
      <c r="F4" s="490" t="s">
        <v>31</v>
      </c>
      <c r="G4" s="490"/>
      <c r="H4" s="761" t="s">
        <v>278</v>
      </c>
      <c r="I4" s="761"/>
      <c r="J4" s="761"/>
      <c r="K4" s="490"/>
      <c r="L4" s="761" t="s">
        <v>169</v>
      </c>
      <c r="M4" s="761"/>
      <c r="N4" s="761"/>
      <c r="O4" s="490"/>
      <c r="P4" s="490" t="s">
        <v>35</v>
      </c>
      <c r="Q4" s="490"/>
      <c r="R4" s="490" t="s">
        <v>213</v>
      </c>
      <c r="S4" s="490"/>
      <c r="T4" s="490" t="s">
        <v>67</v>
      </c>
      <c r="U4" s="490"/>
      <c r="V4" s="490" t="s">
        <v>13</v>
      </c>
      <c r="W4" s="521"/>
      <c r="X4" s="487"/>
      <c r="Y4" s="487"/>
      <c r="Z4" s="487"/>
      <c r="AA4" s="481"/>
      <c r="AB4" s="481"/>
      <c r="AC4" s="481"/>
      <c r="AD4" s="481"/>
      <c r="AE4" s="481"/>
      <c r="AF4" s="481"/>
      <c r="AG4" s="481"/>
      <c r="AH4" s="481"/>
    </row>
    <row r="5" spans="1:62" s="59" customFormat="1" ht="12.75" customHeight="1" x14ac:dyDescent="0.2">
      <c r="A5" s="209" t="s">
        <v>48</v>
      </c>
      <c r="B5" s="490"/>
      <c r="C5" s="490"/>
      <c r="D5" s="490"/>
      <c r="E5" s="490"/>
      <c r="F5" s="490"/>
      <c r="G5" s="490"/>
      <c r="H5" s="522" t="s">
        <v>279</v>
      </c>
      <c r="I5" s="522" t="s">
        <v>280</v>
      </c>
      <c r="J5" s="522" t="s">
        <v>13</v>
      </c>
      <c r="K5" s="490"/>
      <c r="L5" s="522" t="s">
        <v>279</v>
      </c>
      <c r="M5" s="522" t="s">
        <v>280</v>
      </c>
      <c r="N5" s="522" t="s">
        <v>13</v>
      </c>
      <c r="O5" s="490"/>
      <c r="P5" s="490"/>
      <c r="Q5" s="490"/>
      <c r="R5" s="490"/>
      <c r="S5" s="490"/>
      <c r="T5" s="490"/>
      <c r="U5" s="490"/>
      <c r="V5" s="490"/>
      <c r="W5" s="502"/>
      <c r="X5" s="487"/>
      <c r="Y5" s="487"/>
      <c r="Z5" s="487"/>
      <c r="AA5" s="481"/>
      <c r="AB5" s="481"/>
      <c r="AC5" s="481"/>
      <c r="AD5" s="481"/>
      <c r="AE5" s="481"/>
      <c r="AF5" s="481"/>
      <c r="AG5" s="481"/>
      <c r="AH5" s="481"/>
    </row>
    <row r="6" spans="1:62" s="59" customFormat="1" ht="12.75" customHeight="1" x14ac:dyDescent="0.2">
      <c r="A6" s="174" t="s">
        <v>49</v>
      </c>
      <c r="B6" s="632"/>
      <c r="C6" s="632"/>
      <c r="D6" s="632"/>
      <c r="E6" s="632"/>
      <c r="F6" s="632"/>
      <c r="G6" s="632"/>
      <c r="H6" s="492" t="s">
        <v>281</v>
      </c>
      <c r="I6" s="492" t="s">
        <v>282</v>
      </c>
      <c r="J6" s="492" t="s">
        <v>68</v>
      </c>
      <c r="K6" s="632"/>
      <c r="L6" s="492" t="s">
        <v>281</v>
      </c>
      <c r="M6" s="492" t="s">
        <v>282</v>
      </c>
      <c r="N6" s="492" t="s">
        <v>68</v>
      </c>
      <c r="O6" s="632"/>
      <c r="P6" s="633"/>
      <c r="Q6" s="632"/>
      <c r="R6" s="633"/>
      <c r="S6" s="632"/>
      <c r="T6" s="632"/>
      <c r="U6" s="632"/>
      <c r="V6" s="632"/>
      <c r="W6" s="491"/>
      <c r="X6"/>
      <c r="Y6" s="487"/>
      <c r="Z6" s="487"/>
      <c r="AA6" s="481"/>
      <c r="AB6" s="481"/>
      <c r="AC6" s="481"/>
      <c r="AD6" s="481"/>
      <c r="AE6" s="481"/>
      <c r="AF6" s="481"/>
      <c r="AG6" s="481"/>
      <c r="AH6" s="481"/>
    </row>
    <row r="7" spans="1:62" s="59" customFormat="1" ht="12.75" customHeight="1" x14ac:dyDescent="0.2">
      <c r="A7" s="524">
        <v>2016</v>
      </c>
      <c r="B7" s="66">
        <v>2887978</v>
      </c>
      <c r="C7" s="525"/>
      <c r="D7" s="66">
        <v>1529744</v>
      </c>
      <c r="E7" s="66"/>
      <c r="F7" s="66">
        <v>7532</v>
      </c>
      <c r="G7" s="525"/>
      <c r="H7" s="23">
        <v>54090</v>
      </c>
      <c r="I7" s="23">
        <v>1113</v>
      </c>
      <c r="J7" s="23">
        <v>55203</v>
      </c>
      <c r="K7" s="525"/>
      <c r="L7" s="23">
        <v>16366</v>
      </c>
      <c r="M7" s="23">
        <v>2478</v>
      </c>
      <c r="N7" s="23">
        <v>18844</v>
      </c>
      <c r="O7" s="525"/>
      <c r="P7" s="66">
        <v>224788</v>
      </c>
      <c r="Q7" s="525"/>
      <c r="R7" s="66">
        <v>43693</v>
      </c>
      <c r="S7" s="525"/>
      <c r="T7" s="66">
        <v>278</v>
      </c>
      <c r="U7" s="525"/>
      <c r="V7" s="66">
        <v>4768060</v>
      </c>
      <c r="W7" s="525"/>
      <c r="X7"/>
      <c r="Y7" s="487"/>
      <c r="Z7" s="487"/>
      <c r="AA7" s="497"/>
      <c r="AB7" s="497"/>
      <c r="AC7" s="497"/>
      <c r="AD7" s="497"/>
      <c r="AE7" s="497"/>
      <c r="AF7" s="497"/>
      <c r="AG7" s="497"/>
      <c r="AH7" s="497"/>
    </row>
    <row r="8" spans="1:62" s="59" customFormat="1" ht="12.75" customHeight="1" x14ac:dyDescent="0.2">
      <c r="A8" s="524">
        <v>2017</v>
      </c>
      <c r="B8" s="66">
        <v>2821771</v>
      </c>
      <c r="C8" s="525"/>
      <c r="D8" s="23">
        <v>1644862</v>
      </c>
      <c r="E8" s="23"/>
      <c r="F8" s="66">
        <v>11034</v>
      </c>
      <c r="G8" s="525"/>
      <c r="H8" s="23">
        <v>70506</v>
      </c>
      <c r="I8" s="23">
        <v>968</v>
      </c>
      <c r="J8" s="23">
        <v>71474</v>
      </c>
      <c r="K8" s="525"/>
      <c r="L8" s="23">
        <v>29024</v>
      </c>
      <c r="M8" s="23">
        <v>3229</v>
      </c>
      <c r="N8" s="23">
        <v>32253</v>
      </c>
      <c r="O8" s="525"/>
      <c r="P8" s="66">
        <v>220223</v>
      </c>
      <c r="Q8" s="525"/>
      <c r="R8" s="66">
        <v>43706</v>
      </c>
      <c r="S8" s="525"/>
      <c r="T8" s="66">
        <v>286</v>
      </c>
      <c r="U8" s="525"/>
      <c r="V8" s="66">
        <v>4845609</v>
      </c>
      <c r="W8" s="525"/>
      <c r="X8"/>
      <c r="Y8" s="487"/>
      <c r="Z8" s="487"/>
      <c r="AA8" s="497"/>
      <c r="AB8" s="497"/>
      <c r="AC8" s="497"/>
      <c r="AD8" s="497"/>
      <c r="AE8" s="497"/>
      <c r="AF8" s="497"/>
      <c r="AG8" s="497"/>
      <c r="AH8" s="497"/>
    </row>
    <row r="9" spans="1:62" s="59" customFormat="1" ht="12.75" customHeight="1" x14ac:dyDescent="0.2">
      <c r="A9" s="524">
        <v>2018</v>
      </c>
      <c r="B9" s="66">
        <v>2754872</v>
      </c>
      <c r="C9" s="525"/>
      <c r="D9" s="23">
        <v>1704457</v>
      </c>
      <c r="E9" s="23"/>
      <c r="F9" s="66">
        <v>16664</v>
      </c>
      <c r="G9" s="525"/>
      <c r="H9" s="23">
        <v>89357</v>
      </c>
      <c r="I9" s="23">
        <v>916</v>
      </c>
      <c r="J9" s="23">
        <v>90273</v>
      </c>
      <c r="K9" s="525"/>
      <c r="L9" s="23">
        <v>45449</v>
      </c>
      <c r="M9" s="23">
        <v>3945</v>
      </c>
      <c r="N9" s="23">
        <v>49394</v>
      </c>
      <c r="O9" s="525"/>
      <c r="P9" s="66">
        <v>212385</v>
      </c>
      <c r="Q9" s="525"/>
      <c r="R9" s="66">
        <v>42463</v>
      </c>
      <c r="S9" s="525"/>
      <c r="T9" s="66">
        <v>275</v>
      </c>
      <c r="U9" s="525"/>
      <c r="V9" s="66">
        <v>4870783</v>
      </c>
      <c r="W9" s="525"/>
      <c r="X9"/>
      <c r="Y9" s="487"/>
      <c r="Z9" s="487"/>
      <c r="AA9" s="497"/>
      <c r="AB9" s="497"/>
      <c r="AC9" s="497"/>
      <c r="AD9" s="497"/>
      <c r="AE9" s="497"/>
      <c r="AF9" s="497"/>
      <c r="AG9" s="497"/>
      <c r="AH9" s="497"/>
    </row>
    <row r="10" spans="1:62" s="59" customFormat="1" ht="12.75" customHeight="1" x14ac:dyDescent="0.2">
      <c r="A10" s="524">
        <v>2019</v>
      </c>
      <c r="B10" s="23">
        <v>2696496</v>
      </c>
      <c r="C10" s="525"/>
      <c r="D10" s="23">
        <v>1739904</v>
      </c>
      <c r="E10" s="23"/>
      <c r="F10" s="23">
        <v>30343</v>
      </c>
      <c r="G10" s="525"/>
      <c r="H10" s="23">
        <v>110031</v>
      </c>
      <c r="I10" s="23">
        <v>921</v>
      </c>
      <c r="J10" s="23">
        <v>110952</v>
      </c>
      <c r="K10" s="525"/>
      <c r="L10" s="23">
        <v>62373</v>
      </c>
      <c r="M10" s="23">
        <v>4236</v>
      </c>
      <c r="N10" s="23">
        <v>66609</v>
      </c>
      <c r="O10" s="525"/>
      <c r="P10" s="23">
        <v>201714</v>
      </c>
      <c r="Q10" s="525"/>
      <c r="R10" s="66">
        <v>41633</v>
      </c>
      <c r="S10" s="525"/>
      <c r="T10" s="66">
        <v>253</v>
      </c>
      <c r="U10" s="525"/>
      <c r="V10" s="66">
        <v>4887904</v>
      </c>
      <c r="W10" s="525"/>
      <c r="X10"/>
      <c r="Y10" s="487"/>
      <c r="Z10" s="487"/>
      <c r="AA10" s="497"/>
      <c r="AB10" s="497"/>
      <c r="AC10" s="497"/>
      <c r="AD10" s="497"/>
      <c r="AE10" s="497"/>
      <c r="AF10" s="497"/>
      <c r="AG10" s="497"/>
      <c r="AH10" s="497"/>
    </row>
    <row r="11" spans="1:62" s="59" customFormat="1" ht="12.75" customHeight="1" x14ac:dyDescent="0.2">
      <c r="A11" s="524">
        <v>2020</v>
      </c>
      <c r="B11" s="23">
        <v>2658004</v>
      </c>
      <c r="C11" s="525"/>
      <c r="D11" s="23">
        <v>1742365</v>
      </c>
      <c r="E11" s="23"/>
      <c r="F11" s="66">
        <v>55790</v>
      </c>
      <c r="G11" s="525"/>
      <c r="H11" s="23">
        <v>129524</v>
      </c>
      <c r="I11" s="23">
        <v>881</v>
      </c>
      <c r="J11" s="23">
        <v>130405</v>
      </c>
      <c r="K11" s="525"/>
      <c r="L11" s="23">
        <v>115738</v>
      </c>
      <c r="M11" s="23">
        <v>6552</v>
      </c>
      <c r="N11" s="23">
        <v>122290</v>
      </c>
      <c r="O11" s="525"/>
      <c r="P11" s="23">
        <v>193904</v>
      </c>
      <c r="Q11" s="525"/>
      <c r="R11" s="66">
        <v>41047</v>
      </c>
      <c r="S11" s="525"/>
      <c r="T11" s="66">
        <v>262</v>
      </c>
      <c r="U11" s="525"/>
      <c r="V11" s="66">
        <v>4944067</v>
      </c>
      <c r="W11" s="525"/>
      <c r="X11"/>
      <c r="Y11" s="487"/>
      <c r="Z11" s="487"/>
      <c r="AA11" s="497"/>
      <c r="AB11" s="497"/>
      <c r="AC11" s="497"/>
      <c r="AD11" s="497"/>
      <c r="AE11" s="497"/>
      <c r="AF11" s="497"/>
      <c r="AG11" s="497"/>
      <c r="AH11" s="497"/>
    </row>
    <row r="12" spans="1:62" s="59" customFormat="1" ht="12.75" customHeight="1" x14ac:dyDescent="0.2">
      <c r="A12" s="524">
        <v>2021</v>
      </c>
      <c r="B12" s="66">
        <v>2583001</v>
      </c>
      <c r="C12" s="525"/>
      <c r="D12" s="23">
        <v>1726114</v>
      </c>
      <c r="E12" s="23"/>
      <c r="F12" s="66">
        <v>110177</v>
      </c>
      <c r="G12" s="525"/>
      <c r="H12" s="23">
        <v>151882</v>
      </c>
      <c r="I12" s="23">
        <v>856</v>
      </c>
      <c r="J12" s="23">
        <v>152738</v>
      </c>
      <c r="K12" s="525"/>
      <c r="L12" s="66">
        <v>179427</v>
      </c>
      <c r="M12" s="23">
        <v>10071</v>
      </c>
      <c r="N12" s="66">
        <v>189498</v>
      </c>
      <c r="O12" s="525"/>
      <c r="P12" s="66">
        <v>185415</v>
      </c>
      <c r="Q12" s="525"/>
      <c r="R12" s="66">
        <v>39542</v>
      </c>
      <c r="S12" s="525"/>
      <c r="T12" s="66">
        <v>265</v>
      </c>
      <c r="U12" s="525"/>
      <c r="V12" s="66">
        <v>4986750</v>
      </c>
      <c r="W12" s="525"/>
      <c r="X12"/>
      <c r="Y12" s="487"/>
      <c r="Z12" s="487"/>
      <c r="AA12" s="497"/>
      <c r="AB12" s="497"/>
      <c r="AC12" s="497"/>
      <c r="AD12" s="497"/>
      <c r="AE12" s="497"/>
      <c r="AF12" s="497"/>
      <c r="AG12" s="497"/>
      <c r="AH12" s="497"/>
    </row>
    <row r="13" spans="1:62" customFormat="1" x14ac:dyDescent="0.2">
      <c r="A13" s="524">
        <v>2022</v>
      </c>
      <c r="B13" s="66">
        <v>2485975</v>
      </c>
      <c r="C13" s="525"/>
      <c r="D13" s="23">
        <v>1667176</v>
      </c>
      <c r="E13" s="23"/>
      <c r="F13" s="66">
        <v>197709</v>
      </c>
      <c r="G13" s="525"/>
      <c r="H13" s="23">
        <v>172665</v>
      </c>
      <c r="I13" s="23">
        <v>811</v>
      </c>
      <c r="J13" s="66">
        <v>173476</v>
      </c>
      <c r="K13" s="525"/>
      <c r="L13" s="66">
        <v>227729</v>
      </c>
      <c r="M13" s="23">
        <v>11802</v>
      </c>
      <c r="N13" s="66">
        <v>239531</v>
      </c>
      <c r="O13" s="525"/>
      <c r="P13" s="66">
        <v>178316</v>
      </c>
      <c r="Q13" s="525"/>
      <c r="R13" s="66">
        <v>38086</v>
      </c>
      <c r="S13" s="525"/>
      <c r="T13" s="23">
        <v>274</v>
      </c>
      <c r="U13" s="525"/>
      <c r="V13" s="66">
        <v>4980543</v>
      </c>
      <c r="W13" s="525"/>
      <c r="Y13" s="487"/>
      <c r="Z13" s="487"/>
      <c r="AA13" s="497"/>
      <c r="AB13" s="497"/>
      <c r="AC13" s="497"/>
      <c r="AD13" s="497"/>
      <c r="AE13" s="497"/>
      <c r="AF13" s="497"/>
      <c r="AG13" s="497"/>
      <c r="AH13" s="497"/>
    </row>
    <row r="14" spans="1:62" ht="12.75" customHeight="1" x14ac:dyDescent="0.2">
      <c r="A14" s="524">
        <v>2023</v>
      </c>
      <c r="B14" s="66">
        <v>2405521</v>
      </c>
      <c r="C14" s="525"/>
      <c r="D14" s="23">
        <v>1607362</v>
      </c>
      <c r="E14" s="23"/>
      <c r="F14" s="66">
        <v>291678</v>
      </c>
      <c r="G14" s="525"/>
      <c r="H14" s="23">
        <v>190000</v>
      </c>
      <c r="I14" s="23">
        <v>756</v>
      </c>
      <c r="J14" s="66">
        <v>190756</v>
      </c>
      <c r="K14" s="525"/>
      <c r="L14" s="66">
        <v>260017</v>
      </c>
      <c r="M14" s="23">
        <v>12325</v>
      </c>
      <c r="N14" s="66">
        <v>272342</v>
      </c>
      <c r="O14" s="525"/>
      <c r="P14" s="66">
        <v>172705</v>
      </c>
      <c r="Q14" s="525"/>
      <c r="R14" s="66">
        <v>36528</v>
      </c>
      <c r="S14" s="525"/>
      <c r="T14" s="23">
        <v>271</v>
      </c>
      <c r="U14" s="525"/>
      <c r="V14" s="66">
        <v>4977163</v>
      </c>
      <c r="W14" s="525"/>
      <c r="Y14"/>
      <c r="Z14"/>
      <c r="AA14"/>
      <c r="AB14"/>
      <c r="AC14"/>
      <c r="AD14"/>
      <c r="AE14"/>
      <c r="AF14"/>
      <c r="AG14"/>
      <c r="AH14"/>
      <c r="AI14"/>
      <c r="AJ14"/>
      <c r="AK14"/>
      <c r="AL14"/>
      <c r="AM14"/>
      <c r="AN14"/>
      <c r="AO14"/>
      <c r="AP14"/>
      <c r="AQ14"/>
      <c r="AR14"/>
      <c r="AS14"/>
      <c r="AT14"/>
    </row>
    <row r="15" spans="1:62" s="59" customFormat="1" ht="12.75" customHeight="1" x14ac:dyDescent="0.2">
      <c r="A15" s="524">
        <v>2024</v>
      </c>
      <c r="B15" s="66">
        <v>2337500</v>
      </c>
      <c r="C15" s="525"/>
      <c r="D15" s="23">
        <v>1558131</v>
      </c>
      <c r="E15" s="23"/>
      <c r="F15" s="66">
        <v>358260</v>
      </c>
      <c r="G15" s="525"/>
      <c r="H15" s="23">
        <v>208423</v>
      </c>
      <c r="I15" s="23">
        <v>729</v>
      </c>
      <c r="J15" s="66">
        <v>209152</v>
      </c>
      <c r="K15" s="525"/>
      <c r="L15" s="66">
        <v>299166</v>
      </c>
      <c r="M15" s="23">
        <v>14380</v>
      </c>
      <c r="N15" s="66">
        <v>313546</v>
      </c>
      <c r="O15" s="525"/>
      <c r="P15" s="66">
        <v>166793</v>
      </c>
      <c r="Q15" s="525"/>
      <c r="R15" s="66">
        <v>34138</v>
      </c>
      <c r="S15" s="525"/>
      <c r="T15" s="23">
        <v>271</v>
      </c>
      <c r="U15" s="525"/>
      <c r="V15" s="66">
        <f>B15+D15+F15+J15+N15+P15+R15+T15</f>
        <v>4977791</v>
      </c>
      <c r="W15"/>
    </row>
    <row r="16" spans="1:62" ht="12" customHeight="1" x14ac:dyDescent="0.2">
      <c r="A16" s="634">
        <v>2025</v>
      </c>
      <c r="B16" s="635">
        <v>2297530</v>
      </c>
      <c r="C16" s="635"/>
      <c r="D16" s="635">
        <v>1519841</v>
      </c>
      <c r="E16" s="635"/>
      <c r="F16" s="635">
        <v>432709</v>
      </c>
      <c r="G16" s="635"/>
      <c r="H16" s="635">
        <v>222891</v>
      </c>
      <c r="I16" s="635">
        <v>1249</v>
      </c>
      <c r="J16" s="635">
        <v>224140</v>
      </c>
      <c r="K16" s="635"/>
      <c r="L16" s="635">
        <v>356932</v>
      </c>
      <c r="M16" s="635">
        <v>16880</v>
      </c>
      <c r="N16" s="635">
        <v>373812</v>
      </c>
      <c r="O16" s="635"/>
      <c r="P16" s="635">
        <v>159726</v>
      </c>
      <c r="Q16" s="635"/>
      <c r="R16" s="635">
        <v>31396</v>
      </c>
      <c r="S16" s="635"/>
      <c r="T16" s="635">
        <v>277</v>
      </c>
      <c r="U16" s="635"/>
      <c r="V16" s="635">
        <f>B16+D16+F16+J16+N16+P16+R16+T16</f>
        <v>5039431</v>
      </c>
      <c r="W16" s="635"/>
      <c r="Y16"/>
      <c r="Z16"/>
      <c r="AA16"/>
      <c r="AB16"/>
      <c r="AC16"/>
      <c r="AD16"/>
      <c r="AE16"/>
      <c r="AF16"/>
      <c r="AG16"/>
      <c r="AH16"/>
      <c r="AI16"/>
      <c r="AJ16"/>
      <c r="AK16"/>
      <c r="AL16"/>
      <c r="AM16"/>
      <c r="AN16"/>
      <c r="AO16"/>
      <c r="AP16"/>
      <c r="AQ16"/>
      <c r="AR16"/>
      <c r="AS16"/>
      <c r="AT16"/>
      <c r="AU16"/>
      <c r="AV16"/>
      <c r="AW16"/>
      <c r="AX16"/>
      <c r="AY16"/>
      <c r="AZ16"/>
      <c r="BA16"/>
      <c r="BB16" s="487"/>
      <c r="BC16" s="487"/>
      <c r="BD16" s="487"/>
      <c r="BE16" s="487"/>
      <c r="BF16" s="487"/>
      <c r="BG16" s="487"/>
      <c r="BH16" s="487"/>
      <c r="BI16" s="487"/>
      <c r="BJ16" s="487"/>
    </row>
    <row r="17" spans="1:69" s="107" customFormat="1" ht="12.75" customHeight="1" x14ac:dyDescent="0.2">
      <c r="A17"/>
      <c r="B17"/>
      <c r="C17"/>
      <c r="D17"/>
      <c r="E17"/>
      <c r="F17"/>
      <c r="G17"/>
      <c r="I17"/>
      <c r="J17"/>
      <c r="K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P17" s="527"/>
      <c r="BQ17" s="527"/>
    </row>
    <row r="18" spans="1:69" ht="12.75" customHeight="1" x14ac:dyDescent="0.2">
      <c r="A18"/>
      <c r="B18"/>
      <c r="C18"/>
      <c r="D18"/>
      <c r="E18"/>
      <c r="F18"/>
      <c r="G18"/>
      <c r="H18"/>
      <c r="I18"/>
      <c r="J18"/>
      <c r="K18"/>
      <c r="L18"/>
      <c r="M18"/>
      <c r="N18"/>
      <c r="O18"/>
      <c r="P18"/>
      <c r="Q18"/>
      <c r="R18"/>
      <c r="S18"/>
      <c r="Y18"/>
      <c r="Z18"/>
      <c r="AA18"/>
      <c r="AB18"/>
      <c r="AC18"/>
      <c r="AD18"/>
      <c r="AE18"/>
      <c r="AF18"/>
      <c r="AG18"/>
      <c r="AH18"/>
      <c r="AI18"/>
      <c r="AJ18"/>
      <c r="AK18"/>
      <c r="AL18"/>
      <c r="AM18"/>
      <c r="AN18"/>
      <c r="AO18"/>
      <c r="AP18"/>
      <c r="AQ18"/>
      <c r="AR18"/>
      <c r="AS18"/>
      <c r="AT18"/>
    </row>
    <row r="19" spans="1:69" ht="12.75" customHeight="1" x14ac:dyDescent="0.2">
      <c r="A19"/>
      <c r="B19"/>
      <c r="C19"/>
      <c r="D19"/>
      <c r="E19"/>
      <c r="F19" s="511"/>
      <c r="G19"/>
      <c r="H19"/>
      <c r="I19"/>
      <c r="J19"/>
      <c r="K19"/>
      <c r="L19"/>
      <c r="M19"/>
      <c r="N19"/>
      <c r="O19"/>
      <c r="P19"/>
      <c r="Q19"/>
      <c r="R19"/>
      <c r="S19"/>
      <c r="Y19"/>
      <c r="Z19"/>
      <c r="AA19"/>
      <c r="AB19"/>
      <c r="AC19"/>
      <c r="AD19"/>
      <c r="AE19"/>
      <c r="AF19"/>
      <c r="AG19"/>
      <c r="AH19"/>
      <c r="AI19"/>
      <c r="AJ19"/>
      <c r="AK19"/>
      <c r="AL19"/>
      <c r="AM19"/>
      <c r="AN19"/>
      <c r="AO19"/>
      <c r="AP19"/>
      <c r="AQ19"/>
      <c r="AR19"/>
      <c r="AS19"/>
      <c r="AT19"/>
    </row>
    <row r="20" spans="1:69" s="35" customFormat="1"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69" s="35" customFormat="1"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69" s="63" customFormat="1" ht="12.75" customHeight="1"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69" s="59" customFormat="1" ht="12.75" customHeight="1" x14ac:dyDescent="0.2">
      <c r="A23"/>
      <c r="B23"/>
      <c r="C23"/>
      <c r="D23"/>
      <c r="E23"/>
      <c r="F23"/>
      <c r="G23"/>
      <c r="H23"/>
      <c r="I23"/>
      <c r="J23"/>
      <c r="K23"/>
      <c r="L23"/>
      <c r="M23"/>
      <c r="N23"/>
      <c r="O23"/>
      <c r="P23"/>
      <c r="Q23"/>
      <c r="R23"/>
      <c r="S23"/>
      <c r="T23"/>
      <c r="U23"/>
      <c r="V23"/>
      <c r="W23"/>
      <c r="X23"/>
    </row>
    <row r="24" spans="1:69" s="59" customFormat="1" ht="12.75" customHeight="1" x14ac:dyDescent="0.2">
      <c r="A24"/>
      <c r="B24"/>
      <c r="C24"/>
      <c r="D24"/>
      <c r="E24"/>
      <c r="F24"/>
      <c r="G24"/>
      <c r="H24"/>
      <c r="I24"/>
      <c r="J24"/>
      <c r="K24"/>
      <c r="L24"/>
      <c r="M24"/>
      <c r="N24"/>
      <c r="O24"/>
      <c r="P24"/>
      <c r="Q24"/>
      <c r="R24"/>
      <c r="S24"/>
      <c r="T24"/>
      <c r="U24"/>
      <c r="V24"/>
      <c r="W24"/>
      <c r="X24"/>
    </row>
    <row r="25" spans="1:69" s="59" customFormat="1" ht="12.75" customHeight="1" x14ac:dyDescent="0.2">
      <c r="A25"/>
      <c r="B25"/>
      <c r="C25"/>
      <c r="D25"/>
      <c r="E25"/>
      <c r="F25"/>
      <c r="G25"/>
      <c r="H25"/>
      <c r="I25"/>
      <c r="J25"/>
      <c r="K25"/>
      <c r="L25"/>
      <c r="M25"/>
      <c r="N25"/>
      <c r="O25"/>
      <c r="P25"/>
      <c r="Q25"/>
      <c r="R25"/>
      <c r="S25"/>
      <c r="T25"/>
      <c r="U25"/>
      <c r="V25"/>
      <c r="W25"/>
      <c r="X25"/>
    </row>
    <row r="26" spans="1:69" s="59" customFormat="1" ht="12.75" customHeight="1" x14ac:dyDescent="0.2">
      <c r="A26"/>
      <c r="B26"/>
      <c r="C26"/>
      <c r="D26"/>
      <c r="E26"/>
      <c r="F26"/>
      <c r="G26"/>
      <c r="H26"/>
      <c r="I26"/>
      <c r="J26"/>
      <c r="K26"/>
      <c r="L26"/>
      <c r="M26"/>
      <c r="N26"/>
      <c r="O26"/>
      <c r="P26"/>
      <c r="Q26"/>
      <c r="R26"/>
      <c r="S26"/>
      <c r="T26"/>
      <c r="U26"/>
      <c r="V26"/>
      <c r="W26"/>
      <c r="X26"/>
    </row>
    <row r="27" spans="1:69" s="59" customFormat="1" ht="12.75" customHeight="1" x14ac:dyDescent="0.2">
      <c r="A27"/>
      <c r="B27"/>
      <c r="C27"/>
      <c r="D27"/>
      <c r="E27"/>
      <c r="F27"/>
      <c r="G27"/>
      <c r="H27"/>
      <c r="I27"/>
      <c r="J27"/>
      <c r="K27"/>
      <c r="L27"/>
      <c r="M27"/>
      <c r="N27"/>
      <c r="O27"/>
      <c r="P27"/>
      <c r="Q27"/>
      <c r="R27"/>
      <c r="S27"/>
      <c r="T27"/>
      <c r="U27"/>
      <c r="V27"/>
      <c r="W27"/>
      <c r="X27"/>
    </row>
    <row r="28" spans="1:69" s="59" customFormat="1" ht="12.75" customHeight="1" x14ac:dyDescent="0.2">
      <c r="A28"/>
      <c r="B28"/>
      <c r="C28"/>
      <c r="D28"/>
      <c r="E28"/>
      <c r="F28"/>
      <c r="G28"/>
      <c r="H28"/>
      <c r="I28"/>
      <c r="J28"/>
      <c r="K28"/>
      <c r="L28"/>
      <c r="M28"/>
      <c r="N28"/>
      <c r="O28"/>
      <c r="P28"/>
      <c r="Q28"/>
      <c r="R28"/>
      <c r="S28"/>
      <c r="T28"/>
      <c r="U28"/>
      <c r="V28"/>
      <c r="W28"/>
      <c r="X28"/>
    </row>
    <row r="29" spans="1:69" s="59" customFormat="1" ht="12.75" customHeight="1" x14ac:dyDescent="0.2">
      <c r="A29"/>
      <c r="B29"/>
      <c r="C29"/>
      <c r="D29"/>
      <c r="E29"/>
      <c r="F29"/>
      <c r="G29"/>
      <c r="H29"/>
      <c r="I29"/>
      <c r="J29"/>
      <c r="K29"/>
      <c r="L29"/>
      <c r="M29"/>
      <c r="N29"/>
      <c r="O29"/>
      <c r="P29"/>
      <c r="Q29"/>
      <c r="R29"/>
      <c r="S29"/>
      <c r="T29"/>
      <c r="U29"/>
      <c r="V29"/>
      <c r="W29"/>
      <c r="X29"/>
    </row>
    <row r="30" spans="1:69" s="59" customFormat="1" ht="12.75" customHeight="1" x14ac:dyDescent="0.2">
      <c r="A30"/>
      <c r="B30"/>
      <c r="C30"/>
      <c r="D30"/>
      <c r="E30"/>
      <c r="F30"/>
      <c r="G30"/>
      <c r="H30"/>
      <c r="I30"/>
      <c r="J30"/>
      <c r="K30"/>
      <c r="L30"/>
      <c r="M30"/>
      <c r="N30"/>
      <c r="O30"/>
      <c r="P30"/>
      <c r="Q30"/>
      <c r="R30"/>
      <c r="S30"/>
      <c r="T30"/>
      <c r="U30"/>
      <c r="V30"/>
      <c r="W30"/>
      <c r="X30"/>
    </row>
    <row r="31" spans="1:69" s="59" customFormat="1" ht="12.75" customHeight="1" x14ac:dyDescent="0.2">
      <c r="A31"/>
      <c r="B31"/>
      <c r="C31"/>
      <c r="D31"/>
      <c r="E31"/>
      <c r="F31"/>
      <c r="G31"/>
      <c r="H31"/>
      <c r="I31"/>
      <c r="J31"/>
      <c r="K31"/>
      <c r="L31"/>
      <c r="M31"/>
      <c r="N31"/>
      <c r="O31"/>
      <c r="P31"/>
      <c r="Q31"/>
      <c r="R31"/>
      <c r="S31"/>
      <c r="T31"/>
      <c r="U31"/>
      <c r="V31"/>
      <c r="W31"/>
      <c r="X31"/>
    </row>
    <row r="32" spans="1:69" ht="12.75" customHeight="1" x14ac:dyDescent="0.2">
      <c r="A32"/>
      <c r="B32"/>
      <c r="C32"/>
      <c r="D32"/>
      <c r="E32"/>
      <c r="F32"/>
      <c r="G32"/>
      <c r="H32"/>
      <c r="I32"/>
      <c r="J32"/>
      <c r="K32"/>
      <c r="L32"/>
      <c r="M32"/>
      <c r="N32"/>
      <c r="O32"/>
      <c r="P32"/>
      <c r="Q32"/>
      <c r="R32"/>
      <c r="S32"/>
    </row>
    <row r="33" spans="1:24" ht="12.75" customHeight="1" x14ac:dyDescent="0.2">
      <c r="A33"/>
      <c r="B33"/>
      <c r="C33"/>
      <c r="D33"/>
      <c r="E33"/>
      <c r="F33"/>
      <c r="G33"/>
      <c r="H33"/>
      <c r="I33"/>
      <c r="J33"/>
      <c r="K33"/>
      <c r="L33"/>
      <c r="M33"/>
      <c r="N33"/>
      <c r="O33"/>
      <c r="P33"/>
      <c r="Q33"/>
      <c r="R33"/>
      <c r="S33"/>
    </row>
    <row r="34" spans="1:24" ht="12.75" customHeight="1" x14ac:dyDescent="0.2">
      <c r="A34"/>
      <c r="B34"/>
      <c r="C34"/>
      <c r="D34"/>
      <c r="E34"/>
      <c r="F34"/>
      <c r="G34"/>
      <c r="H34"/>
      <c r="I34"/>
      <c r="J34"/>
      <c r="K34"/>
      <c r="L34"/>
      <c r="M34"/>
      <c r="N34"/>
      <c r="O34"/>
      <c r="P34"/>
      <c r="Q34"/>
      <c r="R34"/>
      <c r="S34"/>
    </row>
    <row r="35" spans="1:24" ht="12.75" customHeight="1" x14ac:dyDescent="0.2">
      <c r="A35"/>
      <c r="B35"/>
      <c r="C35"/>
      <c r="D35"/>
      <c r="E35"/>
      <c r="F35"/>
      <c r="G35"/>
      <c r="H35"/>
      <c r="I35"/>
      <c r="J35"/>
      <c r="K35"/>
      <c r="L35"/>
      <c r="M35"/>
      <c r="N35"/>
      <c r="O35"/>
      <c r="P35"/>
      <c r="Q35"/>
      <c r="R35"/>
      <c r="S35"/>
    </row>
    <row r="36" spans="1:24" ht="12.75" customHeight="1" x14ac:dyDescent="0.2">
      <c r="A36"/>
      <c r="B36"/>
      <c r="C36"/>
      <c r="D36"/>
      <c r="E36"/>
      <c r="F36"/>
      <c r="G36"/>
      <c r="H36"/>
      <c r="I36"/>
      <c r="J36"/>
      <c r="K36"/>
      <c r="L36"/>
      <c r="M36"/>
      <c r="N36"/>
      <c r="O36"/>
      <c r="P36"/>
      <c r="Q36"/>
      <c r="R36"/>
      <c r="S36"/>
      <c r="X36" s="526"/>
    </row>
    <row r="37" spans="1:24" ht="12.75" customHeight="1" x14ac:dyDescent="0.2">
      <c r="A37"/>
      <c r="B37"/>
      <c r="C37"/>
      <c r="D37"/>
      <c r="E37"/>
      <c r="F37"/>
      <c r="G37"/>
      <c r="H37"/>
      <c r="I37"/>
      <c r="J37"/>
      <c r="K37"/>
      <c r="L37"/>
      <c r="M37"/>
      <c r="N37"/>
      <c r="O37"/>
      <c r="P37"/>
      <c r="Q37"/>
      <c r="R37"/>
      <c r="S37"/>
    </row>
    <row r="38" spans="1:24" ht="12.75" customHeight="1" x14ac:dyDescent="0.2">
      <c r="A38"/>
      <c r="B38"/>
      <c r="C38"/>
      <c r="D38"/>
      <c r="E38"/>
      <c r="F38"/>
      <c r="G38"/>
      <c r="H38"/>
      <c r="I38"/>
      <c r="J38"/>
      <c r="K38"/>
      <c r="L38"/>
      <c r="M38"/>
      <c r="N38"/>
      <c r="O38"/>
      <c r="P38"/>
      <c r="Q38"/>
      <c r="R38"/>
      <c r="S38"/>
    </row>
  </sheetData>
  <mergeCells count="2">
    <mergeCell ref="H4:J4"/>
    <mergeCell ref="L4:N4"/>
  </mergeCells>
  <phoneticPr fontId="14" type="noConversion"/>
  <pageMargins left="0.70866141732283472" right="0.15748031496062992" top="0.98425196850393704" bottom="0.55118110236220474" header="0.51181102362204722" footer="0.51181102362204722"/>
  <pageSetup paperSize="9" scale="66" orientation="portrait" r:id="rId1"/>
  <headerFooter alignWithMargins="0">
    <oddHeader>&amp;R&amp;"Arial,Fet"PERSONBILAR</oddHeader>
  </headerFooter>
  <rowBreaks count="1" manualBreakCount="1">
    <brk id="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A1:CW64"/>
  <sheetViews>
    <sheetView showGridLines="0" topLeftCell="A10" zoomScaleNormal="100" zoomScaleSheetLayoutView="106" workbookViewId="0">
      <selection activeCell="E30" sqref="E30"/>
    </sheetView>
  </sheetViews>
  <sheetFormatPr defaultColWidth="9.42578125" defaultRowHeight="12.75" customHeight="1" x14ac:dyDescent="0.2"/>
  <cols>
    <col min="1" max="1" width="13.5703125" style="7" customWidth="1"/>
    <col min="2" max="2" width="8.42578125" style="8" customWidth="1"/>
    <col min="3" max="3" width="1.5703125" style="8" customWidth="1"/>
    <col min="4" max="4" width="8.42578125" style="8" customWidth="1"/>
    <col min="5" max="5" width="9.42578125" style="8" customWidth="1"/>
    <col min="6" max="6" width="8.5703125" style="8" customWidth="1"/>
    <col min="7" max="7" width="11.140625" style="8" customWidth="1"/>
    <col min="8" max="8" width="1.5703125" style="8" customWidth="1"/>
    <col min="9" max="9" width="7.42578125" style="8" customWidth="1"/>
    <col min="10" max="10" width="8.42578125" style="8" customWidth="1"/>
    <col min="11" max="11" width="9.42578125" style="8"/>
    <col min="12" max="12" width="10.5703125" style="8" customWidth="1"/>
    <col min="13" max="13" width="8.5703125" style="8" customWidth="1"/>
    <col min="14" max="14" width="8.42578125" customWidth="1"/>
    <col min="15" max="15" width="9.42578125" style="8" customWidth="1"/>
    <col min="16" max="16" width="13.5703125" style="8" customWidth="1"/>
    <col min="17" max="17" width="12.42578125" style="8" customWidth="1"/>
    <col min="18" max="19" width="7.5703125" style="8" customWidth="1"/>
    <col min="20" max="20" width="7.85546875" style="12" bestFit="1" customWidth="1"/>
    <col min="21" max="21" width="7.85546875" style="8" bestFit="1" customWidth="1"/>
    <col min="22" max="22" width="4.42578125" style="8" customWidth="1"/>
    <col min="23" max="23" width="8.140625" style="8" customWidth="1"/>
    <col min="24" max="24" width="6.5703125" style="8" customWidth="1"/>
    <col min="25" max="25" width="8.42578125" style="8" customWidth="1"/>
    <col min="26" max="26" width="5" style="8" bestFit="1" customWidth="1"/>
    <col min="27" max="32" width="6.5703125" style="8" customWidth="1"/>
    <col min="33" max="16384" width="9.42578125" style="8"/>
  </cols>
  <sheetData>
    <row r="1" spans="1:101" s="11" customFormat="1" ht="12.75" customHeight="1" x14ac:dyDescent="0.2">
      <c r="A1" s="329" t="s">
        <v>537</v>
      </c>
      <c r="N1"/>
    </row>
    <row r="2" spans="1:101" s="503" customFormat="1" ht="12.75" customHeight="1" x14ac:dyDescent="0.2">
      <c r="A2" s="207" t="s">
        <v>538</v>
      </c>
      <c r="K2"/>
      <c r="N2"/>
    </row>
    <row r="3" spans="1:101" ht="12.75" customHeight="1" x14ac:dyDescent="0.2">
      <c r="A3" s="174"/>
      <c r="B3" s="73"/>
      <c r="C3" s="73"/>
      <c r="D3" s="73"/>
      <c r="E3" s="73"/>
      <c r="F3" s="73"/>
      <c r="G3" s="73"/>
      <c r="H3" s="73"/>
      <c r="I3" s="73"/>
      <c r="J3" s="73"/>
      <c r="K3"/>
      <c r="L3" s="25"/>
    </row>
    <row r="4" spans="1:101" s="96" customFormat="1" ht="12.75" customHeight="1" x14ac:dyDescent="0.2">
      <c r="A4" s="345"/>
      <c r="B4" s="30" t="s">
        <v>86</v>
      </c>
      <c r="C4" s="130"/>
      <c r="D4" s="130"/>
      <c r="E4" s="345"/>
      <c r="F4" s="30" t="s">
        <v>28</v>
      </c>
      <c r="G4" s="38"/>
      <c r="H4" s="345"/>
      <c r="I4" s="345"/>
      <c r="J4" s="97" t="s">
        <v>13</v>
      </c>
      <c r="K4"/>
      <c r="L4"/>
      <c r="M4"/>
      <c r="N4"/>
      <c r="O4"/>
      <c r="P4"/>
      <c r="Q4"/>
      <c r="R4"/>
      <c r="S4"/>
      <c r="T4" s="504"/>
    </row>
    <row r="5" spans="1:101" s="96" customFormat="1" ht="12.75" customHeight="1" x14ac:dyDescent="0.2">
      <c r="A5" s="345"/>
      <c r="B5" s="97"/>
      <c r="C5" s="35"/>
      <c r="D5" s="35"/>
      <c r="E5" s="345"/>
      <c r="F5" s="97"/>
      <c r="G5" s="505" t="s">
        <v>371</v>
      </c>
      <c r="H5" s="345"/>
      <c r="I5" s="345"/>
      <c r="J5" s="97"/>
      <c r="L5" s="107"/>
      <c r="M5"/>
      <c r="N5"/>
      <c r="O5"/>
      <c r="P5"/>
      <c r="Q5"/>
      <c r="R5"/>
      <c r="S5"/>
      <c r="T5" s="504"/>
    </row>
    <row r="6" spans="1:101" ht="12.75" customHeight="1" x14ac:dyDescent="0.2">
      <c r="A6" s="209" t="s">
        <v>126</v>
      </c>
      <c r="B6" s="35"/>
      <c r="C6" s="35"/>
      <c r="D6" s="35"/>
      <c r="E6" s="35"/>
      <c r="F6" s="35"/>
      <c r="G6" s="505" t="s">
        <v>201</v>
      </c>
      <c r="H6" s="35"/>
      <c r="I6" s="35"/>
      <c r="J6" s="35"/>
      <c r="K6"/>
      <c r="L6"/>
      <c r="M6"/>
      <c r="O6"/>
      <c r="P6"/>
      <c r="Q6"/>
      <c r="R6"/>
      <c r="S6"/>
      <c r="T6"/>
    </row>
    <row r="7" spans="1:101" ht="12.75" customHeight="1" x14ac:dyDescent="0.2">
      <c r="A7" s="73" t="s">
        <v>127</v>
      </c>
      <c r="B7" s="40" t="s">
        <v>19</v>
      </c>
      <c r="C7" s="40"/>
      <c r="D7" s="40" t="s">
        <v>20</v>
      </c>
      <c r="E7" s="73"/>
      <c r="F7" s="40" t="s">
        <v>13</v>
      </c>
      <c r="G7" s="506" t="s">
        <v>200</v>
      </c>
      <c r="H7" s="73"/>
      <c r="I7" s="73"/>
      <c r="J7" s="73"/>
      <c r="K7"/>
      <c r="L7"/>
      <c r="M7"/>
      <c r="O7"/>
      <c r="P7"/>
      <c r="Q7"/>
    </row>
    <row r="8" spans="1:101" ht="12.75" customHeight="1" x14ac:dyDescent="0.2">
      <c r="A8" s="636" t="s">
        <v>539</v>
      </c>
      <c r="B8" s="628">
        <v>214063</v>
      </c>
      <c r="C8" s="628"/>
      <c r="D8" s="628">
        <v>528579</v>
      </c>
      <c r="E8" s="628"/>
      <c r="F8" s="628">
        <v>130244</v>
      </c>
      <c r="G8" s="628">
        <v>118605</v>
      </c>
      <c r="H8" s="628"/>
      <c r="I8" s="628"/>
      <c r="J8" s="628">
        <v>872886</v>
      </c>
      <c r="K8" s="68"/>
      <c r="L8" s="68"/>
      <c r="M8"/>
      <c r="O8"/>
      <c r="P8"/>
      <c r="Q8"/>
      <c r="R8"/>
      <c r="S8"/>
      <c r="T8"/>
      <c r="U8"/>
      <c r="V8"/>
      <c r="W8"/>
      <c r="X8"/>
      <c r="Y8"/>
      <c r="Z8"/>
      <c r="AA8" s="9"/>
      <c r="AB8"/>
      <c r="AC8"/>
      <c r="AD8"/>
      <c r="AE8"/>
      <c r="AF8"/>
      <c r="AG8"/>
      <c r="AH8"/>
      <c r="AI8"/>
      <c r="AJ8"/>
      <c r="AK8"/>
      <c r="AL8"/>
      <c r="AM8"/>
      <c r="AN8"/>
      <c r="AO8"/>
      <c r="AP8"/>
      <c r="AQ8"/>
      <c r="AR8"/>
      <c r="AS8"/>
      <c r="AT8"/>
      <c r="AU8"/>
      <c r="AV8"/>
      <c r="AW8"/>
      <c r="AX8"/>
      <c r="AY8" s="111"/>
      <c r="AZ8" s="111"/>
      <c r="BA8" s="111"/>
      <c r="BB8" s="111"/>
      <c r="BC8" s="111"/>
      <c r="BD8" s="507"/>
      <c r="BE8" s="9"/>
      <c r="BF8" s="9"/>
      <c r="BG8" s="9"/>
      <c r="BH8" s="9"/>
      <c r="BI8" s="9"/>
      <c r="BJ8" s="9"/>
      <c r="BK8" s="9"/>
      <c r="BL8" s="9"/>
      <c r="BM8" s="9"/>
      <c r="BN8" s="9"/>
      <c r="BO8" s="9"/>
      <c r="BQ8" s="9"/>
      <c r="BR8" s="9"/>
      <c r="BS8" s="9"/>
      <c r="BT8" s="9"/>
      <c r="BU8" s="63"/>
    </row>
    <row r="9" spans="1:101" ht="12.75" customHeight="1" x14ac:dyDescent="0.2">
      <c r="A9" s="623">
        <v>2007</v>
      </c>
      <c r="B9" s="628">
        <v>49104</v>
      </c>
      <c r="C9" s="628"/>
      <c r="D9" s="628">
        <v>87909</v>
      </c>
      <c r="E9" s="628"/>
      <c r="F9" s="628">
        <v>19526</v>
      </c>
      <c r="G9" s="628">
        <v>17107</v>
      </c>
      <c r="H9" s="628"/>
      <c r="I9" s="628"/>
      <c r="J9" s="628">
        <v>156539</v>
      </c>
      <c r="K9" s="68"/>
      <c r="L9" s="68"/>
      <c r="M9"/>
      <c r="O9"/>
      <c r="P9"/>
      <c r="Q9"/>
      <c r="R9"/>
      <c r="S9"/>
      <c r="T9"/>
      <c r="U9"/>
      <c r="V9"/>
      <c r="W9"/>
      <c r="X9"/>
      <c r="Y9"/>
      <c r="Z9"/>
      <c r="AA9" s="9"/>
      <c r="AB9"/>
      <c r="AC9"/>
      <c r="AD9"/>
      <c r="AE9"/>
      <c r="AF9"/>
      <c r="AG9"/>
      <c r="AH9"/>
      <c r="AI9"/>
      <c r="AJ9"/>
      <c r="AK9"/>
      <c r="AL9"/>
      <c r="AM9"/>
      <c r="AN9"/>
      <c r="AO9"/>
      <c r="AP9"/>
      <c r="AQ9"/>
      <c r="AR9"/>
      <c r="AS9"/>
      <c r="AT9"/>
      <c r="AU9"/>
      <c r="AV9"/>
      <c r="AW9"/>
      <c r="AX9"/>
      <c r="AY9" s="111"/>
      <c r="AZ9" s="111"/>
      <c r="BA9" s="111"/>
      <c r="BB9" s="111"/>
      <c r="BC9" s="111"/>
      <c r="BD9" s="508"/>
      <c r="BE9" s="111"/>
      <c r="BF9" s="111"/>
      <c r="BG9" s="111"/>
      <c r="BH9" s="111"/>
      <c r="BI9" s="111"/>
      <c r="BJ9" s="111"/>
      <c r="BK9" s="111"/>
      <c r="BL9" s="111"/>
      <c r="BM9" s="111"/>
      <c r="BN9" s="111"/>
      <c r="BO9" s="111"/>
      <c r="BP9" s="111"/>
      <c r="BQ9" s="111"/>
      <c r="BS9" s="111"/>
      <c r="BT9" s="111"/>
      <c r="BU9" s="9"/>
      <c r="BV9" s="9"/>
      <c r="BW9" s="63"/>
    </row>
    <row r="10" spans="1:101" ht="12.75" customHeight="1" x14ac:dyDescent="0.2">
      <c r="A10" s="623">
        <v>2008</v>
      </c>
      <c r="B10" s="628">
        <v>43874</v>
      </c>
      <c r="C10" s="628"/>
      <c r="D10" s="628">
        <v>77577</v>
      </c>
      <c r="E10" s="628"/>
      <c r="F10" s="628">
        <v>16739</v>
      </c>
      <c r="G10" s="628">
        <v>14406</v>
      </c>
      <c r="H10" s="628"/>
      <c r="I10" s="628"/>
      <c r="J10" s="628">
        <v>138190</v>
      </c>
      <c r="K10" s="68"/>
      <c r="L10" s="68"/>
      <c r="M10"/>
      <c r="P10"/>
      <c r="Q10"/>
      <c r="R10"/>
      <c r="S10"/>
      <c r="T10"/>
      <c r="U10"/>
      <c r="V10"/>
      <c r="W10"/>
      <c r="X10"/>
      <c r="Y10"/>
      <c r="Z10"/>
      <c r="AA10" s="9"/>
      <c r="AB10"/>
      <c r="AC10"/>
      <c r="AD10"/>
      <c r="AE10"/>
      <c r="AF10"/>
      <c r="AG10"/>
      <c r="AH10"/>
      <c r="AI10"/>
      <c r="AJ10"/>
      <c r="AK10"/>
      <c r="AL10"/>
      <c r="AM10"/>
      <c r="AN10"/>
      <c r="AO10"/>
      <c r="AP10"/>
      <c r="AQ10"/>
      <c r="AR10"/>
      <c r="AS10"/>
      <c r="AT10"/>
      <c r="AU10"/>
      <c r="AV10"/>
      <c r="AW10"/>
      <c r="AX10"/>
      <c r="AY10" s="111"/>
      <c r="AZ10" s="111"/>
      <c r="BA10" s="111"/>
      <c r="BB10" s="111"/>
      <c r="BC10" s="111"/>
      <c r="BD10" s="508"/>
      <c r="BE10" s="111"/>
      <c r="BF10" s="111"/>
      <c r="BG10" s="111"/>
      <c r="BH10" s="111"/>
      <c r="BI10" s="111"/>
      <c r="BJ10" s="111"/>
      <c r="BK10" s="111"/>
      <c r="BL10" s="111"/>
      <c r="BM10" s="111"/>
      <c r="BN10" s="111"/>
      <c r="BO10" s="111"/>
      <c r="BP10" s="111"/>
      <c r="BQ10" s="111"/>
      <c r="BS10" s="111"/>
      <c r="BT10" s="111"/>
      <c r="BU10" s="111"/>
      <c r="BV10" s="111"/>
      <c r="BW10" s="111"/>
      <c r="BX10" s="111"/>
      <c r="BY10" s="111"/>
      <c r="BZ10" s="9"/>
      <c r="CA10" s="9"/>
      <c r="CB10" s="9"/>
      <c r="CC10" s="9"/>
      <c r="CD10" s="111"/>
      <c r="CE10" s="111"/>
      <c r="CF10" s="111"/>
      <c r="CG10" s="111"/>
      <c r="CH10" s="111"/>
      <c r="CL10" s="9"/>
      <c r="CN10" s="9"/>
      <c r="CO10" s="9"/>
      <c r="CP10" s="9"/>
      <c r="CQ10" s="9"/>
      <c r="CR10" s="9"/>
      <c r="CS10" s="9"/>
      <c r="CT10" s="9"/>
      <c r="CV10" s="509"/>
      <c r="CW10" s="9"/>
    </row>
    <row r="11" spans="1:101" ht="12.75" customHeight="1" x14ac:dyDescent="0.2">
      <c r="A11" s="623">
        <v>2009</v>
      </c>
      <c r="B11" s="628">
        <v>41359</v>
      </c>
      <c r="C11" s="628"/>
      <c r="D11" s="628">
        <v>68089</v>
      </c>
      <c r="E11" s="628"/>
      <c r="F11" s="628">
        <v>14481</v>
      </c>
      <c r="G11" s="628">
        <v>12377</v>
      </c>
      <c r="H11" s="628"/>
      <c r="I11" s="628"/>
      <c r="J11" s="628">
        <v>123929</v>
      </c>
      <c r="K11" s="68"/>
      <c r="L11" s="68"/>
      <c r="M11"/>
      <c r="O11"/>
      <c r="P11"/>
      <c r="Q11"/>
      <c r="R11"/>
      <c r="S11"/>
      <c r="T11"/>
      <c r="U11"/>
      <c r="V11"/>
      <c r="W11"/>
      <c r="X11"/>
      <c r="Y11"/>
      <c r="Z11"/>
      <c r="AA11" s="9"/>
      <c r="AB11"/>
      <c r="AC11"/>
      <c r="AD11"/>
      <c r="AE11"/>
      <c r="AF11"/>
      <c r="AG11"/>
      <c r="AH11"/>
      <c r="AI11"/>
      <c r="AJ11"/>
      <c r="AK11"/>
      <c r="AL11"/>
      <c r="AM11"/>
      <c r="AN11"/>
      <c r="AO11"/>
      <c r="AP11"/>
      <c r="AQ11"/>
      <c r="AR11"/>
      <c r="AS11"/>
      <c r="AT11"/>
      <c r="AU11"/>
      <c r="AV11"/>
      <c r="AW11"/>
      <c r="AX11"/>
      <c r="AY11" s="111"/>
      <c r="AZ11" s="111"/>
      <c r="BA11" s="111"/>
      <c r="BB11" s="111"/>
      <c r="BC11" s="111"/>
      <c r="BD11" s="508"/>
      <c r="BE11" s="111"/>
      <c r="BF11" s="111"/>
      <c r="BG11" s="111"/>
      <c r="BH11" s="111"/>
      <c r="BI11" s="111"/>
      <c r="BJ11" s="111"/>
      <c r="BK11" s="111"/>
      <c r="BL11" s="111"/>
      <c r="BM11" s="111"/>
      <c r="BN11" s="111"/>
      <c r="BO11" s="111"/>
      <c r="BP11" s="111"/>
      <c r="BQ11" s="111"/>
      <c r="BS11" s="111"/>
      <c r="BT11" s="111"/>
      <c r="BU11" s="111"/>
      <c r="BV11" s="111"/>
      <c r="BW11" s="111"/>
      <c r="BX11" s="111"/>
      <c r="BY11" s="111"/>
      <c r="BZ11" s="9"/>
      <c r="CA11" s="9"/>
      <c r="CB11" s="9"/>
      <c r="CC11" s="9"/>
      <c r="CD11" s="111"/>
      <c r="CE11" s="111"/>
      <c r="CF11" s="111"/>
      <c r="CG11" s="111"/>
      <c r="CH11" s="111"/>
      <c r="CL11" s="9"/>
      <c r="CN11" s="9"/>
      <c r="CO11" s="9"/>
      <c r="CP11" s="9"/>
      <c r="CQ11" s="9"/>
      <c r="CR11" s="111"/>
      <c r="CS11" s="9"/>
      <c r="CT11" s="9"/>
      <c r="CU11" s="9"/>
      <c r="CV11" s="509"/>
    </row>
    <row r="12" spans="1:101" ht="12.75" customHeight="1" x14ac:dyDescent="0.2">
      <c r="A12" s="623">
        <v>2010</v>
      </c>
      <c r="B12" s="628">
        <v>66679</v>
      </c>
      <c r="C12" s="628"/>
      <c r="D12" s="628">
        <v>106415</v>
      </c>
      <c r="E12" s="628"/>
      <c r="F12" s="628">
        <v>23830</v>
      </c>
      <c r="G12" s="628">
        <v>20490</v>
      </c>
      <c r="H12" s="628"/>
      <c r="I12" s="628"/>
      <c r="J12" s="628">
        <v>196924</v>
      </c>
      <c r="K12" s="68"/>
      <c r="L12" s="68"/>
      <c r="M12"/>
      <c r="O12"/>
      <c r="P12"/>
      <c r="Q12"/>
      <c r="R12"/>
      <c r="S12"/>
      <c r="T12"/>
      <c r="U12"/>
      <c r="V12"/>
      <c r="W12"/>
      <c r="X12"/>
      <c r="Y12"/>
      <c r="Z12"/>
      <c r="AA12" s="9"/>
      <c r="AB12"/>
      <c r="AC12"/>
      <c r="AD12"/>
      <c r="AE12"/>
      <c r="AF12"/>
      <c r="AG12"/>
      <c r="AH12"/>
      <c r="AI12"/>
      <c r="AJ12"/>
      <c r="AK12"/>
      <c r="AL12"/>
      <c r="AM12"/>
      <c r="AN12"/>
      <c r="AO12"/>
      <c r="AP12"/>
      <c r="AQ12"/>
      <c r="AR12"/>
      <c r="AS12"/>
      <c r="AT12"/>
      <c r="AU12"/>
      <c r="AV12"/>
      <c r="AW12"/>
      <c r="AX12"/>
      <c r="AY12" s="111"/>
      <c r="AZ12" s="111"/>
      <c r="BA12" s="111"/>
      <c r="BB12" s="111"/>
      <c r="BC12" s="111"/>
      <c r="BD12" s="508"/>
      <c r="BE12" s="111"/>
      <c r="BF12" s="111"/>
      <c r="BG12" s="111"/>
      <c r="BH12" s="111"/>
      <c r="BI12" s="111"/>
      <c r="BJ12" s="111"/>
      <c r="BK12" s="111"/>
      <c r="BL12" s="111"/>
      <c r="BM12" s="111"/>
      <c r="BN12" s="111"/>
      <c r="BO12" s="111"/>
      <c r="BP12" s="111"/>
      <c r="BQ12" s="111"/>
      <c r="BS12" s="111"/>
      <c r="BT12" s="111"/>
      <c r="BU12" s="111"/>
      <c r="BV12" s="111"/>
      <c r="BW12" s="111"/>
      <c r="BX12" s="111"/>
      <c r="BY12" s="111"/>
      <c r="BZ12" s="9"/>
      <c r="CA12" s="9"/>
      <c r="CB12" s="9"/>
      <c r="CC12" s="9"/>
      <c r="CD12" s="111"/>
      <c r="CE12" s="111"/>
      <c r="CF12" s="111"/>
      <c r="CG12" s="111"/>
      <c r="CH12" s="111"/>
      <c r="CL12" s="9"/>
      <c r="CO12" s="9"/>
      <c r="CP12" s="9"/>
      <c r="CQ12" s="9"/>
      <c r="CR12" s="9"/>
    </row>
    <row r="13" spans="1:101" ht="12.75" customHeight="1" x14ac:dyDescent="0.25">
      <c r="A13" s="623">
        <v>2011</v>
      </c>
      <c r="B13" s="628">
        <v>73971</v>
      </c>
      <c r="C13" s="628"/>
      <c r="D13" s="628">
        <v>118939</v>
      </c>
      <c r="E13" s="628"/>
      <c r="F13" s="628">
        <v>26652</v>
      </c>
      <c r="G13" s="628">
        <v>22717</v>
      </c>
      <c r="H13" s="628"/>
      <c r="I13" s="628"/>
      <c r="J13" s="628">
        <v>219562</v>
      </c>
      <c r="K13" s="68"/>
      <c r="L13" s="68"/>
      <c r="M13"/>
      <c r="O13"/>
      <c r="P13"/>
      <c r="Q13"/>
      <c r="R13"/>
      <c r="S13"/>
      <c r="T13"/>
      <c r="U13"/>
      <c r="V13"/>
      <c r="W13"/>
      <c r="X13"/>
      <c r="Y13"/>
      <c r="Z13"/>
      <c r="AA13" s="9"/>
      <c r="AB13"/>
      <c r="AC13"/>
      <c r="AD13"/>
      <c r="AE13"/>
      <c r="AF13"/>
      <c r="AG13"/>
      <c r="AH13"/>
      <c r="AI13"/>
      <c r="AJ13"/>
      <c r="AK13"/>
      <c r="AL13"/>
      <c r="AM13"/>
      <c r="AN13"/>
      <c r="AO13"/>
      <c r="AP13"/>
      <c r="AQ13"/>
      <c r="AR13"/>
      <c r="AS13"/>
      <c r="AT13"/>
      <c r="AU13"/>
      <c r="AV13"/>
      <c r="AW13"/>
      <c r="AX13"/>
      <c r="AY13" s="111"/>
      <c r="AZ13" s="111"/>
      <c r="BA13" s="111"/>
      <c r="BB13" s="111"/>
      <c r="BC13" s="111"/>
      <c r="BD13" s="508"/>
      <c r="BE13" s="510"/>
      <c r="BF13" s="510"/>
      <c r="BG13" s="510"/>
      <c r="BH13" s="111"/>
      <c r="BI13" s="111"/>
      <c r="BJ13" s="111"/>
      <c r="BK13" s="111"/>
      <c r="BL13" s="111"/>
      <c r="BM13" s="111"/>
      <c r="BN13" s="111"/>
      <c r="BO13" s="111"/>
      <c r="BP13" s="111"/>
      <c r="BQ13" s="111"/>
      <c r="BS13" s="111"/>
      <c r="BT13" s="111"/>
      <c r="BU13" s="111"/>
      <c r="BV13" s="111"/>
      <c r="BW13" s="111"/>
      <c r="BX13" s="111"/>
      <c r="BY13" s="111"/>
      <c r="BZ13" s="9"/>
      <c r="CA13" s="9"/>
      <c r="CB13" s="9"/>
      <c r="CC13" s="9"/>
      <c r="CD13" s="111"/>
      <c r="CE13" s="111"/>
      <c r="CF13" s="111"/>
      <c r="CG13" s="111"/>
      <c r="CH13" s="111"/>
      <c r="CL13" s="9"/>
      <c r="CN13" s="9"/>
      <c r="CO13" s="9"/>
      <c r="CP13" s="9"/>
      <c r="CQ13" s="9"/>
      <c r="CR13" s="9"/>
      <c r="CS13" s="9"/>
      <c r="CT13" s="9"/>
      <c r="CU13" s="9"/>
      <c r="CV13" s="509"/>
    </row>
    <row r="14" spans="1:101" ht="12.75" customHeight="1" x14ac:dyDescent="0.25">
      <c r="A14" s="623">
        <v>2012</v>
      </c>
      <c r="B14" s="628">
        <v>68579</v>
      </c>
      <c r="C14" s="628"/>
      <c r="D14" s="628">
        <v>107044</v>
      </c>
      <c r="E14" s="628"/>
      <c r="F14" s="628">
        <v>24332</v>
      </c>
      <c r="G14" s="628">
        <v>20319</v>
      </c>
      <c r="H14" s="628"/>
      <c r="I14" s="628"/>
      <c r="J14" s="628">
        <v>199955</v>
      </c>
      <c r="K14" s="68"/>
      <c r="L14" s="68"/>
      <c r="M14"/>
      <c r="O14"/>
      <c r="P14"/>
      <c r="Q14"/>
      <c r="R14"/>
      <c r="S14"/>
      <c r="T14"/>
      <c r="U14"/>
      <c r="V14"/>
      <c r="W14"/>
      <c r="X14"/>
      <c r="Y14"/>
      <c r="Z14"/>
      <c r="AA14" s="9"/>
      <c r="AB14"/>
      <c r="AC14"/>
      <c r="AD14"/>
      <c r="AE14"/>
      <c r="AF14"/>
      <c r="AG14"/>
      <c r="AH14"/>
      <c r="AI14"/>
      <c r="AJ14"/>
      <c r="AK14"/>
      <c r="AL14"/>
      <c r="AM14"/>
      <c r="AN14"/>
      <c r="AO14"/>
      <c r="AP14"/>
      <c r="AQ14"/>
      <c r="AR14"/>
      <c r="AS14"/>
      <c r="AT14"/>
      <c r="AU14"/>
      <c r="AV14"/>
      <c r="AW14"/>
      <c r="AX14"/>
      <c r="AY14" s="111"/>
      <c r="AZ14" s="111"/>
      <c r="BA14" s="111"/>
      <c r="BB14" s="111"/>
      <c r="BC14" s="111"/>
      <c r="BD14" s="12"/>
      <c r="BE14" s="510"/>
      <c r="BG14" s="510"/>
      <c r="BH14" s="111"/>
      <c r="BI14" s="111"/>
      <c r="BJ14" s="111"/>
      <c r="BK14" s="111"/>
      <c r="BL14" s="111"/>
      <c r="BM14" s="111"/>
      <c r="BN14" s="111"/>
      <c r="BO14" s="111"/>
      <c r="BP14" s="111"/>
      <c r="BQ14" s="111"/>
      <c r="BS14" s="111"/>
      <c r="BT14" s="111"/>
      <c r="BU14" s="111"/>
      <c r="BV14" s="111"/>
      <c r="BW14" s="111"/>
      <c r="BX14" s="111"/>
      <c r="BY14" s="111"/>
      <c r="BZ14" s="9"/>
      <c r="CA14" s="9"/>
      <c r="CB14" s="9"/>
      <c r="CC14" s="9"/>
      <c r="CD14" s="111"/>
      <c r="CE14" s="111"/>
      <c r="CF14" s="111"/>
      <c r="CG14" s="111"/>
      <c r="CH14" s="111"/>
      <c r="CL14" s="9"/>
      <c r="CN14" s="9"/>
      <c r="CO14" s="9"/>
      <c r="CP14" s="9"/>
      <c r="CQ14" s="9"/>
      <c r="CR14" s="111"/>
      <c r="CS14" s="9"/>
      <c r="CT14" s="9"/>
      <c r="CU14" s="9"/>
      <c r="CV14" s="509"/>
    </row>
    <row r="15" spans="1:101" ht="12.75" customHeight="1" x14ac:dyDescent="0.25">
      <c r="A15" s="623">
        <v>2013</v>
      </c>
      <c r="B15" s="628">
        <v>73747</v>
      </c>
      <c r="C15" s="628"/>
      <c r="D15" s="628">
        <v>110305</v>
      </c>
      <c r="E15" s="628"/>
      <c r="F15" s="628">
        <v>24937</v>
      </c>
      <c r="G15" s="628">
        <v>20647</v>
      </c>
      <c r="H15" s="628"/>
      <c r="I15" s="628"/>
      <c r="J15" s="628">
        <v>208989</v>
      </c>
      <c r="K15" s="68"/>
      <c r="L15" s="68"/>
      <c r="M15"/>
      <c r="O15"/>
      <c r="P15"/>
      <c r="Q15"/>
      <c r="R15"/>
      <c r="S15"/>
      <c r="T15"/>
      <c r="U15"/>
      <c r="V15"/>
      <c r="W15"/>
      <c r="X15"/>
      <c r="Y15"/>
      <c r="Z15"/>
      <c r="AA15" s="9"/>
      <c r="AB15"/>
      <c r="AC15"/>
      <c r="AD15"/>
      <c r="AE15"/>
      <c r="AF15"/>
      <c r="AG15"/>
      <c r="AH15"/>
      <c r="AI15"/>
      <c r="AJ15"/>
      <c r="AK15"/>
      <c r="AL15"/>
      <c r="AM15"/>
      <c r="AN15"/>
      <c r="AO15"/>
      <c r="AP15"/>
      <c r="AQ15"/>
      <c r="AR15"/>
      <c r="AS15"/>
      <c r="AT15"/>
      <c r="AU15"/>
      <c r="AV15"/>
      <c r="AW15"/>
      <c r="AX15"/>
      <c r="AY15" s="111"/>
      <c r="AZ15" s="111"/>
      <c r="BA15" s="111"/>
      <c r="BB15" s="111"/>
      <c r="BC15" s="111"/>
      <c r="BD15" s="508"/>
      <c r="BE15" s="510"/>
      <c r="BF15" s="510"/>
      <c r="BG15" s="510"/>
      <c r="BH15" s="111"/>
      <c r="BI15" s="111"/>
      <c r="BJ15" s="111"/>
      <c r="BK15" s="111"/>
      <c r="BL15" s="111"/>
      <c r="BM15" s="111"/>
      <c r="BN15" s="111"/>
      <c r="BO15" s="111"/>
      <c r="BP15" s="111"/>
      <c r="BQ15" s="111"/>
      <c r="BS15" s="111"/>
      <c r="BT15" s="111"/>
      <c r="BU15" s="111"/>
      <c r="BV15" s="111"/>
      <c r="BW15" s="111"/>
      <c r="BX15" s="111"/>
      <c r="BY15" s="111"/>
      <c r="BZ15" s="9"/>
      <c r="CA15" s="9"/>
      <c r="CB15" s="9"/>
      <c r="CC15" s="9"/>
      <c r="CD15" s="111"/>
      <c r="CE15" s="111"/>
      <c r="CF15" s="111"/>
      <c r="CG15" s="111"/>
      <c r="CH15" s="111"/>
      <c r="CL15" s="9"/>
      <c r="CN15" s="9"/>
      <c r="CO15" s="9"/>
      <c r="CP15" s="9"/>
      <c r="CQ15" s="9"/>
      <c r="CR15" s="9"/>
      <c r="CS15" s="9"/>
      <c r="CT15" s="9"/>
      <c r="CU15" s="9"/>
      <c r="CV15" s="509"/>
    </row>
    <row r="16" spans="1:101" ht="12.75" customHeight="1" x14ac:dyDescent="0.25">
      <c r="A16" s="623">
        <v>2014</v>
      </c>
      <c r="B16" s="628">
        <v>84482</v>
      </c>
      <c r="C16" s="628"/>
      <c r="D16" s="628">
        <v>128545</v>
      </c>
      <c r="E16" s="628"/>
      <c r="F16" s="628">
        <v>29859</v>
      </c>
      <c r="G16" s="628">
        <v>24009</v>
      </c>
      <c r="H16" s="628"/>
      <c r="I16" s="628"/>
      <c r="J16" s="628">
        <v>242886</v>
      </c>
      <c r="K16" s="68"/>
      <c r="L16" s="68"/>
      <c r="M16"/>
      <c r="O16"/>
      <c r="P16"/>
      <c r="Q16"/>
      <c r="R16"/>
      <c r="S16"/>
      <c r="T16"/>
      <c r="U16"/>
      <c r="V16"/>
      <c r="W16"/>
      <c r="X16"/>
      <c r="Y16"/>
      <c r="Z16"/>
      <c r="AA16" s="9"/>
      <c r="AB16"/>
      <c r="AC16"/>
      <c r="AD16"/>
      <c r="AE16"/>
      <c r="AF16"/>
      <c r="AG16"/>
      <c r="AH16"/>
      <c r="AI16"/>
      <c r="AJ16"/>
      <c r="AK16"/>
      <c r="AL16"/>
      <c r="AM16"/>
      <c r="AN16"/>
      <c r="AO16"/>
      <c r="AP16"/>
      <c r="AQ16"/>
      <c r="AR16"/>
      <c r="AS16"/>
      <c r="AT16"/>
      <c r="AU16"/>
      <c r="AV16"/>
      <c r="AW16"/>
      <c r="AX16"/>
      <c r="AY16" s="111"/>
      <c r="AZ16" s="111"/>
      <c r="BA16" s="111"/>
      <c r="BB16" s="111"/>
      <c r="BC16" s="111"/>
      <c r="BD16" s="508"/>
      <c r="BE16" s="510"/>
      <c r="BF16" s="510"/>
      <c r="BG16" s="510"/>
      <c r="BH16" s="111"/>
      <c r="BI16" s="111"/>
      <c r="BJ16" s="111"/>
      <c r="BK16" s="111"/>
      <c r="BL16" s="111"/>
      <c r="BM16" s="111"/>
      <c r="BN16" s="111"/>
      <c r="BO16" s="111"/>
      <c r="BP16" s="111"/>
      <c r="BQ16" s="111"/>
      <c r="BS16" s="111"/>
      <c r="BT16" s="111"/>
      <c r="BU16" s="111"/>
      <c r="BV16" s="111"/>
      <c r="BW16" s="111"/>
      <c r="BX16" s="111"/>
      <c r="BY16" s="111"/>
      <c r="BZ16" s="9"/>
      <c r="CA16" s="9"/>
      <c r="CB16" s="9"/>
      <c r="CC16" s="9"/>
      <c r="CD16" s="111"/>
      <c r="CE16" s="111"/>
      <c r="CF16" s="111"/>
      <c r="CG16" s="111"/>
      <c r="CH16" s="111"/>
      <c r="CL16" s="9"/>
      <c r="CN16" s="9"/>
      <c r="CO16" s="9"/>
      <c r="CP16" s="9"/>
      <c r="CQ16" s="9"/>
      <c r="CR16" s="9"/>
      <c r="CS16" s="9"/>
      <c r="CT16" s="9"/>
      <c r="CU16" s="9"/>
      <c r="CV16" s="509"/>
    </row>
    <row r="17" spans="1:100" ht="12.75" customHeight="1" x14ac:dyDescent="0.25">
      <c r="A17" s="623">
        <v>2015</v>
      </c>
      <c r="B17" s="628">
        <v>94029</v>
      </c>
      <c r="C17" s="628"/>
      <c r="D17" s="628">
        <v>146424</v>
      </c>
      <c r="E17" s="628"/>
      <c r="F17" s="628">
        <v>34746</v>
      </c>
      <c r="G17" s="628">
        <v>26970</v>
      </c>
      <c r="H17" s="628"/>
      <c r="I17" s="628"/>
      <c r="J17" s="628">
        <v>275199</v>
      </c>
      <c r="K17" s="68"/>
      <c r="L17" s="68"/>
      <c r="M17"/>
      <c r="O17"/>
      <c r="P17"/>
      <c r="Q17"/>
      <c r="R17"/>
      <c r="S17"/>
      <c r="T17"/>
      <c r="U17"/>
      <c r="V17"/>
      <c r="W17"/>
      <c r="X17"/>
      <c r="Y17"/>
      <c r="Z17"/>
      <c r="AA17" s="9"/>
      <c r="AB17"/>
      <c r="AC17"/>
      <c r="AD17"/>
      <c r="AE17"/>
      <c r="AF17"/>
      <c r="AG17"/>
      <c r="AH17"/>
      <c r="AI17"/>
      <c r="AJ17"/>
      <c r="AK17"/>
      <c r="AL17"/>
      <c r="AM17"/>
      <c r="AN17"/>
      <c r="AO17"/>
      <c r="AP17"/>
      <c r="AQ17"/>
      <c r="AR17"/>
      <c r="AS17"/>
      <c r="AT17"/>
      <c r="AU17"/>
      <c r="AV17"/>
      <c r="AW17"/>
      <c r="AX17"/>
      <c r="AY17" s="111"/>
      <c r="AZ17" s="111"/>
      <c r="BA17" s="111"/>
      <c r="BB17" s="111"/>
      <c r="BC17" s="111"/>
      <c r="BD17" s="508"/>
      <c r="BE17" s="510"/>
      <c r="BF17" s="510"/>
      <c r="BG17" s="510"/>
      <c r="BH17" s="111"/>
      <c r="BI17" s="111"/>
      <c r="BJ17" s="111"/>
      <c r="BK17" s="111"/>
      <c r="BL17" s="111"/>
      <c r="BM17" s="111"/>
      <c r="BN17" s="111"/>
      <c r="BO17" s="111"/>
      <c r="BP17" s="111"/>
      <c r="BQ17" s="111"/>
      <c r="BS17" s="111"/>
      <c r="BT17" s="111"/>
      <c r="BU17" s="111"/>
      <c r="BV17" s="111"/>
      <c r="BW17" s="111"/>
      <c r="BX17" s="111"/>
      <c r="BY17" s="111"/>
      <c r="BZ17" s="9"/>
      <c r="CA17" s="9"/>
      <c r="CB17" s="9"/>
      <c r="CC17" s="9"/>
      <c r="CD17" s="111"/>
      <c r="CE17" s="111"/>
      <c r="CF17" s="111"/>
      <c r="CG17" s="111"/>
      <c r="CH17" s="111"/>
      <c r="CL17" s="9"/>
      <c r="CN17" s="9"/>
      <c r="CO17" s="9"/>
      <c r="CP17" s="9"/>
      <c r="CQ17" s="9"/>
      <c r="CR17" s="9"/>
      <c r="CS17" s="9"/>
      <c r="CT17" s="9"/>
      <c r="CU17" s="9"/>
      <c r="CV17" s="509"/>
    </row>
    <row r="18" spans="1:100" ht="12.75" customHeight="1" x14ac:dyDescent="0.25">
      <c r="A18" s="623">
        <v>2016</v>
      </c>
      <c r="B18" s="628">
        <v>105091</v>
      </c>
      <c r="C18" s="628"/>
      <c r="D18" s="628">
        <v>160686</v>
      </c>
      <c r="E18" s="628"/>
      <c r="F18" s="628">
        <v>39285</v>
      </c>
      <c r="G18" s="628">
        <v>28299</v>
      </c>
      <c r="H18" s="628"/>
      <c r="I18" s="628"/>
      <c r="J18" s="628">
        <v>305062</v>
      </c>
      <c r="K18" s="68"/>
      <c r="L18" s="68"/>
      <c r="M18"/>
      <c r="O18"/>
      <c r="P18"/>
      <c r="Q18"/>
      <c r="R18"/>
      <c r="S18"/>
      <c r="T18"/>
      <c r="U18"/>
      <c r="V18"/>
      <c r="W18"/>
      <c r="X18"/>
      <c r="Y18"/>
      <c r="Z18"/>
      <c r="AA18" s="9"/>
      <c r="AB18"/>
      <c r="AC18"/>
      <c r="AD18"/>
      <c r="AE18"/>
      <c r="AF18"/>
      <c r="AG18"/>
      <c r="AH18"/>
      <c r="AI18"/>
      <c r="AJ18"/>
      <c r="AK18"/>
      <c r="AL18"/>
      <c r="AM18"/>
      <c r="AN18"/>
      <c r="AO18"/>
      <c r="AP18"/>
      <c r="AQ18"/>
      <c r="AR18"/>
      <c r="AS18"/>
      <c r="AT18"/>
      <c r="AU18"/>
      <c r="AV18"/>
      <c r="AW18"/>
      <c r="AX18"/>
      <c r="AY18" s="111"/>
      <c r="AZ18" s="111"/>
      <c r="BA18" s="111"/>
      <c r="BB18" s="111"/>
      <c r="BC18" s="111"/>
      <c r="BD18" s="508"/>
      <c r="BE18" s="510"/>
      <c r="BF18" s="510"/>
      <c r="BG18" s="510"/>
      <c r="BH18" s="111"/>
      <c r="BI18" s="111"/>
      <c r="BJ18" s="111"/>
      <c r="BK18" s="111"/>
      <c r="BL18" s="111"/>
      <c r="BM18" s="111"/>
      <c r="BN18" s="111"/>
      <c r="BO18" s="111"/>
      <c r="BP18" s="111"/>
      <c r="BQ18" s="111"/>
      <c r="BS18" s="111"/>
      <c r="BT18" s="111"/>
      <c r="BU18" s="111"/>
      <c r="BV18" s="111"/>
      <c r="BW18" s="111"/>
      <c r="BX18" s="111"/>
      <c r="BY18" s="111"/>
      <c r="BZ18" s="9"/>
      <c r="CA18" s="9"/>
      <c r="CB18" s="9"/>
      <c r="CC18" s="9"/>
      <c r="CD18" s="111"/>
      <c r="CE18" s="111"/>
      <c r="CF18" s="111"/>
      <c r="CG18" s="111"/>
      <c r="CH18" s="111"/>
      <c r="CL18" s="9"/>
      <c r="CO18" s="9"/>
      <c r="CP18" s="9"/>
      <c r="CQ18" s="9"/>
      <c r="CR18" s="9"/>
    </row>
    <row r="19" spans="1:100" ht="12.75" customHeight="1" x14ac:dyDescent="0.25">
      <c r="A19" s="623">
        <v>2017</v>
      </c>
      <c r="B19" s="628">
        <v>94334</v>
      </c>
      <c r="C19" s="628"/>
      <c r="D19" s="628">
        <v>153020</v>
      </c>
      <c r="E19" s="628"/>
      <c r="F19" s="628">
        <v>39497</v>
      </c>
      <c r="G19" s="628">
        <v>26260</v>
      </c>
      <c r="H19" s="628"/>
      <c r="I19" s="628"/>
      <c r="J19" s="628">
        <v>286851</v>
      </c>
      <c r="K19" s="68"/>
      <c r="L19" s="68"/>
      <c r="M19"/>
      <c r="O19"/>
      <c r="P19"/>
      <c r="Q19"/>
      <c r="R19"/>
      <c r="S19"/>
      <c r="T19"/>
      <c r="U19"/>
      <c r="V19"/>
      <c r="W19"/>
      <c r="X19"/>
      <c r="Y19"/>
      <c r="Z19"/>
      <c r="AA19" s="9"/>
      <c r="AB19"/>
      <c r="AC19"/>
      <c r="AD19"/>
      <c r="AE19"/>
      <c r="AF19"/>
      <c r="AG19"/>
      <c r="AH19"/>
      <c r="AI19"/>
      <c r="AJ19"/>
      <c r="AK19"/>
      <c r="AL19"/>
      <c r="AM19"/>
      <c r="AN19"/>
      <c r="AO19"/>
      <c r="AP19"/>
      <c r="AQ19"/>
      <c r="AR19"/>
      <c r="AS19"/>
      <c r="AT19"/>
      <c r="AU19"/>
      <c r="AV19"/>
      <c r="AW19"/>
      <c r="AX19"/>
      <c r="AY19" s="111"/>
      <c r="AZ19" s="111"/>
      <c r="BA19" s="111"/>
      <c r="BB19" s="111"/>
      <c r="BC19" s="111"/>
      <c r="BD19" s="508"/>
      <c r="BE19" s="510"/>
      <c r="BF19" s="510"/>
      <c r="BG19" s="510"/>
      <c r="BH19" s="111"/>
      <c r="BI19" s="111"/>
      <c r="BJ19" s="111"/>
      <c r="BK19" s="111"/>
      <c r="BL19" s="111"/>
      <c r="BM19" s="111"/>
      <c r="BN19" s="111"/>
      <c r="BO19" s="111"/>
      <c r="BP19" s="111"/>
      <c r="BQ19" s="111"/>
      <c r="BS19" s="111"/>
      <c r="BT19" s="111"/>
      <c r="BU19" s="111"/>
      <c r="BV19" s="111"/>
      <c r="BW19" s="111"/>
      <c r="BX19" s="111"/>
      <c r="BY19" s="111"/>
      <c r="BZ19" s="9"/>
      <c r="CA19" s="9"/>
      <c r="CB19" s="9"/>
      <c r="CC19" s="9"/>
      <c r="CD19" s="111"/>
      <c r="CE19" s="111"/>
      <c r="CF19" s="111"/>
      <c r="CG19" s="111"/>
      <c r="CH19" s="111"/>
      <c r="CL19" s="9"/>
      <c r="CN19" s="9"/>
      <c r="CO19" s="9"/>
      <c r="CP19" s="9"/>
      <c r="CQ19" s="9"/>
      <c r="CR19" s="9"/>
      <c r="CS19" s="9"/>
      <c r="CT19" s="9"/>
      <c r="CU19" s="9"/>
      <c r="CV19" s="509"/>
    </row>
    <row r="20" spans="1:100" ht="12.75" customHeight="1" x14ac:dyDescent="0.2">
      <c r="A20" s="623">
        <v>2018</v>
      </c>
      <c r="B20" s="628">
        <v>84197</v>
      </c>
      <c r="C20" s="628"/>
      <c r="D20" s="628">
        <v>135785</v>
      </c>
      <c r="E20" s="628"/>
      <c r="F20" s="628">
        <v>37263</v>
      </c>
      <c r="G20" s="628">
        <v>21882</v>
      </c>
      <c r="H20" s="628"/>
      <c r="I20" s="628"/>
      <c r="J20" s="628">
        <v>257245</v>
      </c>
      <c r="K20" s="68"/>
      <c r="L20" s="68"/>
      <c r="M20"/>
      <c r="O20"/>
      <c r="P20"/>
      <c r="Q20"/>
      <c r="R20"/>
      <c r="S20"/>
      <c r="T20"/>
      <c r="U20"/>
      <c r="V20"/>
      <c r="W20"/>
      <c r="X20"/>
      <c r="Y20"/>
      <c r="Z20"/>
      <c r="AA20" s="9"/>
      <c r="AB20"/>
      <c r="AC20"/>
      <c r="AD20"/>
      <c r="AE20"/>
      <c r="AF20"/>
      <c r="AG20"/>
      <c r="AH20"/>
      <c r="AI20"/>
      <c r="AJ20"/>
      <c r="AK20"/>
      <c r="AL20"/>
      <c r="AM20"/>
      <c r="AN20"/>
      <c r="AO20"/>
      <c r="AP20"/>
      <c r="AQ20"/>
      <c r="AR20"/>
      <c r="AS20"/>
      <c r="AT20"/>
      <c r="AU20"/>
      <c r="AV20"/>
      <c r="AW20"/>
      <c r="AX20"/>
      <c r="AY20" s="111"/>
      <c r="AZ20" s="111"/>
      <c r="BA20" s="111"/>
      <c r="BB20" s="111"/>
      <c r="BC20" s="111"/>
      <c r="BD20" s="508"/>
      <c r="BE20" s="111"/>
      <c r="BF20" s="111"/>
      <c r="BG20" s="111"/>
      <c r="BH20" s="111"/>
      <c r="BI20" s="111"/>
      <c r="BJ20" s="111"/>
      <c r="BK20" s="111"/>
      <c r="BL20" s="111"/>
      <c r="BM20" s="111"/>
      <c r="BN20" s="111"/>
      <c r="BO20" s="111"/>
      <c r="BP20" s="111"/>
      <c r="BQ20" s="111"/>
      <c r="BS20" s="111"/>
      <c r="BT20" s="111"/>
      <c r="BU20" s="111"/>
      <c r="BV20" s="111"/>
      <c r="BW20" s="111"/>
      <c r="BX20" s="111"/>
      <c r="BY20" s="111"/>
      <c r="BZ20" s="9"/>
      <c r="CA20" s="9"/>
      <c r="CB20" s="9"/>
      <c r="CC20" s="9"/>
      <c r="CD20" s="111"/>
      <c r="CE20" s="111"/>
      <c r="CF20" s="111"/>
      <c r="CG20" s="111"/>
      <c r="CH20" s="111"/>
      <c r="CL20" s="9"/>
      <c r="CN20" s="9"/>
      <c r="CO20" s="9"/>
      <c r="CP20" s="9"/>
      <c r="CQ20" s="9"/>
      <c r="CR20" s="9"/>
      <c r="CS20" s="9"/>
      <c r="CT20" s="9"/>
      <c r="CU20" s="9"/>
      <c r="CV20" s="509"/>
    </row>
    <row r="21" spans="1:100" ht="12.75" customHeight="1" x14ac:dyDescent="0.2">
      <c r="A21" s="623">
        <v>2019</v>
      </c>
      <c r="B21" s="628">
        <v>77976</v>
      </c>
      <c r="C21" s="628"/>
      <c r="D21" s="628">
        <v>130823</v>
      </c>
      <c r="E21" s="628"/>
      <c r="F21" s="628">
        <v>43249</v>
      </c>
      <c r="G21" s="628">
        <v>20895</v>
      </c>
      <c r="H21" s="628"/>
      <c r="I21" s="628"/>
      <c r="J21" s="628">
        <v>252048</v>
      </c>
      <c r="K21" s="68"/>
      <c r="L21" s="68"/>
      <c r="M21"/>
      <c r="O21"/>
      <c r="P21"/>
      <c r="Q21"/>
      <c r="R21"/>
      <c r="S21"/>
      <c r="T21"/>
      <c r="U21"/>
      <c r="V21"/>
      <c r="W21"/>
      <c r="X21"/>
      <c r="Y21"/>
      <c r="Z21"/>
      <c r="AA21" s="9"/>
      <c r="AB21"/>
      <c r="AC21"/>
      <c r="AD21"/>
      <c r="AE21"/>
      <c r="AF21"/>
      <c r="AG21"/>
      <c r="AH21"/>
      <c r="AI21"/>
      <c r="AJ21"/>
      <c r="AK21"/>
      <c r="AL21"/>
      <c r="AM21"/>
      <c r="AN21"/>
      <c r="AO21"/>
      <c r="AP21"/>
      <c r="AQ21"/>
      <c r="AR21"/>
      <c r="AS21"/>
      <c r="AT21"/>
      <c r="AU21"/>
      <c r="AV21"/>
      <c r="AW21"/>
      <c r="AX21"/>
      <c r="AY21" s="111"/>
      <c r="AZ21" s="111"/>
      <c r="BA21" s="111"/>
      <c r="BB21" s="111"/>
      <c r="BC21" s="111"/>
      <c r="BD21" s="508"/>
      <c r="BE21" s="111"/>
      <c r="BF21" s="111"/>
      <c r="BG21" s="111"/>
      <c r="BH21" s="111"/>
      <c r="BI21" s="111"/>
      <c r="BJ21" s="111"/>
      <c r="BK21" s="111"/>
      <c r="BL21" s="111"/>
      <c r="BM21" s="111"/>
      <c r="BN21" s="111"/>
      <c r="BO21" s="111"/>
      <c r="BP21" s="111"/>
      <c r="BQ21" s="111"/>
      <c r="BS21" s="111"/>
      <c r="BT21" s="111"/>
      <c r="BU21" s="111"/>
      <c r="BV21" s="111"/>
      <c r="BW21" s="111"/>
      <c r="BX21" s="111"/>
      <c r="BY21" s="111"/>
      <c r="BZ21" s="9"/>
      <c r="CA21" s="9"/>
      <c r="CB21" s="9"/>
      <c r="CC21" s="9"/>
      <c r="CD21" s="111"/>
      <c r="CE21" s="111"/>
      <c r="CF21" s="111"/>
      <c r="CG21" s="111"/>
      <c r="CH21" s="111"/>
      <c r="CL21" s="9"/>
      <c r="CN21" s="9"/>
      <c r="CO21" s="9"/>
      <c r="CP21" s="9"/>
      <c r="CQ21" s="9"/>
      <c r="CR21" s="9"/>
      <c r="CS21" s="9"/>
      <c r="CT21" s="9"/>
      <c r="CU21" s="9"/>
      <c r="CV21" s="509"/>
    </row>
    <row r="22" spans="1:100" ht="12.75" customHeight="1" x14ac:dyDescent="0.2">
      <c r="A22" s="623">
        <v>2020</v>
      </c>
      <c r="B22" s="628">
        <v>60433</v>
      </c>
      <c r="C22" s="628"/>
      <c r="D22" s="628">
        <v>103394</v>
      </c>
      <c r="E22" s="628"/>
      <c r="F22" s="628">
        <v>42040</v>
      </c>
      <c r="G22" s="628">
        <v>16232</v>
      </c>
      <c r="H22" s="628"/>
      <c r="I22" s="628"/>
      <c r="J22" s="628">
        <v>205867</v>
      </c>
      <c r="K22" s="68"/>
      <c r="L22" s="68"/>
      <c r="M22"/>
      <c r="O22"/>
      <c r="P22"/>
      <c r="Q22"/>
      <c r="R22"/>
      <c r="S22"/>
      <c r="T22"/>
      <c r="U22"/>
      <c r="V22"/>
      <c r="W22"/>
      <c r="X22"/>
      <c r="Y22"/>
      <c r="Z22"/>
      <c r="AA22" s="9"/>
      <c r="AB22"/>
      <c r="AC22"/>
      <c r="AD22"/>
      <c r="AE22"/>
      <c r="AF22"/>
      <c r="AG22"/>
      <c r="AH22"/>
      <c r="AI22"/>
      <c r="AJ22"/>
      <c r="AK22"/>
      <c r="AL22"/>
      <c r="AM22"/>
      <c r="AN22"/>
      <c r="AO22"/>
      <c r="AP22"/>
      <c r="AQ22"/>
      <c r="AR22"/>
      <c r="AS22"/>
      <c r="AT22"/>
      <c r="AU22"/>
      <c r="AV22"/>
      <c r="AW22"/>
      <c r="AX22"/>
      <c r="AY22" s="111"/>
      <c r="AZ22" s="111"/>
      <c r="BA22" s="111"/>
      <c r="BB22" s="111"/>
      <c r="BC22" s="111"/>
      <c r="BD22" s="508"/>
      <c r="BE22" s="111"/>
      <c r="BF22" s="111"/>
      <c r="BG22" s="111"/>
      <c r="BH22" s="111"/>
      <c r="BI22" s="111"/>
      <c r="BJ22" s="111"/>
      <c r="BK22" s="111"/>
      <c r="BL22" s="111"/>
      <c r="BM22" s="111"/>
      <c r="BN22" s="111"/>
      <c r="BO22" s="111"/>
      <c r="BP22" s="111"/>
      <c r="BQ22" s="111"/>
      <c r="BS22" s="111"/>
      <c r="BT22" s="111"/>
      <c r="BU22" s="111"/>
      <c r="BV22" s="111"/>
      <c r="BW22" s="111"/>
      <c r="BX22" s="111"/>
      <c r="BY22" s="111"/>
      <c r="BZ22" s="9"/>
      <c r="CA22" s="9"/>
      <c r="CB22" s="9"/>
      <c r="CC22" s="9"/>
      <c r="CD22" s="111"/>
      <c r="CE22" s="111"/>
      <c r="CF22" s="111"/>
      <c r="CG22" s="111"/>
      <c r="CH22" s="111"/>
      <c r="CL22" s="9"/>
      <c r="CN22" s="9"/>
      <c r="CO22" s="9"/>
      <c r="CP22" s="9"/>
      <c r="CQ22" s="9"/>
      <c r="CR22" s="9"/>
      <c r="CS22" s="9"/>
      <c r="CT22" s="9"/>
      <c r="CU22" s="9"/>
      <c r="CV22" s="509"/>
    </row>
    <row r="23" spans="1:100" ht="12.75" customHeight="1" x14ac:dyDescent="0.2">
      <c r="A23" s="623">
        <v>2021</v>
      </c>
      <c r="B23" s="628">
        <v>56752</v>
      </c>
      <c r="C23" s="628"/>
      <c r="D23" s="628">
        <v>103621</v>
      </c>
      <c r="E23" s="628"/>
      <c r="F23" s="628">
        <v>49851</v>
      </c>
      <c r="G23" s="628">
        <v>16148</v>
      </c>
      <c r="H23" s="628"/>
      <c r="I23" s="628"/>
      <c r="J23" s="628">
        <v>210224</v>
      </c>
      <c r="K23" s="68"/>
      <c r="L23" s="68"/>
      <c r="M23"/>
      <c r="O23"/>
      <c r="P23"/>
      <c r="Q23"/>
      <c r="R23"/>
      <c r="S23"/>
      <c r="T23"/>
      <c r="U23"/>
      <c r="V23"/>
      <c r="W23"/>
      <c r="X23"/>
      <c r="Y23"/>
      <c r="Z23"/>
      <c r="AA23" s="9"/>
      <c r="AB23"/>
      <c r="AC23"/>
      <c r="AD23"/>
      <c r="AE23"/>
      <c r="AF23"/>
      <c r="AG23"/>
      <c r="AH23"/>
      <c r="AI23"/>
      <c r="AJ23"/>
      <c r="AK23"/>
      <c r="AL23"/>
      <c r="AM23"/>
      <c r="AN23"/>
      <c r="AO23"/>
      <c r="AP23"/>
      <c r="AQ23"/>
      <c r="AR23"/>
      <c r="AS23"/>
      <c r="AT23"/>
      <c r="AU23"/>
      <c r="AV23"/>
      <c r="AW23"/>
      <c r="AX23"/>
      <c r="AY23" s="111"/>
      <c r="AZ23" s="111"/>
      <c r="BA23" s="111"/>
      <c r="BB23" s="111"/>
      <c r="BC23" s="111"/>
      <c r="BD23" s="508"/>
      <c r="BE23" s="111"/>
      <c r="BF23" s="111"/>
      <c r="BG23" s="111"/>
      <c r="BH23" s="111"/>
      <c r="BI23" s="111"/>
      <c r="BJ23" s="111"/>
      <c r="BK23" s="111"/>
      <c r="BL23" s="111"/>
      <c r="BM23" s="111"/>
      <c r="BN23" s="111"/>
      <c r="BO23" s="111"/>
      <c r="BP23" s="111"/>
      <c r="BQ23" s="111"/>
      <c r="BS23" s="111"/>
      <c r="BT23" s="111"/>
      <c r="BU23" s="111"/>
      <c r="BV23" s="111"/>
      <c r="BW23" s="111"/>
      <c r="BX23" s="111"/>
      <c r="BY23" s="111"/>
      <c r="BZ23" s="9"/>
      <c r="CA23" s="9"/>
      <c r="CB23" s="9"/>
      <c r="CC23" s="9"/>
      <c r="CD23" s="111"/>
      <c r="CE23" s="111"/>
      <c r="CF23" s="111"/>
      <c r="CG23" s="111"/>
      <c r="CH23" s="111"/>
      <c r="CL23" s="9"/>
      <c r="CN23" s="9"/>
      <c r="CO23" s="9"/>
      <c r="CP23" s="9"/>
      <c r="CQ23" s="9"/>
      <c r="CR23" s="9"/>
      <c r="CS23" s="9"/>
      <c r="CT23" s="9"/>
      <c r="CU23" s="9"/>
      <c r="CV23" s="509"/>
    </row>
    <row r="24" spans="1:100" ht="12.75" customHeight="1" x14ac:dyDescent="0.2">
      <c r="A24" s="623">
        <v>2022</v>
      </c>
      <c r="B24" s="587">
        <v>49918</v>
      </c>
      <c r="C24" s="587"/>
      <c r="D24" s="587">
        <v>94442</v>
      </c>
      <c r="E24" s="587"/>
      <c r="F24" s="587">
        <v>75683</v>
      </c>
      <c r="G24" s="587">
        <v>15952</v>
      </c>
      <c r="H24" s="587"/>
      <c r="I24" s="587"/>
      <c r="J24" s="587">
        <v>220043</v>
      </c>
      <c r="K24" s="68"/>
      <c r="L24" s="68"/>
      <c r="M24"/>
      <c r="O24"/>
      <c r="P24"/>
      <c r="Q24"/>
      <c r="R24"/>
      <c r="S24"/>
      <c r="T24"/>
      <c r="U24"/>
      <c r="V24"/>
      <c r="W24"/>
      <c r="X24"/>
      <c r="Y24"/>
      <c r="Z24"/>
      <c r="AA24" s="9"/>
      <c r="AB24"/>
      <c r="AC24"/>
      <c r="AD24"/>
      <c r="AE24"/>
      <c r="AF24"/>
      <c r="AG24"/>
      <c r="AH24"/>
      <c r="AI24"/>
      <c r="AJ24"/>
      <c r="AK24"/>
      <c r="AL24"/>
      <c r="AM24"/>
      <c r="AN24"/>
      <c r="AO24"/>
      <c r="AP24"/>
      <c r="AQ24"/>
      <c r="AR24"/>
      <c r="AS24"/>
      <c r="AT24"/>
      <c r="AU24"/>
      <c r="AV24"/>
      <c r="AW24"/>
      <c r="AX24"/>
      <c r="AY24" s="111"/>
      <c r="AZ24" s="111"/>
      <c r="BA24" s="111"/>
      <c r="BB24" s="111"/>
      <c r="BC24" s="111"/>
      <c r="BD24" s="508"/>
      <c r="BE24" s="111"/>
      <c r="BF24" s="111"/>
      <c r="BG24" s="111"/>
      <c r="BH24" s="111"/>
      <c r="BI24" s="111"/>
      <c r="BJ24" s="111"/>
      <c r="BK24" s="111"/>
      <c r="BL24" s="111"/>
      <c r="BM24" s="111"/>
      <c r="BN24" s="111"/>
      <c r="BO24" s="111"/>
      <c r="BP24" s="111"/>
      <c r="BQ24" s="111"/>
      <c r="BS24" s="111"/>
      <c r="BT24" s="111"/>
      <c r="BU24" s="111"/>
      <c r="BV24" s="111"/>
      <c r="BW24" s="111"/>
      <c r="BX24" s="111"/>
      <c r="BY24" s="111"/>
      <c r="BZ24" s="9"/>
      <c r="CA24" s="9"/>
      <c r="CB24" s="9"/>
      <c r="CC24" s="9"/>
      <c r="CD24" s="111"/>
      <c r="CE24" s="111"/>
      <c r="CF24" s="111"/>
      <c r="CG24" s="25"/>
      <c r="CH24" s="111"/>
      <c r="CL24" s="9"/>
      <c r="CO24" s="9"/>
      <c r="CP24" s="9"/>
      <c r="CQ24" s="9"/>
      <c r="CR24" s="9"/>
    </row>
    <row r="25" spans="1:100" ht="12.75" customHeight="1" x14ac:dyDescent="0.2">
      <c r="A25" s="623">
        <v>2023</v>
      </c>
      <c r="B25" s="621">
        <v>42252</v>
      </c>
      <c r="C25" s="621"/>
      <c r="D25" s="621">
        <v>83659</v>
      </c>
      <c r="E25" s="621"/>
      <c r="F25" s="621">
        <v>126808</v>
      </c>
      <c r="G25" s="621">
        <v>14152</v>
      </c>
      <c r="H25" s="621"/>
      <c r="I25" s="621"/>
      <c r="J25" s="621">
        <v>252719</v>
      </c>
      <c r="K25" s="68"/>
      <c r="L25" s="68"/>
      <c r="M25"/>
      <c r="O25"/>
      <c r="P25"/>
      <c r="Q25"/>
      <c r="R25"/>
      <c r="S25"/>
      <c r="T25"/>
      <c r="U25"/>
      <c r="V25"/>
      <c r="W25"/>
      <c r="X25"/>
      <c r="Y25"/>
      <c r="Z25"/>
      <c r="AA25" s="9"/>
      <c r="AB25"/>
      <c r="AC25"/>
      <c r="AD25"/>
      <c r="AE25"/>
      <c r="AF25"/>
      <c r="AG25"/>
      <c r="AH25"/>
      <c r="AI25"/>
      <c r="AJ25"/>
      <c r="AK25"/>
      <c r="AL25"/>
      <c r="AM25"/>
      <c r="AN25"/>
      <c r="AO25"/>
      <c r="AP25"/>
      <c r="AQ25"/>
      <c r="AR25"/>
      <c r="AS25"/>
      <c r="AT25"/>
      <c r="AU25"/>
      <c r="AV25"/>
      <c r="AW25"/>
      <c r="AX25"/>
      <c r="AY25" s="9"/>
      <c r="AZ25" s="9"/>
      <c r="BA25" s="9"/>
      <c r="BB25" s="9"/>
      <c r="BC25" s="9"/>
      <c r="BD25" s="508"/>
      <c r="BE25" s="111"/>
      <c r="BF25" s="111"/>
      <c r="BG25" s="111"/>
      <c r="BH25" s="111"/>
      <c r="BI25" s="111"/>
      <c r="BJ25" s="111"/>
      <c r="BK25" s="111"/>
      <c r="BL25" s="111"/>
      <c r="BM25" s="111"/>
      <c r="BN25" s="111"/>
      <c r="BO25" s="111"/>
      <c r="BP25" s="111"/>
      <c r="BQ25" s="111"/>
      <c r="BS25" s="111"/>
      <c r="BT25" s="111"/>
      <c r="BU25" s="111"/>
      <c r="BV25" s="111"/>
      <c r="BW25" s="111"/>
      <c r="BX25" s="111"/>
      <c r="BY25" s="111"/>
      <c r="BZ25" s="9"/>
      <c r="CA25" s="9"/>
      <c r="CB25" s="9"/>
      <c r="CC25" s="9"/>
      <c r="CD25" s="111"/>
      <c r="CE25" s="111"/>
      <c r="CF25" s="111"/>
      <c r="CG25" s="111"/>
      <c r="CH25" s="111"/>
      <c r="CL25" s="9"/>
      <c r="CN25" s="9"/>
      <c r="CO25" s="9"/>
      <c r="CP25" s="9"/>
      <c r="CQ25" s="9"/>
      <c r="CR25" s="9"/>
      <c r="CS25" s="9"/>
      <c r="CT25" s="9"/>
      <c r="CU25" s="9"/>
      <c r="CV25" s="509"/>
    </row>
    <row r="26" spans="1:100" ht="12.75" customHeight="1" x14ac:dyDescent="0.2">
      <c r="A26" s="623">
        <v>2024</v>
      </c>
      <c r="B26" s="621">
        <v>34686</v>
      </c>
      <c r="C26" s="621"/>
      <c r="D26" s="621">
        <v>71317</v>
      </c>
      <c r="E26" s="621"/>
      <c r="F26" s="621">
        <v>120429</v>
      </c>
      <c r="G26" s="621">
        <v>11149</v>
      </c>
      <c r="H26" s="621"/>
      <c r="I26" s="621"/>
      <c r="J26" s="621">
        <v>226432</v>
      </c>
      <c r="K26" s="68"/>
      <c r="L26" s="68"/>
      <c r="M26"/>
      <c r="O26"/>
      <c r="P26"/>
      <c r="Q26"/>
      <c r="R26"/>
      <c r="S26"/>
      <c r="T26"/>
      <c r="U26"/>
      <c r="V26"/>
      <c r="W26"/>
      <c r="X26"/>
      <c r="Y26"/>
      <c r="Z26"/>
      <c r="AA26" s="9"/>
      <c r="AB26"/>
      <c r="AC26"/>
      <c r="AD26"/>
      <c r="AE26"/>
      <c r="AF26"/>
      <c r="AG26"/>
      <c r="AH26"/>
      <c r="AI26"/>
      <c r="AJ26"/>
      <c r="AK26"/>
      <c r="AL26"/>
      <c r="AM26"/>
      <c r="AN26"/>
      <c r="AO26"/>
      <c r="AP26"/>
      <c r="AQ26"/>
      <c r="AR26"/>
      <c r="AS26"/>
      <c r="AT26"/>
      <c r="AU26"/>
      <c r="AV26"/>
      <c r="AW26"/>
      <c r="AX26"/>
      <c r="AY26" s="9"/>
      <c r="AZ26" s="9"/>
      <c r="BA26" s="9"/>
      <c r="BB26" s="9"/>
      <c r="BC26" s="9"/>
      <c r="BD26" s="507"/>
      <c r="BE26" s="9"/>
      <c r="BF26" s="9"/>
      <c r="BG26" s="9"/>
      <c r="BH26" s="111"/>
      <c r="BI26" s="111"/>
      <c r="BJ26" s="111"/>
      <c r="BK26" s="111"/>
      <c r="BL26" s="111"/>
      <c r="BM26" s="111"/>
      <c r="BN26" s="111"/>
      <c r="BO26" s="111"/>
      <c r="BP26" s="111"/>
      <c r="BQ26" s="111"/>
      <c r="BS26" s="111"/>
      <c r="BT26" s="111"/>
      <c r="BU26" s="111"/>
      <c r="BV26" s="111"/>
      <c r="BW26" s="111"/>
      <c r="BX26" s="9"/>
      <c r="BY26" s="9"/>
      <c r="BZ26" s="9"/>
      <c r="CA26" s="9"/>
      <c r="CB26" s="9"/>
      <c r="CC26" s="9"/>
      <c r="CD26" s="9"/>
      <c r="CE26" s="9"/>
      <c r="CF26" s="9"/>
      <c r="CG26" s="9"/>
      <c r="CH26" s="9"/>
      <c r="CL26" s="9"/>
      <c r="CN26" s="9"/>
      <c r="CO26" s="9"/>
      <c r="CP26" s="9"/>
      <c r="CQ26" s="9"/>
      <c r="CR26" s="9"/>
      <c r="CS26" s="9"/>
      <c r="CT26" s="9"/>
      <c r="CU26" s="9"/>
      <c r="CV26" s="509"/>
    </row>
    <row r="27" spans="1:100" ht="12.75" customHeight="1" x14ac:dyDescent="0.2">
      <c r="A27" s="623">
        <v>2025</v>
      </c>
      <c r="B27" s="621">
        <v>23924</v>
      </c>
      <c r="C27" s="621"/>
      <c r="D27" s="621">
        <v>48460</v>
      </c>
      <c r="E27" s="621"/>
      <c r="F27" s="621">
        <v>115485</v>
      </c>
      <c r="G27" s="621">
        <v>7473</v>
      </c>
      <c r="H27" s="621"/>
      <c r="I27" s="621"/>
      <c r="J27" s="621">
        <v>187869</v>
      </c>
      <c r="K27" s="68"/>
      <c r="L27" s="68"/>
      <c r="M27"/>
      <c r="O27"/>
      <c r="P27"/>
      <c r="Q27"/>
      <c r="R27"/>
      <c r="S27"/>
      <c r="T27"/>
      <c r="U27"/>
      <c r="V27"/>
      <c r="W27"/>
      <c r="X27"/>
      <c r="Y27"/>
      <c r="Z27"/>
      <c r="AA27" s="9"/>
      <c r="AB27"/>
      <c r="AC27"/>
      <c r="AD27"/>
      <c r="AE27"/>
      <c r="AF27"/>
      <c r="AG27"/>
      <c r="AH27" s="54"/>
      <c r="AI27"/>
      <c r="AJ27"/>
      <c r="AK27"/>
      <c r="AL27"/>
      <c r="AM27"/>
      <c r="AN27"/>
      <c r="AO27"/>
      <c r="AP27"/>
      <c r="AQ27"/>
      <c r="AR27"/>
      <c r="AS27"/>
      <c r="AT27"/>
      <c r="AU27"/>
      <c r="AV27"/>
      <c r="AW27"/>
      <c r="AX27"/>
      <c r="AY27" s="9"/>
      <c r="AZ27" s="9"/>
      <c r="BA27" s="9"/>
      <c r="BB27" s="9"/>
      <c r="BC27" s="9"/>
      <c r="BD27" s="507"/>
      <c r="BE27" s="9"/>
      <c r="BF27" s="9"/>
      <c r="BG27" s="9"/>
      <c r="BN27" s="111"/>
      <c r="BU27" s="111"/>
      <c r="BV27" s="111"/>
      <c r="BW27" s="111"/>
      <c r="BX27" s="111"/>
      <c r="BY27" s="111"/>
      <c r="BZ27" s="111"/>
      <c r="CA27" s="111"/>
      <c r="CB27" s="111"/>
      <c r="CC27" s="111"/>
      <c r="CD27" s="111"/>
      <c r="CE27" s="1"/>
    </row>
    <row r="28" spans="1:100" ht="12.75" customHeight="1" x14ac:dyDescent="0.2">
      <c r="A28" s="623">
        <v>2026</v>
      </c>
      <c r="B28" s="47">
        <v>1</v>
      </c>
      <c r="C28" s="47"/>
      <c r="D28" s="47" t="s">
        <v>315</v>
      </c>
      <c r="E28" s="47"/>
      <c r="F28" s="47">
        <v>11</v>
      </c>
      <c r="G28" s="47" t="s">
        <v>315</v>
      </c>
      <c r="H28" s="47"/>
      <c r="I28" s="47"/>
      <c r="J28" s="47">
        <v>12</v>
      </c>
      <c r="K28" s="68"/>
      <c r="L28" s="68"/>
      <c r="M28"/>
      <c r="O28"/>
      <c r="P28"/>
      <c r="Q28"/>
      <c r="R28"/>
      <c r="S28"/>
      <c r="T28"/>
      <c r="U28"/>
      <c r="V28"/>
      <c r="W28"/>
      <c r="X28"/>
      <c r="Y28"/>
      <c r="Z28"/>
      <c r="AA28" s="9"/>
      <c r="AB28"/>
      <c r="AC28"/>
      <c r="AD28"/>
      <c r="AE28"/>
      <c r="AF28"/>
      <c r="AG28"/>
      <c r="AH28" s="54"/>
      <c r="AI28"/>
      <c r="AJ28"/>
      <c r="AK28"/>
      <c r="AL28"/>
      <c r="AM28"/>
      <c r="AN28"/>
      <c r="AO28"/>
      <c r="AS28"/>
      <c r="AT28"/>
      <c r="AU28"/>
      <c r="AV28"/>
      <c r="AW28"/>
      <c r="AX28"/>
      <c r="BD28" s="512"/>
      <c r="BE28" s="513"/>
      <c r="BF28" s="514"/>
      <c r="BG28" s="513"/>
      <c r="BH28" s="515"/>
      <c r="BI28" s="514"/>
      <c r="BN28" s="111"/>
      <c r="BU28" s="111"/>
      <c r="BV28" s="111"/>
      <c r="BW28" s="111"/>
      <c r="BX28" s="111"/>
      <c r="BY28" s="111"/>
      <c r="BZ28" s="111"/>
      <c r="CA28" s="111"/>
      <c r="CB28" s="111"/>
      <c r="CC28" s="111"/>
      <c r="CD28" s="111"/>
      <c r="CE28" s="1"/>
    </row>
    <row r="29" spans="1:100" ht="12.75" customHeight="1" x14ac:dyDescent="0.2">
      <c r="A29" s="637" t="s">
        <v>13</v>
      </c>
      <c r="B29" s="638">
        <f>SUM(B8:B28)</f>
        <v>1439451</v>
      </c>
      <c r="C29" s="638"/>
      <c r="D29" s="638">
        <f t="shared" ref="D29:J29" si="0">SUM(D8:D28)</f>
        <v>2565033</v>
      </c>
      <c r="E29" s="638"/>
      <c r="F29" s="638">
        <f t="shared" si="0"/>
        <v>1034947</v>
      </c>
      <c r="G29" s="638">
        <f t="shared" si="0"/>
        <v>476089</v>
      </c>
      <c r="H29" s="638"/>
      <c r="I29" s="638"/>
      <c r="J29" s="638">
        <f t="shared" si="0"/>
        <v>5039431</v>
      </c>
      <c r="K29" s="68"/>
      <c r="L29" s="68"/>
      <c r="M29"/>
      <c r="O29"/>
      <c r="P29"/>
      <c r="Q29"/>
      <c r="R29"/>
      <c r="S29"/>
      <c r="T29"/>
      <c r="U29"/>
      <c r="V29"/>
      <c r="Y29" s="111"/>
      <c r="AF29" s="111"/>
      <c r="AG29" s="111"/>
      <c r="AH29" s="111"/>
      <c r="AI29" s="111"/>
      <c r="AJ29" s="111"/>
      <c r="AK29" s="111"/>
      <c r="AL29" s="111"/>
      <c r="AM29" s="111"/>
      <c r="AN29" s="111"/>
      <c r="AO29" s="111"/>
      <c r="AP29" s="1"/>
    </row>
    <row r="30" spans="1:100" s="58" customFormat="1" ht="12.75" customHeight="1" x14ac:dyDescent="0.2">
      <c r="K30"/>
      <c r="L30"/>
      <c r="M30"/>
      <c r="N30"/>
      <c r="O30"/>
      <c r="P30"/>
      <c r="Q30"/>
      <c r="R30"/>
      <c r="S30"/>
      <c r="T30"/>
      <c r="U30"/>
      <c r="V30"/>
      <c r="W30"/>
      <c r="X30" s="52"/>
      <c r="AA30" s="52"/>
      <c r="AC30" s="516"/>
      <c r="AD30" s="52"/>
    </row>
    <row r="31" spans="1:100" ht="12.75" customHeight="1" x14ac:dyDescent="0.2">
      <c r="F31" s="54"/>
      <c r="L31"/>
      <c r="M31"/>
      <c r="O31"/>
      <c r="P31"/>
      <c r="Q31"/>
      <c r="R31"/>
      <c r="S31"/>
      <c r="T31"/>
      <c r="U31"/>
      <c r="V31"/>
    </row>
    <row r="32" spans="1:100" ht="12.75" customHeight="1" x14ac:dyDescent="0.2">
      <c r="E32" s="9"/>
      <c r="P32"/>
      <c r="Q32"/>
      <c r="R32"/>
      <c r="S32"/>
      <c r="T32"/>
      <c r="U32"/>
      <c r="V32"/>
    </row>
    <row r="33" spans="1:40" ht="12.75" customHeight="1" x14ac:dyDescent="0.2">
      <c r="E33" s="9"/>
      <c r="P33"/>
      <c r="Q33"/>
      <c r="R33"/>
      <c r="S33"/>
      <c r="T33"/>
      <c r="U33"/>
      <c r="V33"/>
    </row>
    <row r="34" spans="1:40" s="11" customFormat="1" ht="12.75" customHeight="1" x14ac:dyDescent="0.2">
      <c r="A34" s="10" t="s">
        <v>540</v>
      </c>
      <c r="M34" s="12"/>
      <c r="N34"/>
      <c r="O34"/>
      <c r="P34"/>
      <c r="Q34"/>
      <c r="R34"/>
      <c r="S34"/>
      <c r="T34"/>
      <c r="U34"/>
      <c r="V34"/>
      <c r="W34"/>
      <c r="X34"/>
      <c r="Y34"/>
      <c r="Z34"/>
      <c r="AA34"/>
    </row>
    <row r="35" spans="1:40" s="12" customFormat="1" ht="12.75" customHeight="1" x14ac:dyDescent="0.2">
      <c r="A35" s="13" t="s">
        <v>541</v>
      </c>
      <c r="N35"/>
      <c r="O35"/>
      <c r="P35"/>
      <c r="Q35"/>
      <c r="R35"/>
      <c r="S35"/>
      <c r="T35"/>
      <c r="U35"/>
      <c r="V35"/>
      <c r="W35"/>
      <c r="X35"/>
      <c r="Y35"/>
      <c r="Z35"/>
      <c r="AA35"/>
    </row>
    <row r="36" spans="1:40" ht="12.75" customHeight="1" x14ac:dyDescent="0.2">
      <c r="A36" s="174"/>
      <c r="B36" s="73"/>
      <c r="C36" s="73"/>
      <c r="D36" s="73"/>
      <c r="E36" s="73"/>
      <c r="F36" s="73"/>
      <c r="G36" s="73"/>
      <c r="H36" s="73"/>
      <c r="I36" s="73"/>
      <c r="J36" s="73"/>
      <c r="K36"/>
      <c r="L36"/>
      <c r="M36"/>
      <c r="O36"/>
      <c r="P36"/>
      <c r="Q36"/>
      <c r="R36"/>
      <c r="S36"/>
      <c r="T36"/>
      <c r="U36"/>
      <c r="V36"/>
      <c r="W36"/>
      <c r="X36"/>
      <c r="Y36"/>
      <c r="Z36"/>
      <c r="AA36"/>
    </row>
    <row r="37" spans="1:40" ht="12.75" customHeight="1" x14ac:dyDescent="0.2">
      <c r="A37" s="57" t="s">
        <v>48</v>
      </c>
      <c r="B37" s="639" t="s">
        <v>34</v>
      </c>
      <c r="C37" s="639"/>
      <c r="D37" s="639" t="s">
        <v>36</v>
      </c>
      <c r="E37" s="639" t="s">
        <v>31</v>
      </c>
      <c r="F37" s="639" t="s">
        <v>278</v>
      </c>
      <c r="G37" s="639" t="s">
        <v>169</v>
      </c>
      <c r="H37" s="639"/>
      <c r="I37" s="639" t="s">
        <v>35</v>
      </c>
      <c r="J37" s="639" t="s">
        <v>213</v>
      </c>
      <c r="K37" s="639" t="s">
        <v>67</v>
      </c>
      <c r="L37" s="639" t="s">
        <v>13</v>
      </c>
      <c r="M37"/>
      <c r="O37"/>
      <c r="P37"/>
      <c r="Q37"/>
      <c r="R37"/>
      <c r="S37"/>
      <c r="T37"/>
      <c r="U37"/>
      <c r="V37"/>
      <c r="W37"/>
      <c r="X37"/>
      <c r="Y37"/>
      <c r="Z37"/>
      <c r="AA37"/>
      <c r="AB37"/>
      <c r="AC37"/>
    </row>
    <row r="38" spans="1:40" ht="12.75" customHeight="1" x14ac:dyDescent="0.2">
      <c r="A38" s="174" t="s">
        <v>49</v>
      </c>
      <c r="B38" s="40"/>
      <c r="C38" s="40"/>
      <c r="D38" s="40"/>
      <c r="E38" s="40"/>
      <c r="F38" s="40"/>
      <c r="G38" s="40"/>
      <c r="H38" s="40"/>
      <c r="I38" s="40"/>
      <c r="J38" s="40"/>
      <c r="K38" s="40"/>
      <c r="L38" s="40"/>
      <c r="M38"/>
      <c r="O38"/>
      <c r="P38"/>
      <c r="Q38"/>
      <c r="R38"/>
      <c r="S38"/>
      <c r="T38"/>
      <c r="U38"/>
      <c r="V38"/>
      <c r="W38"/>
      <c r="X38"/>
      <c r="Y38"/>
      <c r="Z38"/>
      <c r="AA38"/>
      <c r="AB38"/>
      <c r="AC38"/>
    </row>
    <row r="39" spans="1:40" s="145" customFormat="1" ht="12.75" customHeight="1" x14ac:dyDescent="0.2">
      <c r="A39" s="623">
        <v>2016</v>
      </c>
      <c r="B39" s="141">
        <v>1398.818992</v>
      </c>
      <c r="C39" s="141"/>
      <c r="D39" s="141">
        <v>1695.9193290000001</v>
      </c>
      <c r="E39" s="141">
        <v>1750.28359</v>
      </c>
      <c r="F39" s="141">
        <v>1532.692323</v>
      </c>
      <c r="G39" s="141">
        <v>1879.691785</v>
      </c>
      <c r="H39" s="141"/>
      <c r="I39" s="141">
        <v>1463.601347</v>
      </c>
      <c r="J39" s="141">
        <v>1618.017554</v>
      </c>
      <c r="K39" s="23">
        <v>1691.6931400000001</v>
      </c>
      <c r="L39" s="141">
        <v>1503.2236150000001</v>
      </c>
      <c r="M39"/>
      <c r="N39"/>
      <c r="O39"/>
      <c r="P39"/>
      <c r="Q39"/>
      <c r="R39"/>
      <c r="S39"/>
      <c r="T39"/>
      <c r="U39"/>
      <c r="V39"/>
      <c r="W39"/>
      <c r="X39"/>
      <c r="Y39"/>
      <c r="Z39"/>
      <c r="AA39"/>
      <c r="AB39"/>
      <c r="AC39"/>
      <c r="AD39"/>
      <c r="AE39"/>
    </row>
    <row r="40" spans="1:40" ht="12.75" customHeight="1" x14ac:dyDescent="0.2">
      <c r="A40" s="623">
        <v>2017</v>
      </c>
      <c r="B40" s="628">
        <v>1398</v>
      </c>
      <c r="C40" s="628"/>
      <c r="D40" s="628">
        <v>1708</v>
      </c>
      <c r="E40" s="628">
        <v>1781</v>
      </c>
      <c r="F40" s="628">
        <v>1533</v>
      </c>
      <c r="G40" s="628">
        <v>1883</v>
      </c>
      <c r="H40" s="628"/>
      <c r="I40" s="628">
        <v>1464</v>
      </c>
      <c r="J40" s="628">
        <v>1610</v>
      </c>
      <c r="K40" s="23">
        <v>1725</v>
      </c>
      <c r="L40" s="628">
        <v>1514</v>
      </c>
      <c r="M40"/>
      <c r="O40"/>
      <c r="P40"/>
      <c r="Q40"/>
      <c r="R40"/>
      <c r="S40"/>
      <c r="T40"/>
      <c r="U40"/>
      <c r="V40"/>
      <c r="W40"/>
      <c r="X40"/>
      <c r="Y40"/>
      <c r="Z40"/>
      <c r="AA40"/>
      <c r="AB40"/>
      <c r="AC40"/>
      <c r="AD40"/>
      <c r="AE40"/>
    </row>
    <row r="41" spans="1:40" ht="12.75" customHeight="1" x14ac:dyDescent="0.2">
      <c r="A41" s="623">
        <v>2018</v>
      </c>
      <c r="B41" s="628">
        <v>1399.9036880000001</v>
      </c>
      <c r="C41" s="628"/>
      <c r="D41" s="628">
        <v>1717.6153509999999</v>
      </c>
      <c r="E41" s="628">
        <v>1770.9546319999999</v>
      </c>
      <c r="F41" s="628">
        <v>1532.2382299999999</v>
      </c>
      <c r="G41" s="628">
        <v>1892.6639259999999</v>
      </c>
      <c r="H41" s="628"/>
      <c r="I41" s="628">
        <v>1464.337219</v>
      </c>
      <c r="J41" s="628">
        <v>1604.2523839999999</v>
      </c>
      <c r="K41" s="23">
        <v>1762.0182480000001</v>
      </c>
      <c r="L41" s="628">
        <v>1524.4126389999999</v>
      </c>
      <c r="M41"/>
      <c r="O41"/>
      <c r="P41"/>
      <c r="Q41"/>
      <c r="R41"/>
      <c r="S41"/>
      <c r="T41"/>
      <c r="U41"/>
      <c r="V41"/>
      <c r="W41"/>
      <c r="X41"/>
      <c r="Y41"/>
      <c r="Z41"/>
      <c r="AA41"/>
      <c r="AB41"/>
      <c r="AC41"/>
      <c r="AD41"/>
      <c r="AE41"/>
      <c r="AJ41" s="12"/>
    </row>
    <row r="42" spans="1:40" ht="12.75" customHeight="1" x14ac:dyDescent="0.2">
      <c r="A42" s="623">
        <v>2019</v>
      </c>
      <c r="B42" s="628">
        <v>1401.3836369999999</v>
      </c>
      <c r="C42" s="628"/>
      <c r="D42" s="628">
        <v>1725.2600179999999</v>
      </c>
      <c r="E42" s="628">
        <v>1816.112942</v>
      </c>
      <c r="F42" s="628">
        <v>1536.0554460000001</v>
      </c>
      <c r="G42" s="628">
        <v>1912.1494090000001</v>
      </c>
      <c r="H42" s="628"/>
      <c r="I42" s="628">
        <v>1466.4729239999999</v>
      </c>
      <c r="J42" s="628">
        <v>1590.0923299999999</v>
      </c>
      <c r="K42" s="628">
        <v>1705.669322</v>
      </c>
      <c r="L42" s="23">
        <v>1533.572052</v>
      </c>
      <c r="M42"/>
      <c r="O42"/>
      <c r="P42"/>
      <c r="Q42"/>
      <c r="R42"/>
      <c r="S42"/>
      <c r="T42"/>
      <c r="U42"/>
      <c r="V42"/>
      <c r="W42"/>
      <c r="X42"/>
      <c r="Y42"/>
      <c r="Z42"/>
      <c r="AA42"/>
      <c r="AB42"/>
      <c r="AC42"/>
      <c r="AH42" s="12"/>
    </row>
    <row r="43" spans="1:40" ht="12.75" customHeight="1" x14ac:dyDescent="0.2">
      <c r="A43" s="623">
        <v>2020</v>
      </c>
      <c r="B43" s="628">
        <v>1403.363777</v>
      </c>
      <c r="C43" s="628"/>
      <c r="D43" s="628">
        <v>1731.922562</v>
      </c>
      <c r="E43" s="628">
        <v>1856.5984759999999</v>
      </c>
      <c r="F43" s="628">
        <v>1536.397903</v>
      </c>
      <c r="G43" s="628">
        <v>1942.229004</v>
      </c>
      <c r="H43" s="628"/>
      <c r="I43" s="628">
        <v>1467.980969</v>
      </c>
      <c r="J43" s="628">
        <v>1580.799546</v>
      </c>
      <c r="K43" s="628">
        <v>1714.473076</v>
      </c>
      <c r="L43" s="23">
        <v>1545.1287279999999</v>
      </c>
      <c r="M43"/>
      <c r="O43"/>
      <c r="P43"/>
      <c r="Q43"/>
      <c r="R43"/>
      <c r="S43"/>
      <c r="T43"/>
      <c r="U43"/>
      <c r="V43"/>
      <c r="W43"/>
      <c r="X43"/>
      <c r="Y43"/>
      <c r="Z43"/>
      <c r="AA43"/>
      <c r="AB43"/>
      <c r="AC43"/>
      <c r="AD43"/>
      <c r="AE43"/>
      <c r="AF43"/>
      <c r="AG43"/>
      <c r="AL43" s="12"/>
    </row>
    <row r="44" spans="1:40" ht="12.75" customHeight="1" x14ac:dyDescent="0.2">
      <c r="A44" s="623">
        <v>2021</v>
      </c>
      <c r="B44" s="628">
        <v>1403.9228820000001</v>
      </c>
      <c r="C44" s="628"/>
      <c r="D44" s="628">
        <v>1738.614284</v>
      </c>
      <c r="E44" s="628">
        <v>1906.063488</v>
      </c>
      <c r="F44" s="628">
        <v>1533.5924809999999</v>
      </c>
      <c r="G44" s="628">
        <v>1952.168592</v>
      </c>
      <c r="H44" s="628"/>
      <c r="I44" s="628">
        <v>1470.5663320000001</v>
      </c>
      <c r="J44" s="628">
        <v>1575.1238679999999</v>
      </c>
      <c r="K44" s="628">
        <v>1731.174904</v>
      </c>
      <c r="L44" s="23">
        <v>1559.525142</v>
      </c>
      <c r="M44"/>
      <c r="O44"/>
      <c r="P44"/>
      <c r="Q44"/>
      <c r="R44"/>
      <c r="S44"/>
      <c r="T44"/>
      <c r="U44"/>
      <c r="V44"/>
      <c r="W44"/>
      <c r="X44"/>
      <c r="Y44"/>
      <c r="Z44"/>
      <c r="AA44"/>
      <c r="AB44"/>
      <c r="AC44"/>
      <c r="AD44"/>
      <c r="AE44"/>
      <c r="AJ44" s="12"/>
    </row>
    <row r="45" spans="1:40" ht="12.75" customHeight="1" x14ac:dyDescent="0.2">
      <c r="A45" s="623">
        <v>2022</v>
      </c>
      <c r="B45" s="628">
        <v>1403</v>
      </c>
      <c r="C45" s="628"/>
      <c r="D45" s="628">
        <v>1741</v>
      </c>
      <c r="E45" s="628">
        <v>1950</v>
      </c>
      <c r="F45" s="628">
        <v>1530</v>
      </c>
      <c r="G45" s="628">
        <v>1967</v>
      </c>
      <c r="H45" s="628"/>
      <c r="I45" s="628">
        <v>1472</v>
      </c>
      <c r="J45" s="628">
        <v>1568</v>
      </c>
      <c r="K45" s="628">
        <v>1733</v>
      </c>
      <c r="L45" s="23">
        <v>1573</v>
      </c>
      <c r="M45"/>
      <c r="O45"/>
      <c r="P45"/>
      <c r="Q45"/>
      <c r="R45"/>
      <c r="S45"/>
      <c r="T45"/>
      <c r="U45"/>
      <c r="V45"/>
      <c r="W45"/>
      <c r="X45"/>
      <c r="Y45"/>
      <c r="Z45"/>
      <c r="AA45"/>
      <c r="AB45"/>
      <c r="AC45"/>
      <c r="AD45"/>
      <c r="AE45"/>
      <c r="AJ45" s="12"/>
    </row>
    <row r="46" spans="1:40" ht="12.75" customHeight="1" x14ac:dyDescent="0.2">
      <c r="A46" s="623">
        <v>2023</v>
      </c>
      <c r="B46" s="628">
        <v>1402.8039120000001</v>
      </c>
      <c r="C46" s="628"/>
      <c r="D46" s="628">
        <v>1743.2782549999999</v>
      </c>
      <c r="E46" s="628">
        <v>1999.3756169999999</v>
      </c>
      <c r="F46" s="628">
        <v>1523.823236</v>
      </c>
      <c r="G46" s="628">
        <v>1981.9974589999999</v>
      </c>
      <c r="H46" s="628"/>
      <c r="I46" s="628">
        <v>1476.908459</v>
      </c>
      <c r="J46" s="628">
        <v>1561.886853</v>
      </c>
      <c r="K46" s="628">
        <v>1737.9516719999999</v>
      </c>
      <c r="L46" s="23">
        <v>1588</v>
      </c>
      <c r="M46"/>
      <c r="O46"/>
      <c r="P46"/>
      <c r="Q46"/>
      <c r="R46"/>
      <c r="S46"/>
      <c r="T46"/>
      <c r="U46"/>
      <c r="V46"/>
      <c r="W46"/>
      <c r="X46"/>
      <c r="Y46"/>
      <c r="Z46"/>
      <c r="AA46"/>
      <c r="AB46"/>
      <c r="AC46"/>
      <c r="AD46"/>
      <c r="AE46"/>
      <c r="AJ46" s="12"/>
    </row>
    <row r="47" spans="1:40" ht="12.75" customHeight="1" x14ac:dyDescent="0.2">
      <c r="A47" s="623">
        <v>2024</v>
      </c>
      <c r="B47" s="628">
        <v>1403.423585</v>
      </c>
      <c r="C47" s="628"/>
      <c r="D47" s="628">
        <v>1747.4864520000001</v>
      </c>
      <c r="E47" s="628">
        <v>2032.732489</v>
      </c>
      <c r="F47" s="628">
        <v>1521.7504919999999</v>
      </c>
      <c r="G47" s="628">
        <v>2001.823977</v>
      </c>
      <c r="H47" s="628"/>
      <c r="I47" s="628">
        <v>1480.968511</v>
      </c>
      <c r="J47" s="628">
        <v>1554.0116869999999</v>
      </c>
      <c r="K47" s="628">
        <v>1733.3234199999999</v>
      </c>
      <c r="L47" s="23">
        <v>1602.726694</v>
      </c>
      <c r="M47"/>
      <c r="O47"/>
      <c r="P47"/>
      <c r="Q47"/>
      <c r="R47"/>
      <c r="S47"/>
      <c r="T47"/>
      <c r="U47"/>
      <c r="V47"/>
      <c r="W47"/>
      <c r="X47"/>
      <c r="Y47"/>
      <c r="Z47"/>
      <c r="AA47"/>
      <c r="AB47"/>
      <c r="AC47"/>
      <c r="AH47" s="12"/>
    </row>
    <row r="48" spans="1:40" ht="12.75" customHeight="1" x14ac:dyDescent="0.2">
      <c r="A48" s="630">
        <v>2025</v>
      </c>
      <c r="B48" s="670">
        <v>1405.4594970000001</v>
      </c>
      <c r="C48" s="670"/>
      <c r="D48" s="670">
        <v>1756.7829630000001</v>
      </c>
      <c r="E48" s="670">
        <v>2063.1061289999998</v>
      </c>
      <c r="F48" s="670">
        <v>1515.9785400000001</v>
      </c>
      <c r="G48" s="670">
        <v>2023.5792590000001</v>
      </c>
      <c r="H48" s="670"/>
      <c r="I48" s="670">
        <v>1485.4565130000001</v>
      </c>
      <c r="J48" s="670">
        <v>1550.024684</v>
      </c>
      <c r="K48" s="670">
        <v>1724.0763629999999</v>
      </c>
      <c r="L48" s="670">
        <v>1622</v>
      </c>
      <c r="M48"/>
      <c r="O48"/>
      <c r="P48"/>
      <c r="Q48"/>
      <c r="R48"/>
      <c r="S48"/>
      <c r="T48"/>
      <c r="U48"/>
      <c r="V48"/>
      <c r="W48"/>
      <c r="X48"/>
      <c r="Y48"/>
      <c r="Z48"/>
      <c r="AA48"/>
      <c r="AB48"/>
      <c r="AC48"/>
      <c r="AD48"/>
      <c r="AE48"/>
      <c r="AF48"/>
      <c r="AG48"/>
      <c r="AH48"/>
      <c r="AI48"/>
      <c r="AN48" s="12"/>
    </row>
    <row r="49" spans="1:27" ht="12.75" customHeight="1" x14ac:dyDescent="0.2">
      <c r="B49" s="25"/>
      <c r="C49" s="25"/>
      <c r="D49" s="25"/>
      <c r="E49" s="25"/>
      <c r="K49"/>
      <c r="L49"/>
      <c r="M49"/>
      <c r="O49"/>
      <c r="P49"/>
      <c r="Q49"/>
      <c r="R49"/>
      <c r="S49"/>
      <c r="T49"/>
      <c r="U49"/>
      <c r="V49"/>
      <c r="W49"/>
      <c r="X49"/>
      <c r="Y49"/>
      <c r="Z49"/>
      <c r="AA49"/>
    </row>
    <row r="50" spans="1:27" ht="12.75" customHeight="1" x14ac:dyDescent="0.2">
      <c r="B50" s="25"/>
      <c r="C50" s="25"/>
      <c r="D50" s="25"/>
      <c r="E50" s="25"/>
      <c r="F50" s="25"/>
      <c r="M50"/>
      <c r="O50"/>
      <c r="P50"/>
      <c r="Q50"/>
      <c r="R50"/>
      <c r="S50"/>
      <c r="T50"/>
      <c r="U50"/>
      <c r="V50"/>
      <c r="W50"/>
      <c r="X50"/>
      <c r="Y50"/>
      <c r="Z50"/>
      <c r="AA50"/>
    </row>
    <row r="51" spans="1:27" ht="12.75" customHeight="1" x14ac:dyDescent="0.2">
      <c r="A51" s="8"/>
      <c r="M51"/>
      <c r="O51"/>
      <c r="P51"/>
      <c r="Q51"/>
      <c r="R51"/>
      <c r="S51"/>
      <c r="T51"/>
      <c r="U51"/>
      <c r="V51"/>
      <c r="W51"/>
      <c r="X51"/>
      <c r="Y51"/>
      <c r="Z51"/>
      <c r="AA51"/>
    </row>
    <row r="52" spans="1:27" ht="12.75" customHeight="1" x14ac:dyDescent="0.2">
      <c r="M52"/>
      <c r="O52"/>
      <c r="P52"/>
      <c r="Q52"/>
      <c r="R52"/>
      <c r="S52"/>
      <c r="T52"/>
      <c r="U52"/>
      <c r="V52"/>
      <c r="W52"/>
      <c r="X52"/>
      <c r="Y52"/>
      <c r="Z52"/>
      <c r="AA52"/>
    </row>
    <row r="53" spans="1:27" ht="12.75" customHeight="1" x14ac:dyDescent="0.2">
      <c r="B53" s="517"/>
      <c r="M53"/>
      <c r="O53"/>
      <c r="P53"/>
      <c r="Q53"/>
      <c r="R53"/>
      <c r="S53"/>
      <c r="T53"/>
      <c r="U53"/>
      <c r="V53"/>
      <c r="W53"/>
      <c r="X53"/>
      <c r="Y53"/>
      <c r="Z53"/>
      <c r="AA53"/>
    </row>
    <row r="54" spans="1:27" ht="12.75" customHeight="1" x14ac:dyDescent="0.2">
      <c r="B54" s="517"/>
      <c r="M54"/>
      <c r="O54"/>
      <c r="P54"/>
      <c r="Q54"/>
      <c r="R54"/>
      <c r="S54"/>
      <c r="T54"/>
      <c r="U54"/>
    </row>
    <row r="55" spans="1:27" ht="12.75" customHeight="1" x14ac:dyDescent="0.2">
      <c r="B55" s="517"/>
      <c r="M55"/>
      <c r="O55"/>
      <c r="P55"/>
      <c r="Q55"/>
      <c r="R55"/>
      <c r="S55"/>
      <c r="T55"/>
      <c r="U55"/>
    </row>
    <row r="56" spans="1:27" ht="12.75" customHeight="1" x14ac:dyDescent="0.2">
      <c r="B56" s="517"/>
      <c r="M56"/>
      <c r="O56"/>
      <c r="P56"/>
      <c r="Q56"/>
      <c r="R56"/>
      <c r="S56"/>
      <c r="T56"/>
      <c r="U56"/>
    </row>
    <row r="57" spans="1:27" ht="12.75" customHeight="1" x14ac:dyDescent="0.2">
      <c r="B57" s="517"/>
      <c r="M57"/>
      <c r="O57"/>
      <c r="P57"/>
      <c r="Q57"/>
      <c r="R57"/>
      <c r="S57"/>
      <c r="T57"/>
      <c r="U57"/>
    </row>
    <row r="58" spans="1:27" ht="12.75" customHeight="1" x14ac:dyDescent="0.2">
      <c r="B58" s="517"/>
      <c r="M58"/>
      <c r="O58"/>
      <c r="P58"/>
      <c r="Q58"/>
      <c r="R58"/>
      <c r="S58"/>
      <c r="T58"/>
      <c r="U58"/>
    </row>
    <row r="59" spans="1:27" ht="12.75" customHeight="1" x14ac:dyDescent="0.2">
      <c r="B59" s="517"/>
      <c r="M59"/>
      <c r="O59"/>
      <c r="P59"/>
      <c r="Q59"/>
      <c r="R59"/>
      <c r="S59"/>
      <c r="T59"/>
      <c r="U59"/>
    </row>
    <row r="60" spans="1:27" ht="12.75" customHeight="1" x14ac:dyDescent="0.2">
      <c r="B60" s="517"/>
      <c r="M60"/>
      <c r="O60"/>
      <c r="P60"/>
      <c r="Q60"/>
      <c r="R60"/>
      <c r="S60"/>
      <c r="T60"/>
      <c r="U60"/>
    </row>
    <row r="61" spans="1:27" ht="12.75" customHeight="1" x14ac:dyDescent="0.2">
      <c r="B61" s="517"/>
      <c r="M61"/>
      <c r="O61"/>
      <c r="P61"/>
      <c r="Q61"/>
      <c r="R61"/>
      <c r="S61"/>
      <c r="T61"/>
      <c r="U61"/>
    </row>
    <row r="62" spans="1:27" ht="12.75" customHeight="1" x14ac:dyDescent="0.2">
      <c r="M62"/>
      <c r="O62"/>
      <c r="P62"/>
      <c r="Q62"/>
      <c r="R62"/>
      <c r="S62"/>
      <c r="T62"/>
      <c r="U62"/>
    </row>
    <row r="63" spans="1:27" ht="12.75" customHeight="1" x14ac:dyDescent="0.2">
      <c r="M63"/>
      <c r="O63"/>
      <c r="P63"/>
      <c r="Q63"/>
      <c r="R63"/>
      <c r="S63"/>
      <c r="T63"/>
      <c r="U63"/>
    </row>
    <row r="64" spans="1:27" ht="12.75" customHeight="1" x14ac:dyDescent="0.2">
      <c r="M64"/>
      <c r="O64"/>
      <c r="P64"/>
      <c r="Q64"/>
      <c r="R64"/>
      <c r="S64"/>
      <c r="T64"/>
      <c r="U64"/>
    </row>
  </sheetData>
  <phoneticPr fontId="14" type="noConversion"/>
  <pageMargins left="0.70866141732283472" right="0.15748031496062992" top="0.98425196850393704" bottom="0.55118110236220474" header="0.51181102362204722" footer="0.51181102362204722"/>
  <pageSetup paperSize="9" scale="97" orientation="portrait" r:id="rId1"/>
  <headerFooter alignWithMargins="0">
    <oddHeader>&amp;R&amp;"Arial,Fet"PERSONBILAR</oddHeader>
  </headerFooter>
  <ignoredErrors>
    <ignoredError sqref="AI40:IY4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40</vt:i4>
      </vt:variant>
      <vt:variant>
        <vt:lpstr>Namngivna områden</vt:lpstr>
      </vt:variant>
      <vt:variant>
        <vt:i4>15</vt:i4>
      </vt:variant>
    </vt:vector>
  </HeadingPairs>
  <TitlesOfParts>
    <vt:vector size="55" baseType="lpstr">
      <vt:lpstr>Titel _ Title</vt:lpstr>
      <vt:lpstr>Innehåll _ Content</vt:lpstr>
      <vt:lpstr>Kort om statistiken</vt:lpstr>
      <vt:lpstr>Definitioner _ Definitions</vt:lpstr>
      <vt:lpstr>Teckenförklaring _ Legends</vt:lpstr>
      <vt:lpstr>Tabell PB 1-2</vt:lpstr>
      <vt:lpstr>Tabell PB 3-4</vt:lpstr>
      <vt:lpstr>Tabell PB 5</vt:lpstr>
      <vt:lpstr>Tabell PB 6-7</vt:lpstr>
      <vt:lpstr>Tabell PB 8</vt:lpstr>
      <vt:lpstr>Tabell PB 9</vt:lpstr>
      <vt:lpstr>Tabell LB 1-2</vt:lpstr>
      <vt:lpstr>Tabell LB 3-4</vt:lpstr>
      <vt:lpstr>Tabell LB 5-6</vt:lpstr>
      <vt:lpstr>Tabell LB 7-8</vt:lpstr>
      <vt:lpstr>Tabell LB 9-10</vt:lpstr>
      <vt:lpstr>Tabell LB 11</vt:lpstr>
      <vt:lpstr>Tabell LB 12-13</vt:lpstr>
      <vt:lpstr>Tabell LB 14-15</vt:lpstr>
      <vt:lpstr>Tabell BU 1-3</vt:lpstr>
      <vt:lpstr>Tabell BU 4-5</vt:lpstr>
      <vt:lpstr>Tabell MC 1-2</vt:lpstr>
      <vt:lpstr>Tabell MC 3-4</vt:lpstr>
      <vt:lpstr>Tabell MC 5</vt:lpstr>
      <vt:lpstr>Tabell MP 1-2</vt:lpstr>
      <vt:lpstr>Tabell MP 3-4</vt:lpstr>
      <vt:lpstr>Tabell TR 1-2</vt:lpstr>
      <vt:lpstr>Tabell TR 3-4</vt:lpstr>
      <vt:lpstr>Tabell TS 1-3</vt:lpstr>
      <vt:lpstr>Tabell SL 1-2</vt:lpstr>
      <vt:lpstr>Tabell SL 3-4</vt:lpstr>
      <vt:lpstr>Tabell RS 1</vt:lpstr>
      <vt:lpstr>Tabell RS 2</vt:lpstr>
      <vt:lpstr>Tabell RS 3</vt:lpstr>
      <vt:lpstr>Tabell RS 4</vt:lpstr>
      <vt:lpstr>Tabell RS 5</vt:lpstr>
      <vt:lpstr>Tabell RS 6</vt:lpstr>
      <vt:lpstr>Tabell KÖ 1</vt:lpstr>
      <vt:lpstr>Tabell KÖ 2</vt:lpstr>
      <vt:lpstr>Tabell KÖ 3-4</vt:lpstr>
      <vt:lpstr>Tabell_RS3._Avställda_fordon_efter_län_och_fordonsslag_vid_slutet_av_år_2021.</vt:lpstr>
      <vt:lpstr>Table_RS3._Vehicles_not_in_use_by_county_and_kind_of_vehicle_at_the_end_of_year_2021.</vt:lpstr>
      <vt:lpstr>'Innehåll _ Content'!Utskriftsområde</vt:lpstr>
      <vt:lpstr>'Kort om statistiken'!Utskriftsområde</vt:lpstr>
      <vt:lpstr>'Tabell BU 1-3'!Utskriftsområde</vt:lpstr>
      <vt:lpstr>'Tabell LB 11'!Utskriftsområde</vt:lpstr>
      <vt:lpstr>'Tabell LB 1-2'!Utskriftsområde</vt:lpstr>
      <vt:lpstr>'Tabell LB 12-13'!Utskriftsområde</vt:lpstr>
      <vt:lpstr>'Tabell MC 1-2'!Utskriftsområde</vt:lpstr>
      <vt:lpstr>'Tabell SL 1-2'!Utskriftsområde</vt:lpstr>
      <vt:lpstr>'Tabell SL 3-4'!Utskriftsområde</vt:lpstr>
      <vt:lpstr>'Tabell TR 1-2'!Utskriftsområde</vt:lpstr>
      <vt:lpstr>'Tabell TS 1-3'!Utskriftsområde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SSA/UE/UT-Ö</cp:lastModifiedBy>
  <cp:lastPrinted>2024-01-25T21:15:23Z</cp:lastPrinted>
  <dcterms:created xsi:type="dcterms:W3CDTF">2007-06-06T17:47:08Z</dcterms:created>
  <dcterms:modified xsi:type="dcterms:W3CDTF">2026-02-18T07:56:25Z</dcterms:modified>
</cp:coreProperties>
</file>