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88C5155D-A0E8-4358-B8F7-8820A233B48A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9" i="37" l="1"/>
  <c r="P19" i="37"/>
  <c r="O19" i="37"/>
  <c r="T18" i="37"/>
  <c r="S18" i="37"/>
  <c r="P18" i="37"/>
  <c r="O18" i="37"/>
  <c r="T17" i="37"/>
  <c r="S17" i="37"/>
  <c r="P17" i="37"/>
  <c r="O17" i="37"/>
  <c r="T16" i="37"/>
  <c r="S16" i="37"/>
  <c r="P16" i="37"/>
  <c r="O16" i="37"/>
  <c r="T15" i="37"/>
  <c r="S15" i="37"/>
  <c r="P15" i="37"/>
  <c r="O15" i="37"/>
  <c r="T14" i="37"/>
  <c r="S14" i="37"/>
  <c r="P14" i="37"/>
  <c r="O14" i="37"/>
  <c r="T12" i="37"/>
  <c r="S12" i="37"/>
  <c r="T10" i="37"/>
  <c r="S10" i="37"/>
  <c r="P10" i="37"/>
  <c r="O10" i="37"/>
  <c r="T9" i="37"/>
  <c r="S9" i="37"/>
  <c r="P9" i="37"/>
  <c r="O9" i="37"/>
  <c r="T8" i="37"/>
  <c r="S8" i="37"/>
  <c r="P8" i="37"/>
  <c r="O8" i="37"/>
  <c r="T7" i="37"/>
  <c r="S7" i="37"/>
  <c r="P7" i="37"/>
  <c r="O7" i="37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B25" i="20"/>
  <c r="C25" i="20" s="1"/>
  <c r="C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 l="1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<sst xmlns="http://schemas.openxmlformats.org/spreadsheetml/2006/main" count="999" uniqueCount="469">
  <si>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</si>
  <si>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</si>
  <si>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</si>
  <si>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</si>
  <si>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</si>
  <si>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</si>
  <si>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</si>
  <si>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</si>
  <si>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</si>
  <si>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</si>
  <si>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</si>
  <si>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</si>
  <si>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</si>
  <si>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</si>
  <si>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</si>
  <si>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</si>
  <si>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</si>
  <si>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</si>
  <si>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</si>
  <si>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</si>
  <si>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</si>
  <si>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</si>
  <si>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</si>
  <si>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</si>
  <si>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</si>
  <si>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</si>
  <si>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</si>
  <si>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</si>
  <si>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</si>
  <si>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</si>
  <si>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</si>
  <si>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</si>
  <si>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</si>
  <si>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</si>
  <si>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</si>
  <si>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</si>
  <si>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</si>
  <si>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</si>
  <si>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</si>
  <si>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</si>
  <si>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</si>
  <si>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</si>
  <si>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</si>
  <si>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</si>
  <si>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</si>
  <si>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</si>
  <si>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</si>
  <si>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</si>
  <si>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</si>
  <si>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</si>
  <si>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</si>
  <si>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</si>
  <si>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</si>
  <si>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</si>
  <si>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</si>
  <si>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</si>
  <si>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</si>
  <si>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</si>
  <si>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</si>
  <si>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</si>
  <si>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</si>
  <si>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</si>
  <si>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</si>
  <si>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</si>
  <si>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</si>
  <si>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</si>
  <si>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</si>
  <si>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</si>
  <si>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</si>
  <si>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</si>
  <si>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</si>
  <si>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</si>
  <si>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</si>
  <si>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</si>
  <si>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</si>
  <si>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</si>
  <si>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</si>
  <si>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</si>
  <si>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</si>
  <si>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</si>
  <si>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</si>
  <si>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</si>
  <si>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</si>
  <si>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</si>
  <si>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</si>
  <si>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</si>
  <si>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</si>
  <si>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</si>
  <si>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</si>
  <si>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</si>
  <si>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</si>
  <si>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</si>
  <si>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</si>
  <si>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</si>
  <si>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</si>
  <si>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</si>
  <si>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</si>
  <si>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</si>
  <si>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</si>
  <si>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</si>
  <si>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</si>
  <si>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</si>
  <si>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</si>
  <si>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</si>
  <si>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</si>
  <si>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</si>
  <si>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</si>
  <si>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</si>
  <si>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</si>
  <si>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</si>
  <si>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</si>
  <si>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</si>
  <si>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</si>
  <si>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</si>
  <si>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</si>
  <si>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</si>
  <si>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</si>
  <si>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</si>
  <si>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</si>
  <si>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</si>
  <si>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</si>
  <si>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</si>
  <si>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</si>
  <si>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</si>
  <si>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</si>
  <si>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</si>
  <si>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</si>
  <si>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</si>
  <si>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</si>
  <si>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</si>
  <si>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</si>
  <si>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</si>
  <si>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</si>
  <si>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</si>
  <si>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</si>
  <si>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</si>
  <si>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</si>
  <si>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</si>
  <si>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</si>
  <si>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</si>
  <si>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</si>
  <si>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</si>
  <si>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</si>
  <si>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</si>
  <si>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</si>
  <si>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</si>
  <si>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</si>
  <si>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</si>
  <si>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</si>
  <si>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</si>
  <si>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</si>
  <si>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</si>
  <si>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</si>
  <si>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</si>
  <si>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</si>
  <si>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</si>
  <si>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</si>
  <si>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</si>
  <si>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</si>
  <si>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</si>
  <si>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</si>
  <si>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</si>
  <si>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</si>
  <si>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</si>
  <si>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</si>
  <si>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</si>
  <si>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</si>
  <si>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</si>
  <si>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</si>
  <si>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</si>
  <si>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</si>
  <si>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</si>
  <si>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</si>
  <si>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</si>
  <si>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</si>
  <si>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</si>
  <si>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</si>
  <si>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</si>
  <si>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</si>
  <si>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</si>
  <si>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</si>
  <si>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</si>
  <si>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</si>
  <si>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</si>
  <si>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</si>
  <si>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</si>
  <si>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</si>
  <si>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</si>
  <si>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</si>
  <si>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</si>
  <si>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</si>
  <si>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</si>
  <si>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</si>
  <si>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</si>
  <si>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</si>
  <si>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</si>
  <si>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</si>
  <si>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</si>
  <si>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</si>
  <si>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</si>
  <si>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</si>
  <si>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</si>
  <si>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</si>
  <si>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</si>
  <si>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</si>
  <si>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</si>
  <si>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</si>
  <si>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</si>
  <si>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</si>
  <si>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</si>
  <si>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</si>
  <si>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</si>
  <si>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</si>
  <si>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</si>
  <si>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</si>
  <si>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</si>
  <si>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</si>
  <si>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</si>
  <si>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</si>
  <si>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</si>
  <si>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</si>
  <si>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</si>
  <si>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</si>
  <si>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</si>
  <si>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</si>
  <si>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</si>
  <si>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</si>
  <si>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</si>
  <si>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</si>
  <si>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</si>
  <si>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</si>
  <si>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</si>
  <si>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</si>
  <si>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</si>
  <si>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</si>
  <si>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</si>
  <si>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</si>
  <si>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</si>
  <si>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</si>
  <si>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</si>
  <si>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</si>
  <si>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</si>
  <si>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</si>
  <si>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</si>
  <si>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</si>
  <si>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</si>
  <si>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</si>
  <si>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</si>
  <si>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</si>
  <si>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</si>
  <si>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</si>
  <si>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</si>
  <si>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</si>
  <si>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</si>
  <si>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</si>
  <si>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</si>
  <si>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</si>
  <si>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</si>
  <si>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</si>
  <si>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Motorfordonsmekaniker och fordonsreparatörer</t>
  </si>
  <si>
    <t>Företagssäljare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</si>
  <si>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</si>
  <si>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</si>
  <si>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</si>
  <si>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</si>
  <si>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</si>
  <si>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</si>
  <si>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</si>
  <si>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</si>
  <si>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</si>
  <si>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</si>
  <si>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</si>
  <si>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</si>
  <si>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</si>
  <si>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</si>
  <si>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</si>
  <si>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</si>
  <si>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</si>
  <si>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</si>
  <si>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</si>
  <si>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</si>
  <si>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</si>
  <si>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</si>
  <si>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</si>
  <si>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</si>
  <si>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</si>
  <si>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</si>
  <si>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</si>
  <si>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</si>
  <si>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</si>
  <si>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</si>
  <si>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</si>
  <si>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</si>
  <si>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</si>
  <si>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</si>
  <si>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</si>
  <si>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</si>
  <si>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</si>
  <si>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</si>
  <si>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</si>
  <si>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</si>
  <si>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</si>
  <si>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</si>
  <si>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</si>
  <si>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</si>
  <si>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</si>
  <si>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</si>
  <si>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</si>
  <si>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</si>
  <si>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</si>
  <si>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</si>
  <si>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</si>
  <si>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</si>
  <si>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</si>
  <si>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</si>
  <si>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</si>
  <si>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</si>
  <si>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</si>
  <si>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</si>
  <si>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</si>
  <si>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</si>
  <si>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</si>
  <si>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</si>
  <si>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</si>
  <si>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</si>
  <si>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</si>
  <si>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</si>
  <si>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</si>
  <si>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</si>
  <si>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</si>
  <si>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</si>
  <si>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</si>
  <si>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</si>
  <si>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</si>
  <si>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</si>
  <si>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</si>
  <si>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</si>
  <si>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</si>
  <si>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</si>
  <si>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</si>
  <si>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</si>
  <si>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</si>
  <si>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</si>
  <si>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</si>
  <si>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</si>
  <si>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</si>
  <si>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</si>
  <si>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</si>
  <si>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</si>
  <si>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</si>
  <si>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</si>
  <si>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</si>
  <si>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</si>
  <si>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</si>
  <si>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</si>
  <si>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</si>
  <si>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</si>
  <si>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</si>
  <si>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</si>
  <si>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</si>
  <si>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</si>
  <si>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</si>
  <si>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</si>
  <si>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</si>
  <si>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</si>
  <si>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</si>
  <si>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</si>
  <si>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</si>
  <si>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</si>
  <si>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</si>
  <si>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</si>
  <si>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</si>
  <si>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</si>
  <si>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</si>
  <si>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</si>
  <si>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</si>
  <si>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</si>
  <si>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</si>
  <si>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</si>
  <si>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</si>
  <si>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</si>
  <si>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</si>
  <si>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</si>
  <si>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</si>
  <si>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</si>
  <si>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</si>
  <si>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</si>
  <si>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</si>
  <si>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</si>
  <si>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</si>
  <si>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</si>
  <si>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</si>
  <si>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</si>
  <si>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</si>
  <si>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</si>
  <si>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</si>
  <si>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</si>
  <si>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</si>
  <si>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</si>
  <si>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Stockholm</t>
  </si>
  <si>
    <t>11,4–15,3</t>
  </si>
  <si>
    <t>17–22</t>
  </si>
  <si>
    <t>12,2–16</t>
  </si>
  <si>
    <t>19,3–24,2</t>
  </si>
  <si>
    <t>9,9–13,4</t>
  </si>
  <si>
    <t>17,3–21,8</t>
  </si>
  <si>
    <t>10,5–14,1</t>
  </si>
  <si>
    <t>16,8–21,3</t>
  </si>
  <si>
    <t>10,2–13,6</t>
  </si>
  <si>
    <t>15,7–20,1</t>
  </si>
  <si>
    <t>11,6–15,3</t>
  </si>
  <si>
    <t>16,6–21,1</t>
  </si>
  <si>
    <t>12,2–15,8</t>
  </si>
  <si>
    <t>17,1–21,6</t>
  </si>
  <si>
    <t>13,2–17,6</t>
  </si>
  <si>
    <t>17–22,1</t>
  </si>
  <si>
    <t>11,9–17,1</t>
  </si>
  <si>
    <t>15,7–21,6</t>
  </si>
  <si>
    <t>7,2–10,5</t>
  </si>
  <si>
    <t>4,4–7,4</t>
  </si>
  <si>
    <t>8,8–12,1</t>
  </si>
  <si>
    <t>6,7–10</t>
  </si>
  <si>
    <t>10,7–14,3</t>
  </si>
  <si>
    <t>9,1–12,7</t>
  </si>
  <si>
    <t>11,4–15</t>
  </si>
  <si>
    <t>9,8–13,5</t>
  </si>
  <si>
    <t>11,5–15,1</t>
  </si>
  <si>
    <t>10,3–14,1</t>
  </si>
  <si>
    <t>12,8–16,6</t>
  </si>
  <si>
    <t>10,7–14,5</t>
  </si>
  <si>
    <t>13,2–17</t>
  </si>
  <si>
    <t>10,8–14,7</t>
  </si>
  <si>
    <t>12,8–17,1</t>
  </si>
  <si>
    <t>10,1–14,4</t>
  </si>
  <si>
    <t>14,9–20,5</t>
  </si>
  <si>
    <t>10,8–15,9</t>
  </si>
  <si>
    <t>..-..</t>
  </si>
  <si>
    <t>Socialförsäkringshandläggare</t>
  </si>
  <si>
    <t>Banktjänstemän</t>
  </si>
  <si>
    <t>Kundtjänstpersonal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</si>
  <si>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696  kvinnor vars yrke är okänt.</t>
    </r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</si>
  <si>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1 139 män vars yrke är okänt.</t>
    </r>
  </si>
  <si>
    <t>Uppfödare och skötare av lantbrukets husdjur</t>
  </si>
  <si>
    <t>Växtodlare och djuruppfödare, blandad drift</t>
  </si>
  <si>
    <t>Anläggningsmaskinförare m.fl.</t>
  </si>
  <si>
    <t>Övriga byggnads- och anläggningsarbetare</t>
  </si>
  <si>
    <t>Odlare av jordbruksväxter, frukt- och bär</t>
  </si>
  <si>
    <t>Kockar och kallskänkor</t>
  </si>
  <si>
    <t>0-2</t>
  </si>
  <si>
    <t>6-12</t>
  </si>
  <si>
    <t>16-24</t>
  </si>
  <si>
    <t>4-9</t>
  </si>
  <si>
    <t>3-7</t>
  </si>
  <si>
    <t>0,4-3,0</t>
  </si>
  <si>
    <t>4,9-10,6</t>
  </si>
  <si>
    <t>1,9-6,1</t>
  </si>
  <si>
    <t>0,4-2,8</t>
  </si>
  <si>
    <t>0-3</t>
  </si>
  <si>
    <t>5-11</t>
  </si>
  <si>
    <t>12-21</t>
  </si>
  <si>
    <t>4-10</t>
  </si>
  <si>
    <t>9-16</t>
  </si>
  <si>
    <t>0,0-1,8</t>
  </si>
  <si>
    <t>2,5-7,1</t>
  </si>
  <si>
    <t>0,4-3,1</t>
  </si>
  <si>
    <t>0,6-3,5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</si>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</sst>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/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79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11" xfId="0" applyFont="1" applyBorder="1" applyAlignment="1">
      <alignment horizontal="lef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0" fontId="13" fillId="0" borderId="11" xfId="0" applyFont="1" applyBorder="1" applyAlignment="1">
      <alignment horizontal="left" vertical="center" indent="1"/>
    </xf>
    <xf numFmtId="1" fontId="13" fillId="0" borderId="12" xfId="0" applyNumberFormat="1" applyFont="1" applyBorder="1" applyAlignment="1">
      <alignment horizontal="right" vertical="center" indent="1"/>
    </xf>
    <xf numFmtId="1" fontId="13" fillId="0" borderId="22" xfId="0" applyNumberFormat="1" applyFont="1" applyBorder="1" applyAlignment="1">
      <alignment horizontal="right" vertical="center" indent="1"/>
    </xf>
    <xf numFmtId="0" fontId="31" fillId="5" borderId="38" xfId="0" applyFont="1" applyFill="1" applyBorder="1" applyAlignment="1">
      <alignment horizontal="lef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25" xfId="0" applyNumberFormat="1" applyFont="1" applyFill="1" applyBorder="1" applyAlignment="1">
      <alignment horizontal="right" vertical="center" indent="1"/>
    </xf>
    <xf numFmtId="3" fontId="13" fillId="2" borderId="15" xfId="0" quotePrefix="1" applyNumberFormat="1" applyFont="1" applyFill="1" applyBorder="1" applyAlignment="1">
      <alignment horizontal="right" vertical="center" indent="1"/>
    </xf>
    <xf numFmtId="0" fontId="31" fillId="5" borderId="45" xfId="0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0" fontId="31" fillId="5" borderId="47" xfId="0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19"/>
    <col min="2" max="2" width="116" style="119" customWidth="1"/>
    <col min="3" max="3" width="150.453125" style="119" bestFit="1" customWidth="1"/>
    <col min="4" max="16384" width="9.1796875" style="119"/>
  </cols>
  <sheetData>
    <row r="1" spans="1:4" ht="15.5" x14ac:dyDescent="0.4">
      <c r="A1" s="118" t="s">
        <v>1</v>
      </c>
      <c r="B1" s="118"/>
      <c r="C1" s="118"/>
      <c r="D1" s="118"/>
    </row>
    <row r="2" spans="1:4" x14ac:dyDescent="0.35">
      <c r="A2" s="120" t="s">
        <v>337</v>
      </c>
      <c r="B2" s="120"/>
      <c r="C2" s="120"/>
      <c r="D2" s="120"/>
    </row>
    <row r="3" spans="1:4" ht="15.5" x14ac:dyDescent="0.4">
      <c r="A3" s="121"/>
      <c r="B3" s="121"/>
      <c r="C3" s="121"/>
      <c r="D3" s="121"/>
    </row>
    <row r="4" spans="1:4" x14ac:dyDescent="0.35">
      <c r="A4" s="122" t="s">
        <v>2</v>
      </c>
      <c r="B4" s="122" t="s">
        <v>268</v>
      </c>
      <c r="C4" s="122" t="s">
        <v>343</v>
      </c>
      <c r="D4" s="122"/>
    </row>
    <row r="5" spans="1:4" x14ac:dyDescent="0.35">
      <c r="A5" s="122" t="s">
        <v>3</v>
      </c>
      <c r="B5" s="122" t="s">
        <v>269</v>
      </c>
      <c r="C5" s="122" t="s">
        <v>344</v>
      </c>
      <c r="D5" s="122"/>
    </row>
    <row r="6" spans="1:4" x14ac:dyDescent="0.35">
      <c r="A6" s="122" t="s">
        <v>4</v>
      </c>
      <c r="B6" s="122" t="s">
        <v>270</v>
      </c>
      <c r="C6" s="122" t="s">
        <v>345</v>
      </c>
      <c r="D6" s="122"/>
    </row>
    <row r="7" spans="1:4" x14ac:dyDescent="0.35">
      <c r="A7" s="122" t="s">
        <v>5</v>
      </c>
      <c r="B7" s="122" t="s">
        <v>346</v>
      </c>
      <c r="C7" s="122" t="s">
        <v>347</v>
      </c>
      <c r="D7" s="122"/>
    </row>
    <row r="8" spans="1:4" x14ac:dyDescent="0.35">
      <c r="A8" s="122" t="s">
        <v>6</v>
      </c>
      <c r="B8" s="122" t="s">
        <v>348</v>
      </c>
      <c r="C8" s="122" t="s">
        <v>349</v>
      </c>
      <c r="D8" s="122"/>
    </row>
    <row r="9" spans="1:4" x14ac:dyDescent="0.35">
      <c r="A9" s="122" t="s">
        <v>7</v>
      </c>
      <c r="B9" s="122" t="s">
        <v>274</v>
      </c>
      <c r="C9" s="122" t="s">
        <v>350</v>
      </c>
      <c r="D9" s="122"/>
    </row>
    <row r="10" spans="1:4" x14ac:dyDescent="0.35">
      <c r="A10" s="122" t="s">
        <v>8</v>
      </c>
      <c r="B10" s="122" t="s">
        <v>275</v>
      </c>
      <c r="C10" s="122" t="s">
        <v>351</v>
      </c>
      <c r="D10" s="122"/>
    </row>
    <row r="11" spans="1:4" x14ac:dyDescent="0.35">
      <c r="A11" s="122" t="s">
        <v>9</v>
      </c>
      <c r="B11" s="122" t="s">
        <v>276</v>
      </c>
      <c r="C11" s="122" t="s">
        <v>352</v>
      </c>
      <c r="D11" s="122"/>
    </row>
    <row r="12" spans="1:4" x14ac:dyDescent="0.35">
      <c r="A12" s="122" t="s">
        <v>10</v>
      </c>
      <c r="B12" s="122" t="s">
        <v>301</v>
      </c>
      <c r="C12" s="122" t="s">
        <v>353</v>
      </c>
      <c r="D12" s="122"/>
    </row>
    <row r="13" spans="1:4" x14ac:dyDescent="0.35">
      <c r="A13" s="122" t="s">
        <v>11</v>
      </c>
      <c r="B13" s="122" t="s">
        <v>302</v>
      </c>
      <c r="C13" s="122" t="s">
        <v>354</v>
      </c>
      <c r="D13" s="122"/>
    </row>
    <row r="14" spans="1:4" x14ac:dyDescent="0.35">
      <c r="A14" s="122" t="s">
        <v>12</v>
      </c>
      <c r="B14" s="122" t="s">
        <v>303</v>
      </c>
      <c r="C14" s="122" t="s">
        <v>355</v>
      </c>
      <c r="D14" s="122"/>
    </row>
    <row r="15" spans="1:4" x14ac:dyDescent="0.35">
      <c r="A15" s="122" t="s">
        <v>13</v>
      </c>
      <c r="B15" s="122" t="s">
        <v>304</v>
      </c>
      <c r="C15" s="122" t="s">
        <v>356</v>
      </c>
      <c r="D15" s="122"/>
    </row>
    <row r="16" spans="1:4" x14ac:dyDescent="0.35">
      <c r="A16" s="122" t="s">
        <v>14</v>
      </c>
      <c r="B16" s="122" t="s">
        <v>305</v>
      </c>
      <c r="C16" s="122" t="s">
        <v>357</v>
      </c>
      <c r="D16" s="122"/>
    </row>
    <row r="17" spans="1:4" x14ac:dyDescent="0.35">
      <c r="A17" s="122" t="s">
        <v>15</v>
      </c>
      <c r="B17" s="122" t="s">
        <v>306</v>
      </c>
      <c r="C17" s="122" t="s">
        <v>358</v>
      </c>
      <c r="D17" s="122"/>
    </row>
    <row r="18" spans="1:4" x14ac:dyDescent="0.35">
      <c r="A18" s="122" t="s">
        <v>16</v>
      </c>
      <c r="B18" s="122" t="s">
        <v>307</v>
      </c>
      <c r="C18" s="122" t="s">
        <v>359</v>
      </c>
      <c r="D18" s="122"/>
    </row>
    <row r="19" spans="1:4" x14ac:dyDescent="0.35">
      <c r="A19" s="122" t="s">
        <v>145</v>
      </c>
      <c r="B19" s="122" t="s">
        <v>309</v>
      </c>
      <c r="C19" s="122" t="s">
        <v>360</v>
      </c>
      <c r="D19" s="122"/>
    </row>
    <row r="20" spans="1:4" x14ac:dyDescent="0.35">
      <c r="A20" s="122" t="s">
        <v>146</v>
      </c>
      <c r="B20" s="122" t="s">
        <v>310</v>
      </c>
      <c r="C20" s="122" t="s">
        <v>361</v>
      </c>
      <c r="D20" s="122"/>
    </row>
    <row r="21" spans="1:4" x14ac:dyDescent="0.35">
      <c r="A21" s="122" t="s">
        <v>147</v>
      </c>
      <c r="B21" s="122" t="s">
        <v>311</v>
      </c>
      <c r="C21" s="122" t="s">
        <v>362</v>
      </c>
      <c r="D21" s="122"/>
    </row>
    <row r="22" spans="1:4" x14ac:dyDescent="0.35">
      <c r="A22" s="122" t="s">
        <v>315</v>
      </c>
      <c r="B22" s="122" t="s">
        <v>312</v>
      </c>
      <c r="C22" s="122" t="s">
        <v>318</v>
      </c>
      <c r="D22" s="122"/>
    </row>
    <row r="23" spans="1:4" x14ac:dyDescent="0.35">
      <c r="A23" s="122" t="s">
        <v>316</v>
      </c>
      <c r="B23" s="122" t="s">
        <v>313</v>
      </c>
      <c r="C23" s="122" t="s">
        <v>319</v>
      </c>
      <c r="D23" s="122"/>
    </row>
    <row r="24" spans="1:4" x14ac:dyDescent="0.35">
      <c r="A24" s="122" t="s">
        <v>317</v>
      </c>
      <c r="B24" s="122" t="s">
        <v>314</v>
      </c>
      <c r="C24" s="122" t="s">
        <v>320</v>
      </c>
      <c r="D24" s="122"/>
    </row>
    <row r="25" spans="1:4" x14ac:dyDescent="0.35">
      <c r="A25" s="122" t="s">
        <v>148</v>
      </c>
      <c r="B25" s="122" t="s">
        <v>323</v>
      </c>
      <c r="C25" s="122" t="s">
        <v>363</v>
      </c>
      <c r="D25" s="122"/>
    </row>
    <row r="26" spans="1:4" x14ac:dyDescent="0.35">
      <c r="A26" s="122" t="s">
        <v>149</v>
      </c>
      <c r="B26" s="122" t="s">
        <v>324</v>
      </c>
      <c r="C26" s="122" t="s">
        <v>364</v>
      </c>
      <c r="D26" s="122"/>
    </row>
    <row r="27" spans="1:4" x14ac:dyDescent="0.35">
      <c r="A27" s="122" t="s">
        <v>326</v>
      </c>
      <c r="B27" s="122" t="s">
        <v>325</v>
      </c>
      <c r="C27" s="122" t="s">
        <v>329</v>
      </c>
      <c r="D27" s="122"/>
    </row>
    <row r="28" spans="1:4" x14ac:dyDescent="0.35">
      <c r="A28" s="122" t="s">
        <v>327</v>
      </c>
      <c r="B28" s="122" t="s">
        <v>328</v>
      </c>
      <c r="C28" s="122" t="s">
        <v>330</v>
      </c>
      <c r="D28" s="122"/>
    </row>
    <row r="29" spans="1:4" x14ac:dyDescent="0.35">
      <c r="A29" s="122" t="s">
        <v>103</v>
      </c>
      <c r="B29" s="122" t="s">
        <v>331</v>
      </c>
      <c r="C29" s="122" t="s">
        <v>365</v>
      </c>
      <c r="D29" s="122"/>
    </row>
    <row r="30" spans="1:4" x14ac:dyDescent="0.35">
      <c r="A30" s="122" t="s">
        <v>104</v>
      </c>
      <c r="B30" s="122" t="s">
        <v>332</v>
      </c>
      <c r="C30" s="122" t="s">
        <v>366</v>
      </c>
      <c r="D30" s="122"/>
    </row>
    <row r="31" spans="1:4" x14ac:dyDescent="0.35">
      <c r="A31" s="122" t="s">
        <v>152</v>
      </c>
      <c r="B31" s="122" t="s">
        <v>333</v>
      </c>
      <c r="C31" s="122" t="s">
        <v>367</v>
      </c>
      <c r="D31" s="122"/>
    </row>
    <row r="32" spans="1:4" x14ac:dyDescent="0.35">
      <c r="A32" s="122" t="s">
        <v>153</v>
      </c>
      <c r="B32" s="122" t="s">
        <v>334</v>
      </c>
      <c r="C32" s="122" t="s">
        <v>368</v>
      </c>
      <c r="D32" s="122"/>
    </row>
    <row r="33" spans="1:4" x14ac:dyDescent="0.35">
      <c r="A33" s="122" t="s">
        <v>154</v>
      </c>
      <c r="B33" s="123" t="s">
        <v>335</v>
      </c>
      <c r="C33" s="122" t="s">
        <v>369</v>
      </c>
      <c r="D33" s="123"/>
    </row>
    <row r="34" spans="1:4" x14ac:dyDescent="0.35">
      <c r="A34" s="122" t="s">
        <v>338</v>
      </c>
      <c r="B34" s="123" t="s">
        <v>336</v>
      </c>
      <c r="C34" s="122" t="s">
        <v>339</v>
      </c>
      <c r="D34" s="123"/>
    </row>
    <row r="35" spans="1:4" x14ac:dyDescent="0.35">
      <c r="A35" s="122" t="s">
        <v>340</v>
      </c>
      <c r="B35" s="123" t="s">
        <v>341</v>
      </c>
      <c r="C35" s="122" t="s">
        <v>342</v>
      </c>
      <c r="D35" s="123"/>
    </row>
    <row r="36" spans="1:4" x14ac:dyDescent="0.35">
      <c r="A36" s="122"/>
      <c r="B36" s="122"/>
      <c r="C36" s="122"/>
      <c r="D36" s="122"/>
    </row>
    <row r="41" spans="1:4" ht="16" thickBot="1" x14ac:dyDescent="0.45">
      <c r="A41" s="164" t="s">
        <v>220</v>
      </c>
      <c r="B41" s="164"/>
    </row>
    <row r="42" spans="1:4" ht="14.5" thickBot="1" x14ac:dyDescent="0.4">
      <c r="A42" s="124" t="s">
        <v>221</v>
      </c>
      <c r="B42" s="125" t="s">
        <v>213</v>
      </c>
    </row>
    <row r="43" spans="1:4" x14ac:dyDescent="0.35">
      <c r="A43" s="126" t="s">
        <v>214</v>
      </c>
      <c r="B43" s="127" t="s">
        <v>215</v>
      </c>
    </row>
    <row r="44" spans="1:4" x14ac:dyDescent="0.35">
      <c r="A44" s="128">
        <v>0</v>
      </c>
      <c r="B44" s="129" t="s">
        <v>216</v>
      </c>
    </row>
    <row r="45" spans="1:4" x14ac:dyDescent="0.35">
      <c r="A45" s="126" t="s">
        <v>217</v>
      </c>
      <c r="B45" s="127" t="s">
        <v>218</v>
      </c>
    </row>
    <row r="46" spans="1:4" ht="14.5" thickBot="1" x14ac:dyDescent="0.4">
      <c r="A46" s="130" t="s">
        <v>131</v>
      </c>
      <c r="B46" s="131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15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301</v>
      </c>
      <c r="D2" s="84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65" t="s">
        <v>78</v>
      </c>
      <c r="C4" s="166"/>
      <c r="D4" s="166"/>
      <c r="E4" s="167"/>
      <c r="F4" s="165" t="s">
        <v>79</v>
      </c>
      <c r="G4" s="166"/>
      <c r="H4" s="166"/>
      <c r="I4" s="166"/>
    </row>
    <row r="5" spans="1:9" ht="22" customHeight="1" thickBot="1" x14ac:dyDescent="0.4">
      <c r="A5" s="43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ht="22" customHeight="1" thickBot="1" x14ac:dyDescent="0.4">
      <c r="A6" s="43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ht="22" customHeight="1" x14ac:dyDescent="0.35">
      <c r="A7" s="143" t="s">
        <v>21</v>
      </c>
      <c r="B7" s="144">
        <v>156853</v>
      </c>
      <c r="C7" s="144">
        <v>72373</v>
      </c>
      <c r="D7" s="145">
        <v>68</v>
      </c>
      <c r="E7" s="145">
        <v>32</v>
      </c>
      <c r="F7" s="144">
        <v>27000</v>
      </c>
      <c r="G7" s="144">
        <v>19318</v>
      </c>
      <c r="H7" s="145">
        <v>58</v>
      </c>
      <c r="I7" s="145">
        <v>42</v>
      </c>
    </row>
    <row r="8" spans="1:9" ht="22" customHeight="1" thickBot="1" x14ac:dyDescent="0.4">
      <c r="A8" s="46" t="s">
        <v>22</v>
      </c>
      <c r="B8" s="60">
        <v>35458273</v>
      </c>
      <c r="C8" s="60">
        <v>14891871</v>
      </c>
      <c r="D8" s="61">
        <v>70</v>
      </c>
      <c r="E8" s="61">
        <v>30</v>
      </c>
      <c r="F8" s="60">
        <v>5049846</v>
      </c>
      <c r="G8" s="61">
        <v>3331584</v>
      </c>
      <c r="H8" s="61">
        <v>60</v>
      </c>
      <c r="I8" s="61">
        <v>40</v>
      </c>
    </row>
    <row r="9" spans="1:9" ht="15.5" x14ac:dyDescent="0.4">
      <c r="A9" s="4"/>
    </row>
    <row r="10" spans="1:9" x14ac:dyDescent="0.35">
      <c r="A10" s="2" t="s">
        <v>80</v>
      </c>
    </row>
    <row r="11" spans="1:9" ht="15.5" x14ac:dyDescent="0.4">
      <c r="A11" s="4"/>
    </row>
    <row r="12" spans="1:9" x14ac:dyDescent="0.35">
      <c r="A12" s="2" t="s">
        <v>227</v>
      </c>
    </row>
    <row r="13" spans="1:9" ht="15.5" x14ac:dyDescent="0.4">
      <c r="A13" s="4"/>
    </row>
    <row r="14" spans="1:9" ht="15.5" x14ac:dyDescent="0.35">
      <c r="A14" s="5" t="s">
        <v>23</v>
      </c>
    </row>
    <row r="15" spans="1:9" x14ac:dyDescent="0.35">
      <c r="A15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302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2" t="s">
        <v>0</v>
      </c>
      <c r="B4" s="64"/>
      <c r="C4" s="33" t="s">
        <v>19</v>
      </c>
      <c r="D4" s="33" t="s">
        <v>20</v>
      </c>
    </row>
    <row r="5" spans="1:4" s="6" customFormat="1" ht="22" customHeight="1" x14ac:dyDescent="0.35">
      <c r="A5" s="29" t="s">
        <v>21</v>
      </c>
      <c r="B5" s="14" t="s">
        <v>76</v>
      </c>
      <c r="C5" s="34">
        <v>170</v>
      </c>
      <c r="D5" s="34">
        <v>278</v>
      </c>
    </row>
    <row r="6" spans="1:4" s="6" customFormat="1" ht="22" customHeight="1" thickBot="1" x14ac:dyDescent="0.4">
      <c r="A6" s="63"/>
      <c r="B6" s="65" t="s">
        <v>77</v>
      </c>
      <c r="C6" s="60">
        <f>C5/SUM(C5:D5)*100</f>
        <v>37.946428571428569</v>
      </c>
      <c r="D6" s="61">
        <f>D5/SUM(C5:D5)*100</f>
        <v>62.053571428571431</v>
      </c>
    </row>
    <row r="7" spans="1:4" s="6" customFormat="1" ht="22" customHeight="1" x14ac:dyDescent="0.35">
      <c r="A7" s="29" t="s">
        <v>22</v>
      </c>
      <c r="B7" s="14" t="s">
        <v>76</v>
      </c>
      <c r="C7" s="34">
        <v>25653</v>
      </c>
      <c r="D7" s="34">
        <v>51085</v>
      </c>
    </row>
    <row r="8" spans="1:4" s="6" customFormat="1" ht="22" customHeight="1" thickBot="1" x14ac:dyDescent="0.4">
      <c r="A8" s="63"/>
      <c r="B8" s="65" t="s">
        <v>77</v>
      </c>
      <c r="C8" s="60">
        <f>C7/SUM(C7:D7)*100</f>
        <v>33.429330970314574</v>
      </c>
      <c r="D8" s="61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266</v>
      </c>
      <c r="B10" s="2"/>
    </row>
    <row r="11" spans="1:4" x14ac:dyDescent="0.35">
      <c r="A11" s="2" t="s">
        <v>261</v>
      </c>
      <c r="B11" s="2"/>
    </row>
    <row r="12" spans="1:4" x14ac:dyDescent="0.35">
      <c r="A12" s="2"/>
      <c r="B12" s="2"/>
    </row>
    <row r="13" spans="1:4" x14ac:dyDescent="0.35">
      <c r="A13" s="2" t="s">
        <v>262</v>
      </c>
      <c r="B13" s="2"/>
    </row>
    <row r="14" spans="1:4" x14ac:dyDescent="0.35">
      <c r="A14" s="2" t="s">
        <v>263</v>
      </c>
      <c r="B14" s="2"/>
    </row>
    <row r="15" spans="1:4" x14ac:dyDescent="0.35">
      <c r="A15" s="2"/>
      <c r="B15" s="2"/>
    </row>
    <row r="16" spans="1:4" x14ac:dyDescent="0.35">
      <c r="A16" s="2" t="s">
        <v>264</v>
      </c>
      <c r="B16" s="2"/>
    </row>
    <row r="17" spans="1:2" x14ac:dyDescent="0.35">
      <c r="A17" s="2" t="s">
        <v>265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303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65" t="s">
        <v>21</v>
      </c>
      <c r="C4" s="166"/>
      <c r="D4" s="166"/>
      <c r="E4" s="167"/>
      <c r="F4" s="165" t="s">
        <v>22</v>
      </c>
      <c r="G4" s="166"/>
      <c r="H4" s="166"/>
      <c r="I4" s="166"/>
    </row>
    <row r="5" spans="1:9" s="6" customFormat="1" ht="22" customHeight="1" thickBot="1" x14ac:dyDescent="0.4">
      <c r="A5" s="13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s="6" customFormat="1" ht="22" customHeight="1" thickBot="1" x14ac:dyDescent="0.4">
      <c r="A6" s="13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s="6" customFormat="1" ht="22" customHeight="1" x14ac:dyDescent="0.35">
      <c r="A7" s="44">
        <v>2002</v>
      </c>
      <c r="B7" s="145">
        <v>569</v>
      </c>
      <c r="C7" s="145">
        <v>724</v>
      </c>
      <c r="D7" s="145">
        <v>44</v>
      </c>
      <c r="E7" s="145">
        <v>56</v>
      </c>
      <c r="F7" s="144">
        <v>77446</v>
      </c>
      <c r="G7" s="144">
        <v>101911</v>
      </c>
      <c r="H7" s="145">
        <v>43</v>
      </c>
      <c r="I7" s="145">
        <v>57</v>
      </c>
    </row>
    <row r="8" spans="1:9" s="6" customFormat="1" ht="22" customHeight="1" x14ac:dyDescent="0.35">
      <c r="A8" s="17">
        <v>2003</v>
      </c>
      <c r="B8" s="146">
        <v>670</v>
      </c>
      <c r="C8" s="146">
        <v>846</v>
      </c>
      <c r="D8" s="147">
        <v>44</v>
      </c>
      <c r="E8" s="147">
        <v>56</v>
      </c>
      <c r="F8" s="152">
        <v>91795</v>
      </c>
      <c r="G8" s="153">
        <v>123061</v>
      </c>
      <c r="H8" s="147">
        <v>43</v>
      </c>
      <c r="I8" s="147">
        <v>57</v>
      </c>
    </row>
    <row r="9" spans="1:9" s="6" customFormat="1" ht="22" customHeight="1" x14ac:dyDescent="0.35">
      <c r="A9" s="47">
        <v>2004</v>
      </c>
      <c r="B9" s="154">
        <v>732</v>
      </c>
      <c r="C9" s="154">
        <v>903</v>
      </c>
      <c r="D9" s="154">
        <v>45</v>
      </c>
      <c r="E9" s="154">
        <v>55</v>
      </c>
      <c r="F9" s="155">
        <v>100090</v>
      </c>
      <c r="G9" s="155">
        <v>130603</v>
      </c>
      <c r="H9" s="154">
        <v>43</v>
      </c>
      <c r="I9" s="154">
        <v>57</v>
      </c>
    </row>
    <row r="10" spans="1:9" s="6" customFormat="1" ht="22" customHeight="1" x14ac:dyDescent="0.35">
      <c r="A10" s="17">
        <v>2005</v>
      </c>
      <c r="B10" s="146">
        <v>780</v>
      </c>
      <c r="C10" s="146">
        <v>876</v>
      </c>
      <c r="D10" s="147">
        <v>47</v>
      </c>
      <c r="E10" s="147">
        <v>53</v>
      </c>
      <c r="F10" s="152">
        <v>104791</v>
      </c>
      <c r="G10" s="153">
        <v>126869</v>
      </c>
      <c r="H10" s="147">
        <v>45</v>
      </c>
      <c r="I10" s="147">
        <v>55</v>
      </c>
    </row>
    <row r="11" spans="1:9" s="6" customFormat="1" ht="22" customHeight="1" x14ac:dyDescent="0.35">
      <c r="A11" s="47">
        <v>2006</v>
      </c>
      <c r="B11" s="154">
        <v>707</v>
      </c>
      <c r="C11" s="154">
        <v>750</v>
      </c>
      <c r="D11" s="154">
        <v>49</v>
      </c>
      <c r="E11" s="154">
        <v>51</v>
      </c>
      <c r="F11" s="155">
        <v>92667</v>
      </c>
      <c r="G11" s="155">
        <v>109738</v>
      </c>
      <c r="H11" s="154">
        <v>46</v>
      </c>
      <c r="I11" s="154">
        <v>54</v>
      </c>
    </row>
    <row r="12" spans="1:9" s="6" customFormat="1" ht="22" customHeight="1" x14ac:dyDescent="0.35">
      <c r="A12" s="17">
        <v>2007</v>
      </c>
      <c r="B12" s="146">
        <v>631</v>
      </c>
      <c r="C12" s="146">
        <v>687</v>
      </c>
      <c r="D12" s="147">
        <v>48</v>
      </c>
      <c r="E12" s="147">
        <v>52</v>
      </c>
      <c r="F12" s="152">
        <v>75553</v>
      </c>
      <c r="G12" s="153">
        <v>85851</v>
      </c>
      <c r="H12" s="147">
        <v>47</v>
      </c>
      <c r="I12" s="147">
        <v>53</v>
      </c>
    </row>
    <row r="13" spans="1:9" s="6" customFormat="1" ht="22" customHeight="1" x14ac:dyDescent="0.35">
      <c r="A13" s="47">
        <v>2008</v>
      </c>
      <c r="B13" s="154">
        <v>478</v>
      </c>
      <c r="C13" s="154">
        <v>541</v>
      </c>
      <c r="D13" s="154">
        <v>47</v>
      </c>
      <c r="E13" s="154">
        <v>53</v>
      </c>
      <c r="F13" s="155">
        <v>65481</v>
      </c>
      <c r="G13" s="155">
        <v>75829</v>
      </c>
      <c r="H13" s="154">
        <v>46</v>
      </c>
      <c r="I13" s="154">
        <v>54</v>
      </c>
    </row>
    <row r="14" spans="1:9" s="6" customFormat="1" ht="22" customHeight="1" x14ac:dyDescent="0.35">
      <c r="A14" s="17">
        <v>2009</v>
      </c>
      <c r="B14" s="146">
        <v>572</v>
      </c>
      <c r="C14" s="146">
        <v>679</v>
      </c>
      <c r="D14" s="147">
        <v>46</v>
      </c>
      <c r="E14" s="147">
        <v>54</v>
      </c>
      <c r="F14" s="152">
        <v>92395</v>
      </c>
      <c r="G14" s="153">
        <v>129836</v>
      </c>
      <c r="H14" s="147">
        <v>42</v>
      </c>
      <c r="I14" s="147">
        <v>58</v>
      </c>
    </row>
    <row r="15" spans="1:9" s="6" customFormat="1" ht="22" customHeight="1" x14ac:dyDescent="0.35">
      <c r="A15" s="47">
        <v>2010</v>
      </c>
      <c r="B15" s="154">
        <v>575</v>
      </c>
      <c r="C15" s="154">
        <v>618</v>
      </c>
      <c r="D15" s="154">
        <v>48</v>
      </c>
      <c r="E15" s="154">
        <v>52</v>
      </c>
      <c r="F15" s="155">
        <v>96667</v>
      </c>
      <c r="G15" s="155">
        <v>120006</v>
      </c>
      <c r="H15" s="154">
        <v>45</v>
      </c>
      <c r="I15" s="154">
        <v>55</v>
      </c>
    </row>
    <row r="16" spans="1:9" s="6" customFormat="1" ht="22" customHeight="1" x14ac:dyDescent="0.35">
      <c r="A16" s="17">
        <v>2011</v>
      </c>
      <c r="B16" s="146">
        <v>606</v>
      </c>
      <c r="C16" s="146">
        <v>585</v>
      </c>
      <c r="D16" s="147">
        <v>51</v>
      </c>
      <c r="E16" s="147">
        <v>49</v>
      </c>
      <c r="F16" s="152">
        <v>91771</v>
      </c>
      <c r="G16" s="153">
        <v>102203</v>
      </c>
      <c r="H16" s="147">
        <v>47</v>
      </c>
      <c r="I16" s="147">
        <v>53</v>
      </c>
    </row>
    <row r="17" spans="1:9" s="6" customFormat="1" ht="22" customHeight="1" x14ac:dyDescent="0.35">
      <c r="A17" s="47">
        <v>2012</v>
      </c>
      <c r="B17" s="154">
        <v>594</v>
      </c>
      <c r="C17" s="154">
        <v>610</v>
      </c>
      <c r="D17" s="154">
        <v>49</v>
      </c>
      <c r="E17" s="154">
        <v>51</v>
      </c>
      <c r="F17" s="155">
        <v>91289</v>
      </c>
      <c r="G17" s="155">
        <v>108820</v>
      </c>
      <c r="H17" s="154">
        <v>46</v>
      </c>
      <c r="I17" s="154">
        <v>54</v>
      </c>
    </row>
    <row r="18" spans="1:9" s="6" customFormat="1" ht="22" customHeight="1" x14ac:dyDescent="0.35">
      <c r="A18" s="17">
        <v>2013</v>
      </c>
      <c r="B18" s="146">
        <v>566</v>
      </c>
      <c r="C18" s="146">
        <v>648</v>
      </c>
      <c r="D18" s="147">
        <v>47</v>
      </c>
      <c r="E18" s="147">
        <v>53</v>
      </c>
      <c r="F18" s="152">
        <v>90459</v>
      </c>
      <c r="G18" s="153">
        <v>112060</v>
      </c>
      <c r="H18" s="147">
        <v>45</v>
      </c>
      <c r="I18" s="147">
        <v>55</v>
      </c>
    </row>
    <row r="19" spans="1:9" s="6" customFormat="1" ht="22" customHeight="1" x14ac:dyDescent="0.35">
      <c r="A19" s="47">
        <v>2014</v>
      </c>
      <c r="B19" s="154">
        <v>468</v>
      </c>
      <c r="C19" s="154">
        <v>566</v>
      </c>
      <c r="D19" s="154">
        <v>45</v>
      </c>
      <c r="E19" s="154">
        <v>55</v>
      </c>
      <c r="F19" s="155">
        <v>85825</v>
      </c>
      <c r="G19" s="155">
        <v>106608</v>
      </c>
      <c r="H19" s="154">
        <v>45</v>
      </c>
      <c r="I19" s="154">
        <v>55</v>
      </c>
    </row>
    <row r="20" spans="1:9" s="6" customFormat="1" ht="22" customHeight="1" x14ac:dyDescent="0.35">
      <c r="A20" s="17">
        <v>2015</v>
      </c>
      <c r="B20" s="146">
        <v>432</v>
      </c>
      <c r="C20" s="146">
        <v>513</v>
      </c>
      <c r="D20" s="147">
        <v>46</v>
      </c>
      <c r="E20" s="147">
        <v>54</v>
      </c>
      <c r="F20" s="152">
        <v>82547</v>
      </c>
      <c r="G20" s="153">
        <v>103961</v>
      </c>
      <c r="H20" s="147">
        <v>44</v>
      </c>
      <c r="I20" s="147">
        <v>56</v>
      </c>
    </row>
    <row r="21" spans="1:9" s="6" customFormat="1" ht="22" customHeight="1" x14ac:dyDescent="0.35">
      <c r="A21" s="47">
        <v>2016</v>
      </c>
      <c r="B21" s="154">
        <v>352</v>
      </c>
      <c r="C21" s="154">
        <v>418</v>
      </c>
      <c r="D21" s="154">
        <v>46</v>
      </c>
      <c r="E21" s="154">
        <v>54</v>
      </c>
      <c r="F21" s="155">
        <v>80847</v>
      </c>
      <c r="G21" s="155">
        <v>102903</v>
      </c>
      <c r="H21" s="154">
        <v>44</v>
      </c>
      <c r="I21" s="154">
        <v>56</v>
      </c>
    </row>
    <row r="22" spans="1:9" s="6" customFormat="1" ht="22" customHeight="1" x14ac:dyDescent="0.35">
      <c r="A22" s="17">
        <v>2017</v>
      </c>
      <c r="B22" s="146">
        <v>371</v>
      </c>
      <c r="C22" s="146">
        <v>431</v>
      </c>
      <c r="D22" s="147">
        <v>46</v>
      </c>
      <c r="E22" s="147">
        <v>54</v>
      </c>
      <c r="F22" s="152">
        <v>84611</v>
      </c>
      <c r="G22" s="153">
        <v>102301</v>
      </c>
      <c r="H22" s="147">
        <v>45</v>
      </c>
      <c r="I22" s="147">
        <v>55</v>
      </c>
    </row>
    <row r="23" spans="1:9" s="6" customFormat="1" ht="22" customHeight="1" x14ac:dyDescent="0.35">
      <c r="A23" s="47">
        <v>2018</v>
      </c>
      <c r="B23" s="154">
        <v>353</v>
      </c>
      <c r="C23" s="154">
        <v>379</v>
      </c>
      <c r="D23" s="154">
        <v>48</v>
      </c>
      <c r="E23" s="154">
        <v>52</v>
      </c>
      <c r="F23" s="155">
        <v>85578</v>
      </c>
      <c r="G23" s="155">
        <v>95144</v>
      </c>
      <c r="H23" s="154">
        <v>47</v>
      </c>
      <c r="I23" s="154">
        <v>53</v>
      </c>
    </row>
    <row r="24" spans="1:9" s="6" customFormat="1" ht="22" customHeight="1" x14ac:dyDescent="0.35">
      <c r="A24" s="17">
        <v>2019</v>
      </c>
      <c r="B24" s="146">
        <v>360</v>
      </c>
      <c r="C24" s="146">
        <v>459</v>
      </c>
      <c r="D24" s="147">
        <v>44</v>
      </c>
      <c r="E24" s="147">
        <v>56</v>
      </c>
      <c r="F24" s="152">
        <v>85665</v>
      </c>
      <c r="G24" s="153">
        <v>95632</v>
      </c>
      <c r="H24" s="147">
        <v>47</v>
      </c>
      <c r="I24" s="147">
        <v>53</v>
      </c>
    </row>
    <row r="25" spans="1:9" s="6" customFormat="1" ht="22" customHeight="1" x14ac:dyDescent="0.35">
      <c r="A25" s="134">
        <v>2020</v>
      </c>
      <c r="B25" s="159">
        <v>476</v>
      </c>
      <c r="C25" s="160">
        <v>622</v>
      </c>
      <c r="D25" s="161">
        <v>43</v>
      </c>
      <c r="E25" s="161">
        <v>57</v>
      </c>
      <c r="F25" s="162">
        <v>111721</v>
      </c>
      <c r="G25" s="163">
        <v>132209</v>
      </c>
      <c r="H25" s="161">
        <v>46</v>
      </c>
      <c r="I25" s="161">
        <v>54</v>
      </c>
    </row>
    <row r="26" spans="1:9" s="6" customFormat="1" ht="22" customHeight="1" thickBot="1" x14ac:dyDescent="0.4">
      <c r="A26" s="115">
        <v>2021</v>
      </c>
      <c r="B26" s="116">
        <v>364.66666666666669</v>
      </c>
      <c r="C26" s="116">
        <v>462</v>
      </c>
      <c r="D26" s="117">
        <v>44.112903225806448</v>
      </c>
      <c r="E26" s="117">
        <v>55.887096774193544</v>
      </c>
      <c r="F26" s="117">
        <v>89090.75</v>
      </c>
      <c r="G26" s="116">
        <v>103878.25</v>
      </c>
      <c r="H26" s="117">
        <f>F26/(F26+G26)*100</f>
        <v>46.16842601661407</v>
      </c>
      <c r="I26" s="117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304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65" t="s">
        <v>83</v>
      </c>
      <c r="C4" s="166"/>
      <c r="D4" s="166"/>
      <c r="E4" s="167"/>
      <c r="F4" s="165" t="s">
        <v>84</v>
      </c>
      <c r="G4" s="166"/>
      <c r="H4" s="166"/>
      <c r="I4" s="166"/>
    </row>
    <row r="5" spans="1:9" s="6" customFormat="1" ht="22" customHeight="1" thickBot="1" x14ac:dyDescent="0.4">
      <c r="A5" s="13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s="6" customFormat="1" ht="22" customHeight="1" thickBot="1" x14ac:dyDescent="0.4">
      <c r="A6" s="13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s="6" customFormat="1" ht="22" customHeight="1" x14ac:dyDescent="0.35">
      <c r="A7" s="66" t="s">
        <v>21</v>
      </c>
      <c r="B7" s="67">
        <v>78.333333333333329</v>
      </c>
      <c r="C7" s="67">
        <v>34.583333333333336</v>
      </c>
      <c r="D7" s="67">
        <v>69.372693726937271</v>
      </c>
      <c r="E7" s="67">
        <v>30.627306273062732</v>
      </c>
      <c r="F7" s="67">
        <v>111.58333333333333</v>
      </c>
      <c r="G7" s="67">
        <v>83.083333333333329</v>
      </c>
      <c r="H7" s="67">
        <v>57.320205479452056</v>
      </c>
      <c r="I7" s="67">
        <v>42.679794520547951</v>
      </c>
    </row>
    <row r="8" spans="1:9" s="6" customFormat="1" ht="22" customHeight="1" thickBot="1" x14ac:dyDescent="0.4">
      <c r="A8" s="46" t="s">
        <v>22</v>
      </c>
      <c r="B8" s="60">
        <v>13430.833333333334</v>
      </c>
      <c r="C8" s="60">
        <v>7578.5</v>
      </c>
      <c r="D8" s="61">
        <f>B8/(B8+C8)*100</f>
        <v>63.9279367899981</v>
      </c>
      <c r="E8" s="61">
        <f>C8/(B8+C8)*100</f>
        <v>36.0720632100019</v>
      </c>
      <c r="F8" s="60">
        <v>22063.416666666668</v>
      </c>
      <c r="G8" s="61">
        <v>15004.583333333334</v>
      </c>
      <c r="H8" s="61">
        <f>F8/(F8+G8)*100</f>
        <v>59.521465055213838</v>
      </c>
      <c r="I8" s="61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305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59">
        <v>758</v>
      </c>
      <c r="C5" s="59">
        <f>B5/$B$26*100</f>
        <v>5.7862595419847329</v>
      </c>
    </row>
    <row r="6" spans="1:3" s="6" customFormat="1" ht="22" customHeight="1" x14ac:dyDescent="0.35">
      <c r="A6" s="17" t="s">
        <v>247</v>
      </c>
      <c r="B6" s="56">
        <v>521</v>
      </c>
      <c r="C6" s="56">
        <f t="shared" ref="C6:C26" si="0">B6/$B$26*100</f>
        <v>3.9770992366412212</v>
      </c>
    </row>
    <row r="7" spans="1:3" s="6" customFormat="1" ht="22" customHeight="1" x14ac:dyDescent="0.35">
      <c r="A7" s="16" t="s">
        <v>237</v>
      </c>
      <c r="B7" s="59">
        <v>505</v>
      </c>
      <c r="C7" s="59">
        <f t="shared" si="0"/>
        <v>3.8549618320610683</v>
      </c>
    </row>
    <row r="8" spans="1:3" s="6" customFormat="1" ht="22" customHeight="1" x14ac:dyDescent="0.35">
      <c r="A8" s="17" t="s">
        <v>242</v>
      </c>
      <c r="B8" s="56">
        <v>503</v>
      </c>
      <c r="C8" s="56">
        <f t="shared" si="0"/>
        <v>3.8396946564885495</v>
      </c>
    </row>
    <row r="9" spans="1:3" s="6" customFormat="1" ht="22" customHeight="1" x14ac:dyDescent="0.35">
      <c r="A9" s="16" t="s">
        <v>245</v>
      </c>
      <c r="B9" s="59">
        <v>415</v>
      </c>
      <c r="C9" s="59">
        <f t="shared" si="0"/>
        <v>3.16793893129771</v>
      </c>
    </row>
    <row r="10" spans="1:3" s="6" customFormat="1" ht="22" customHeight="1" x14ac:dyDescent="0.35">
      <c r="A10" s="17" t="s">
        <v>240</v>
      </c>
      <c r="B10" s="56">
        <v>400</v>
      </c>
      <c r="C10" s="56">
        <f t="shared" si="0"/>
        <v>3.0534351145038165</v>
      </c>
    </row>
    <row r="11" spans="1:3" s="6" customFormat="1" ht="22" customHeight="1" x14ac:dyDescent="0.35">
      <c r="A11" s="16" t="s">
        <v>244</v>
      </c>
      <c r="B11" s="59">
        <v>371</v>
      </c>
      <c r="C11" s="59">
        <f t="shared" si="0"/>
        <v>2.83206106870229</v>
      </c>
    </row>
    <row r="12" spans="1:3" s="6" customFormat="1" ht="22" customHeight="1" x14ac:dyDescent="0.35">
      <c r="A12" s="17" t="s">
        <v>437</v>
      </c>
      <c r="B12" s="56">
        <v>339</v>
      </c>
      <c r="C12" s="56">
        <f t="shared" si="0"/>
        <v>2.5877862595419847</v>
      </c>
    </row>
    <row r="13" spans="1:3" s="6" customFormat="1" ht="22" customHeight="1" x14ac:dyDescent="0.35">
      <c r="A13" s="16" t="s">
        <v>243</v>
      </c>
      <c r="B13" s="59">
        <v>337</v>
      </c>
      <c r="C13" s="59">
        <f t="shared" si="0"/>
        <v>2.5725190839694658</v>
      </c>
    </row>
    <row r="14" spans="1:3" s="6" customFormat="1" ht="22" customHeight="1" x14ac:dyDescent="0.35">
      <c r="A14" s="17" t="s">
        <v>238</v>
      </c>
      <c r="B14" s="56">
        <v>331</v>
      </c>
      <c r="C14" s="56">
        <f t="shared" si="0"/>
        <v>2.5267175572519083</v>
      </c>
    </row>
    <row r="15" spans="1:3" s="6" customFormat="1" ht="22" customHeight="1" x14ac:dyDescent="0.35">
      <c r="A15" s="16" t="s">
        <v>246</v>
      </c>
      <c r="B15" s="59">
        <v>320</v>
      </c>
      <c r="C15" s="59">
        <f t="shared" si="0"/>
        <v>2.4427480916030535</v>
      </c>
    </row>
    <row r="16" spans="1:3" s="6" customFormat="1" ht="22" customHeight="1" x14ac:dyDescent="0.35">
      <c r="A16" s="17" t="s">
        <v>248</v>
      </c>
      <c r="B16" s="56">
        <v>272</v>
      </c>
      <c r="C16" s="56">
        <f t="shared" si="0"/>
        <v>2.0763358778625953</v>
      </c>
    </row>
    <row r="17" spans="1:3" s="6" customFormat="1" ht="22" customHeight="1" x14ac:dyDescent="0.35">
      <c r="A17" s="16" t="s">
        <v>239</v>
      </c>
      <c r="B17" s="59">
        <v>270</v>
      </c>
      <c r="C17" s="59">
        <f t="shared" si="0"/>
        <v>2.0610687022900764</v>
      </c>
    </row>
    <row r="18" spans="1:3" s="6" customFormat="1" ht="22" customHeight="1" x14ac:dyDescent="0.35">
      <c r="A18" s="17" t="s">
        <v>250</v>
      </c>
      <c r="B18" s="56">
        <v>248</v>
      </c>
      <c r="C18" s="56">
        <f t="shared" si="0"/>
        <v>1.8931297709923665</v>
      </c>
    </row>
    <row r="19" spans="1:3" s="6" customFormat="1" ht="22" customHeight="1" x14ac:dyDescent="0.35">
      <c r="A19" s="16" t="s">
        <v>241</v>
      </c>
      <c r="B19" s="59">
        <v>238</v>
      </c>
      <c r="C19" s="59">
        <f t="shared" si="0"/>
        <v>1.8167938931297711</v>
      </c>
    </row>
    <row r="20" spans="1:3" s="6" customFormat="1" ht="22" customHeight="1" x14ac:dyDescent="0.35">
      <c r="A20" s="17" t="s">
        <v>249</v>
      </c>
      <c r="B20" s="56">
        <v>207</v>
      </c>
      <c r="C20" s="56">
        <f t="shared" si="0"/>
        <v>1.5801526717557253</v>
      </c>
    </row>
    <row r="21" spans="1:3" s="6" customFormat="1" ht="22" customHeight="1" x14ac:dyDescent="0.35">
      <c r="A21" s="16" t="s">
        <v>438</v>
      </c>
      <c r="B21" s="59">
        <v>142</v>
      </c>
      <c r="C21" s="59">
        <f t="shared" si="0"/>
        <v>1.083969465648855</v>
      </c>
    </row>
    <row r="22" spans="1:3" s="6" customFormat="1" ht="22" customHeight="1" x14ac:dyDescent="0.35">
      <c r="A22" s="17" t="s">
        <v>251</v>
      </c>
      <c r="B22" s="56">
        <v>137</v>
      </c>
      <c r="C22" s="56">
        <f t="shared" si="0"/>
        <v>1.0458015267175573</v>
      </c>
    </row>
    <row r="23" spans="1:3" s="6" customFormat="1" ht="22" customHeight="1" x14ac:dyDescent="0.35">
      <c r="A23" s="16" t="s">
        <v>439</v>
      </c>
      <c r="B23" s="59">
        <v>123</v>
      </c>
      <c r="C23" s="59">
        <f t="shared" si="0"/>
        <v>0.93893129770992367</v>
      </c>
    </row>
    <row r="24" spans="1:3" s="6" customFormat="1" ht="22" customHeight="1" thickBot="1" x14ac:dyDescent="0.4">
      <c r="A24" s="17" t="s">
        <v>252</v>
      </c>
      <c r="B24" s="56">
        <v>123</v>
      </c>
      <c r="C24" s="56">
        <f t="shared" si="0"/>
        <v>0.93893129770992367</v>
      </c>
    </row>
    <row r="25" spans="1:3" s="6" customFormat="1" ht="22" customHeight="1" x14ac:dyDescent="0.35">
      <c r="A25" s="135" t="s">
        <v>91</v>
      </c>
      <c r="B25" s="87">
        <f>SUM(B5:B24)</f>
        <v>6560</v>
      </c>
      <c r="C25" s="87">
        <f t="shared" si="0"/>
        <v>50.076335877862597</v>
      </c>
    </row>
    <row r="26" spans="1:3" s="6" customFormat="1" ht="22" customHeight="1" thickBot="1" x14ac:dyDescent="0.4">
      <c r="A26" s="27" t="s">
        <v>222</v>
      </c>
      <c r="B26" s="91">
        <v>13100</v>
      </c>
      <c r="C26" s="91">
        <f t="shared" si="0"/>
        <v>100</v>
      </c>
    </row>
    <row r="28" spans="1:3" ht="15.5" x14ac:dyDescent="0.35">
      <c r="A28" s="156" t="s">
        <v>440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306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254</v>
      </c>
      <c r="B5" s="59">
        <v>484</v>
      </c>
      <c r="C5" s="59">
        <f>B5/$B$26*100</f>
        <v>3.6647232528204738</v>
      </c>
    </row>
    <row r="6" spans="1:3" s="6" customFormat="1" ht="22" customHeight="1" x14ac:dyDescent="0.35">
      <c r="A6" s="17" t="s">
        <v>255</v>
      </c>
      <c r="B6" s="56">
        <v>349</v>
      </c>
      <c r="C6" s="56">
        <f t="shared" ref="C6:C26" si="0">B6/$B$26*100</f>
        <v>2.6425380480048459</v>
      </c>
    </row>
    <row r="7" spans="1:3" s="6" customFormat="1" ht="22" customHeight="1" x14ac:dyDescent="0.35">
      <c r="A7" s="16" t="s">
        <v>244</v>
      </c>
      <c r="B7" s="59">
        <v>332</v>
      </c>
      <c r="C7" s="59">
        <f t="shared" si="0"/>
        <v>2.5138184296206556</v>
      </c>
    </row>
    <row r="8" spans="1:3" s="6" customFormat="1" ht="22" customHeight="1" x14ac:dyDescent="0.35">
      <c r="A8" s="17" t="s">
        <v>256</v>
      </c>
      <c r="B8" s="56">
        <v>331</v>
      </c>
      <c r="C8" s="56">
        <f t="shared" si="0"/>
        <v>2.5062466873627622</v>
      </c>
    </row>
    <row r="9" spans="1:3" s="6" customFormat="1" ht="22" customHeight="1" x14ac:dyDescent="0.35">
      <c r="A9" s="16" t="s">
        <v>442</v>
      </c>
      <c r="B9" s="59">
        <v>316</v>
      </c>
      <c r="C9" s="59">
        <f t="shared" si="0"/>
        <v>2.3926705534943591</v>
      </c>
    </row>
    <row r="10" spans="1:3" s="6" customFormat="1" ht="22" customHeight="1" x14ac:dyDescent="0.35">
      <c r="A10" s="17" t="s">
        <v>259</v>
      </c>
      <c r="B10" s="56">
        <v>246</v>
      </c>
      <c r="C10" s="56">
        <f t="shared" si="0"/>
        <v>1.8626485954418113</v>
      </c>
    </row>
    <row r="11" spans="1:3" s="6" customFormat="1" ht="22" customHeight="1" x14ac:dyDescent="0.35">
      <c r="A11" s="16" t="s">
        <v>247</v>
      </c>
      <c r="B11" s="59">
        <v>229</v>
      </c>
      <c r="C11" s="59">
        <f t="shared" si="0"/>
        <v>1.7339289770576212</v>
      </c>
    </row>
    <row r="12" spans="1:3" s="6" customFormat="1" ht="22" customHeight="1" x14ac:dyDescent="0.35">
      <c r="A12" s="17" t="s">
        <v>257</v>
      </c>
      <c r="B12" s="56">
        <v>223</v>
      </c>
      <c r="C12" s="56">
        <f t="shared" si="0"/>
        <v>1.6884985235102599</v>
      </c>
    </row>
    <row r="13" spans="1:3" s="6" customFormat="1" ht="22" customHeight="1" x14ac:dyDescent="0.35">
      <c r="A13" s="16" t="s">
        <v>240</v>
      </c>
      <c r="B13" s="59">
        <v>223</v>
      </c>
      <c r="C13" s="59">
        <f t="shared" si="0"/>
        <v>1.6884985235102599</v>
      </c>
    </row>
    <row r="14" spans="1:3" s="6" customFormat="1" ht="22" customHeight="1" x14ac:dyDescent="0.35">
      <c r="A14" s="17" t="s">
        <v>443</v>
      </c>
      <c r="B14" s="56">
        <v>218</v>
      </c>
      <c r="C14" s="56">
        <f t="shared" si="0"/>
        <v>1.6506398122207919</v>
      </c>
    </row>
    <row r="15" spans="1:3" s="6" customFormat="1" ht="22" customHeight="1" x14ac:dyDescent="0.35">
      <c r="A15" s="16" t="s">
        <v>248</v>
      </c>
      <c r="B15" s="59">
        <v>194</v>
      </c>
      <c r="C15" s="59">
        <f t="shared" si="0"/>
        <v>1.4689179980313469</v>
      </c>
    </row>
    <row r="16" spans="1:3" s="6" customFormat="1" ht="22" customHeight="1" x14ac:dyDescent="0.35">
      <c r="A16" s="17" t="s">
        <v>258</v>
      </c>
      <c r="B16" s="56">
        <v>183</v>
      </c>
      <c r="C16" s="56">
        <f t="shared" si="0"/>
        <v>1.3856288331945181</v>
      </c>
    </row>
    <row r="17" spans="1:3" s="6" customFormat="1" ht="22" customHeight="1" x14ac:dyDescent="0.35">
      <c r="A17" s="16" t="s">
        <v>253</v>
      </c>
      <c r="B17" s="59">
        <v>172</v>
      </c>
      <c r="C17" s="59">
        <f t="shared" si="0"/>
        <v>1.3023396683576891</v>
      </c>
    </row>
    <row r="18" spans="1:3" s="6" customFormat="1" ht="22" customHeight="1" x14ac:dyDescent="0.35">
      <c r="A18" s="17" t="s">
        <v>444</v>
      </c>
      <c r="B18" s="56">
        <v>168</v>
      </c>
      <c r="C18" s="56">
        <f t="shared" si="0"/>
        <v>1.272052699326115</v>
      </c>
    </row>
    <row r="19" spans="1:3" s="6" customFormat="1" ht="22" customHeight="1" x14ac:dyDescent="0.35">
      <c r="A19" s="16" t="s">
        <v>445</v>
      </c>
      <c r="B19" s="59">
        <v>158</v>
      </c>
      <c r="C19" s="59">
        <f t="shared" si="0"/>
        <v>1.1963352767471795</v>
      </c>
    </row>
    <row r="20" spans="1:3" s="6" customFormat="1" ht="22" customHeight="1" x14ac:dyDescent="0.35">
      <c r="A20" s="17" t="s">
        <v>237</v>
      </c>
      <c r="B20" s="56">
        <v>155</v>
      </c>
      <c r="C20" s="56">
        <f t="shared" si="0"/>
        <v>1.1736200499734988</v>
      </c>
    </row>
    <row r="21" spans="1:3" s="6" customFormat="1" ht="22" customHeight="1" x14ac:dyDescent="0.35">
      <c r="A21" s="16" t="s">
        <v>446</v>
      </c>
      <c r="B21" s="59">
        <v>150</v>
      </c>
      <c r="C21" s="59">
        <f t="shared" si="0"/>
        <v>1.1357613386840313</v>
      </c>
    </row>
    <row r="22" spans="1:3" s="6" customFormat="1" ht="22" customHeight="1" x14ac:dyDescent="0.35">
      <c r="A22" s="17" t="s">
        <v>260</v>
      </c>
      <c r="B22" s="56">
        <v>148</v>
      </c>
      <c r="C22" s="56">
        <f t="shared" si="0"/>
        <v>1.1206178541682441</v>
      </c>
    </row>
    <row r="23" spans="1:3" s="6" customFormat="1" ht="22" customHeight="1" x14ac:dyDescent="0.35">
      <c r="A23" s="16" t="s">
        <v>447</v>
      </c>
      <c r="B23" s="59">
        <v>148</v>
      </c>
      <c r="C23" s="59">
        <f t="shared" si="0"/>
        <v>1.1206178541682441</v>
      </c>
    </row>
    <row r="24" spans="1:3" s="6" customFormat="1" ht="22" customHeight="1" thickBot="1" x14ac:dyDescent="0.4">
      <c r="A24" s="17" t="s">
        <v>245</v>
      </c>
      <c r="B24" s="56">
        <v>145</v>
      </c>
      <c r="C24" s="56">
        <f t="shared" si="0"/>
        <v>1.0979026273945636</v>
      </c>
    </row>
    <row r="25" spans="1:3" s="6" customFormat="1" ht="22" customHeight="1" x14ac:dyDescent="0.35">
      <c r="A25" s="135" t="s">
        <v>91</v>
      </c>
      <c r="B25" s="87">
        <f>SUM(B5:B24)</f>
        <v>4572</v>
      </c>
      <c r="C25" s="87">
        <f t="shared" si="0"/>
        <v>34.618005603089266</v>
      </c>
    </row>
    <row r="26" spans="1:3" s="6" customFormat="1" ht="22" customHeight="1" thickBot="1" x14ac:dyDescent="0.4">
      <c r="A26" s="27" t="s">
        <v>222</v>
      </c>
      <c r="B26" s="91">
        <v>13207</v>
      </c>
      <c r="C26" s="91">
        <f t="shared" si="0"/>
        <v>100</v>
      </c>
    </row>
    <row r="28" spans="1:3" ht="15.5" x14ac:dyDescent="0.35">
      <c r="A28" s="156" t="s">
        <v>441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14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307</v>
      </c>
    </row>
    <row r="3" spans="1:7" ht="16" thickBot="1" x14ac:dyDescent="0.45">
      <c r="A3" s="4" t="s">
        <v>267</v>
      </c>
    </row>
    <row r="4" spans="1:7" s="6" customFormat="1" ht="22" customHeight="1" thickBot="1" x14ac:dyDescent="0.4">
      <c r="A4" s="15" t="s">
        <v>18</v>
      </c>
      <c r="B4" s="165" t="s">
        <v>95</v>
      </c>
      <c r="C4" s="167"/>
      <c r="D4" s="165" t="s">
        <v>96</v>
      </c>
      <c r="E4" s="167"/>
      <c r="F4" s="165" t="s">
        <v>97</v>
      </c>
      <c r="G4" s="166"/>
    </row>
    <row r="5" spans="1:7" s="6" customFormat="1" ht="22" customHeight="1" thickBot="1" x14ac:dyDescent="0.4">
      <c r="A5" s="43"/>
      <c r="B5" s="33" t="s">
        <v>19</v>
      </c>
      <c r="C5" s="33" t="s">
        <v>20</v>
      </c>
      <c r="D5" s="33" t="s">
        <v>19</v>
      </c>
      <c r="E5" s="33" t="s">
        <v>20</v>
      </c>
      <c r="F5" s="33" t="s">
        <v>19</v>
      </c>
      <c r="G5" s="33" t="s">
        <v>20</v>
      </c>
    </row>
    <row r="6" spans="1:7" s="6" customFormat="1" ht="22" customHeight="1" x14ac:dyDescent="0.35">
      <c r="A6" s="44" t="s">
        <v>21</v>
      </c>
      <c r="B6" s="157">
        <v>64.127498649378708</v>
      </c>
      <c r="C6" s="157">
        <v>64.800957797066744</v>
      </c>
      <c r="D6" s="157">
        <v>50748.008878232133</v>
      </c>
      <c r="E6" s="157">
        <v>84878.647443088092</v>
      </c>
      <c r="F6" s="157">
        <v>1115</v>
      </c>
      <c r="G6" s="157">
        <v>1575</v>
      </c>
    </row>
    <row r="7" spans="1:7" s="6" customFormat="1" ht="22" customHeight="1" thickBot="1" x14ac:dyDescent="0.4">
      <c r="A7" s="88" t="s">
        <v>22</v>
      </c>
      <c r="B7" s="89">
        <v>61.56028271749561</v>
      </c>
      <c r="C7" s="89">
        <v>63.596257035119386</v>
      </c>
      <c r="D7" s="89">
        <v>44293.657051489179</v>
      </c>
      <c r="E7" s="89">
        <v>93823.434714490882</v>
      </c>
      <c r="F7" s="89">
        <v>1417</v>
      </c>
      <c r="G7" s="90">
        <v>2137</v>
      </c>
    </row>
    <row r="8" spans="1:7" ht="15.5" x14ac:dyDescent="0.4">
      <c r="A8" s="4"/>
    </row>
    <row r="9" spans="1:7" x14ac:dyDescent="0.35">
      <c r="A9" s="2" t="s">
        <v>308</v>
      </c>
    </row>
    <row r="10" spans="1:7" x14ac:dyDescent="0.35">
      <c r="A10" s="2"/>
    </row>
    <row r="11" spans="1:7" x14ac:dyDescent="0.35">
      <c r="A11" s="2" t="s">
        <v>94</v>
      </c>
    </row>
    <row r="12" spans="1:7" ht="15.5" x14ac:dyDescent="0.4">
      <c r="A12" s="4"/>
    </row>
    <row r="13" spans="1:7" ht="15.5" x14ac:dyDescent="0.35">
      <c r="A13" s="5" t="s">
        <v>23</v>
      </c>
    </row>
    <row r="14" spans="1:7" x14ac:dyDescent="0.35">
      <c r="A14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309</v>
      </c>
      <c r="G2" s="7"/>
      <c r="N2" s="3" t="s">
        <v>312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65" t="s">
        <v>90</v>
      </c>
      <c r="C4" s="167"/>
      <c r="D4" s="165" t="s">
        <v>102</v>
      </c>
      <c r="E4" s="166"/>
      <c r="N4" s="9"/>
      <c r="O4" s="165" t="s">
        <v>90</v>
      </c>
      <c r="P4" s="167"/>
      <c r="Q4" s="165" t="s">
        <v>102</v>
      </c>
      <c r="R4" s="166"/>
    </row>
    <row r="5" spans="1:18" s="6" customFormat="1" ht="22" customHeight="1" thickBot="1" x14ac:dyDescent="0.4">
      <c r="A5" s="13"/>
      <c r="B5" s="33" t="s">
        <v>19</v>
      </c>
      <c r="C5" s="33" t="s">
        <v>20</v>
      </c>
      <c r="D5" s="33" t="s">
        <v>19</v>
      </c>
      <c r="E5" s="33" t="s">
        <v>20</v>
      </c>
      <c r="N5" s="13"/>
      <c r="O5" s="33" t="s">
        <v>19</v>
      </c>
      <c r="P5" s="33" t="s">
        <v>20</v>
      </c>
      <c r="Q5" s="33" t="s">
        <v>19</v>
      </c>
      <c r="R5" s="33" t="s">
        <v>20</v>
      </c>
    </row>
    <row r="6" spans="1:18" s="6" customFormat="1" ht="22" customHeight="1" x14ac:dyDescent="0.35">
      <c r="A6" s="44" t="s">
        <v>99</v>
      </c>
      <c r="B6" s="34">
        <v>12</v>
      </c>
      <c r="C6" s="34">
        <v>1</v>
      </c>
      <c r="D6" s="158" t="s">
        <v>461</v>
      </c>
      <c r="E6" s="158" t="s">
        <v>448</v>
      </c>
      <c r="N6" s="44" t="s">
        <v>99</v>
      </c>
      <c r="O6" s="34">
        <v>12</v>
      </c>
      <c r="P6" s="34">
        <v>1</v>
      </c>
      <c r="Q6" s="158" t="s">
        <v>461</v>
      </c>
      <c r="R6" s="158" t="s">
        <v>457</v>
      </c>
    </row>
    <row r="7" spans="1:18" s="6" customFormat="1" ht="22" customHeight="1" thickBot="1" x14ac:dyDescent="0.4">
      <c r="A7" s="46" t="s">
        <v>22</v>
      </c>
      <c r="B7" s="60">
        <v>19</v>
      </c>
      <c r="C7" s="60">
        <v>2</v>
      </c>
      <c r="D7" s="60" t="s">
        <v>383</v>
      </c>
      <c r="E7" s="138" t="s">
        <v>384</v>
      </c>
      <c r="F7" s="137"/>
      <c r="N7" s="46" t="s">
        <v>22</v>
      </c>
      <c r="O7" s="60">
        <v>18</v>
      </c>
      <c r="P7" s="60">
        <v>2</v>
      </c>
      <c r="Q7" s="60" t="s">
        <v>389</v>
      </c>
      <c r="R7" s="139" t="s">
        <v>384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310</v>
      </c>
      <c r="H12" s="7"/>
      <c r="I12" s="7"/>
      <c r="J12" s="7"/>
      <c r="N12" s="3" t="s">
        <v>313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65" t="s">
        <v>90</v>
      </c>
      <c r="C14" s="167"/>
      <c r="D14" s="165" t="s">
        <v>102</v>
      </c>
      <c r="E14" s="166"/>
      <c r="N14" s="9"/>
      <c r="O14" s="165" t="s">
        <v>90</v>
      </c>
      <c r="P14" s="167"/>
      <c r="Q14" s="165" t="s">
        <v>102</v>
      </c>
      <c r="R14" s="166"/>
    </row>
    <row r="15" spans="1:18" s="6" customFormat="1" ht="22" customHeight="1" thickBot="1" x14ac:dyDescent="0.4">
      <c r="A15" s="13"/>
      <c r="B15" s="33"/>
      <c r="C15" s="33"/>
      <c r="D15" s="33"/>
      <c r="E15" s="33"/>
      <c r="N15" s="13"/>
      <c r="O15" s="33" t="s">
        <v>19</v>
      </c>
      <c r="P15" s="33" t="s">
        <v>20</v>
      </c>
      <c r="Q15" s="33" t="s">
        <v>19</v>
      </c>
      <c r="R15" s="33" t="s">
        <v>20</v>
      </c>
    </row>
    <row r="16" spans="1:18" s="6" customFormat="1" ht="22" customHeight="1" x14ac:dyDescent="0.35">
      <c r="A16" s="44" t="s">
        <v>99</v>
      </c>
      <c r="B16" s="34">
        <v>20</v>
      </c>
      <c r="C16" s="34">
        <v>8</v>
      </c>
      <c r="D16" s="158" t="s">
        <v>450</v>
      </c>
      <c r="E16" s="158" t="s">
        <v>449</v>
      </c>
      <c r="N16" s="44" t="s">
        <v>99</v>
      </c>
      <c r="O16" s="34">
        <v>16</v>
      </c>
      <c r="P16" s="34">
        <v>8</v>
      </c>
      <c r="Q16" s="158" t="s">
        <v>459</v>
      </c>
      <c r="R16" s="158" t="s">
        <v>458</v>
      </c>
    </row>
    <row r="17" spans="1:18" s="6" customFormat="1" ht="22" customHeight="1" thickBot="1" x14ac:dyDescent="0.4">
      <c r="A17" s="46" t="s">
        <v>22</v>
      </c>
      <c r="B17" s="60">
        <v>32</v>
      </c>
      <c r="C17" s="60">
        <v>16</v>
      </c>
      <c r="D17" s="60" t="s">
        <v>385</v>
      </c>
      <c r="E17" s="61" t="s">
        <v>386</v>
      </c>
      <c r="N17" s="46" t="s">
        <v>22</v>
      </c>
      <c r="O17" s="60">
        <v>31</v>
      </c>
      <c r="P17" s="60">
        <v>17</v>
      </c>
      <c r="Q17" s="60" t="s">
        <v>390</v>
      </c>
      <c r="R17" s="61" t="s">
        <v>386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311</v>
      </c>
      <c r="N22" s="3" t="s">
        <v>314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65" t="s">
        <v>90</v>
      </c>
      <c r="C24" s="167"/>
      <c r="D24" s="165" t="s">
        <v>102</v>
      </c>
      <c r="E24" s="166"/>
      <c r="H24" s="26"/>
      <c r="I24" s="26"/>
      <c r="J24" s="26"/>
      <c r="K24" s="26"/>
      <c r="N24" s="9"/>
      <c r="O24" s="165" t="s">
        <v>90</v>
      </c>
      <c r="P24" s="167"/>
      <c r="Q24" s="165" t="s">
        <v>102</v>
      </c>
      <c r="R24" s="166"/>
    </row>
    <row r="25" spans="1:18" s="6" customFormat="1" ht="22" customHeight="1" thickBot="1" x14ac:dyDescent="0.4">
      <c r="A25" s="13"/>
      <c r="B25" s="33" t="s">
        <v>19</v>
      </c>
      <c r="C25" s="33" t="s">
        <v>20</v>
      </c>
      <c r="D25" s="33" t="s">
        <v>19</v>
      </c>
      <c r="E25" s="33" t="s">
        <v>20</v>
      </c>
      <c r="N25" s="13"/>
      <c r="O25" s="33" t="s">
        <v>19</v>
      </c>
      <c r="P25" s="33" t="s">
        <v>20</v>
      </c>
      <c r="Q25" s="33" t="s">
        <v>19</v>
      </c>
      <c r="R25" s="33" t="s">
        <v>20</v>
      </c>
    </row>
    <row r="26" spans="1:18" s="6" customFormat="1" ht="22" customHeight="1" x14ac:dyDescent="0.35">
      <c r="A26" s="44" t="s">
        <v>99</v>
      </c>
      <c r="B26" s="34">
        <v>4</v>
      </c>
      <c r="C26" s="34">
        <v>6</v>
      </c>
      <c r="D26" s="158" t="s">
        <v>452</v>
      </c>
      <c r="E26" s="158" t="s">
        <v>451</v>
      </c>
      <c r="N26" s="44" t="s">
        <v>99</v>
      </c>
      <c r="O26" s="34">
        <v>5</v>
      </c>
      <c r="P26" s="34">
        <v>7</v>
      </c>
      <c r="Q26" s="158" t="s">
        <v>452</v>
      </c>
      <c r="R26" s="158" t="s">
        <v>460</v>
      </c>
    </row>
    <row r="27" spans="1:18" s="6" customFormat="1" ht="22" customHeight="1" thickBot="1" x14ac:dyDescent="0.4">
      <c r="A27" s="46" t="s">
        <v>22</v>
      </c>
      <c r="B27" s="60">
        <v>10</v>
      </c>
      <c r="C27" s="60">
        <v>10</v>
      </c>
      <c r="D27" s="138" t="s">
        <v>387</v>
      </c>
      <c r="E27" s="139" t="s">
        <v>388</v>
      </c>
      <c r="N27" s="46" t="s">
        <v>22</v>
      </c>
      <c r="O27" s="60">
        <v>10</v>
      </c>
      <c r="P27" s="60">
        <v>9</v>
      </c>
      <c r="Q27" s="138" t="s">
        <v>388</v>
      </c>
      <c r="R27" s="139" t="s">
        <v>388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321</v>
      </c>
      <c r="N32" s="6" t="s">
        <v>322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323</v>
      </c>
      <c r="G2" s="7"/>
      <c r="H2" s="7"/>
      <c r="I2" s="7"/>
      <c r="J2" s="3" t="s">
        <v>325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65" t="s">
        <v>90</v>
      </c>
      <c r="C4" s="167"/>
      <c r="D4" s="165" t="s">
        <v>102</v>
      </c>
      <c r="E4" s="166"/>
      <c r="G4" s="26"/>
      <c r="H4" s="26"/>
      <c r="I4" s="26"/>
      <c r="J4" s="9"/>
      <c r="K4" s="165" t="s">
        <v>90</v>
      </c>
      <c r="L4" s="167"/>
      <c r="M4" s="165" t="s">
        <v>102</v>
      </c>
      <c r="N4" s="166"/>
      <c r="P4" s="26"/>
      <c r="Q4" s="26"/>
    </row>
    <row r="5" spans="1:17" s="6" customFormat="1" ht="22" customHeight="1" thickBot="1" x14ac:dyDescent="0.4">
      <c r="A5" s="13"/>
      <c r="B5" s="33" t="s">
        <v>19</v>
      </c>
      <c r="C5" s="33" t="s">
        <v>20</v>
      </c>
      <c r="D5" s="33" t="s">
        <v>19</v>
      </c>
      <c r="E5" s="33" t="s">
        <v>20</v>
      </c>
      <c r="G5" s="26"/>
      <c r="H5" s="26"/>
      <c r="I5" s="26"/>
      <c r="J5" s="13"/>
      <c r="K5" s="33" t="s">
        <v>19</v>
      </c>
      <c r="L5" s="33" t="s">
        <v>20</v>
      </c>
      <c r="M5" s="33" t="s">
        <v>19</v>
      </c>
      <c r="N5" s="33" t="s">
        <v>20</v>
      </c>
      <c r="P5" s="26"/>
      <c r="Q5" s="26"/>
    </row>
    <row r="6" spans="1:17" s="6" customFormat="1" ht="22" customHeight="1" x14ac:dyDescent="0.35">
      <c r="A6" s="44" t="s">
        <v>99</v>
      </c>
      <c r="B6" s="92">
        <v>7.4</v>
      </c>
      <c r="C6" s="48">
        <v>1.3</v>
      </c>
      <c r="D6" s="158" t="s">
        <v>454</v>
      </c>
      <c r="E6" s="158" t="s">
        <v>453</v>
      </c>
      <c r="G6" s="26"/>
      <c r="H6" s="26"/>
      <c r="I6" s="26"/>
      <c r="J6" s="44" t="s">
        <v>99</v>
      </c>
      <c r="K6" s="92">
        <v>4.4000000000000004</v>
      </c>
      <c r="L6" s="48">
        <v>0.4</v>
      </c>
      <c r="M6" s="158" t="s">
        <v>463</v>
      </c>
      <c r="N6" s="158" t="s">
        <v>462</v>
      </c>
      <c r="P6" s="26"/>
      <c r="Q6" s="26"/>
    </row>
    <row r="7" spans="1:17" s="6" customFormat="1" ht="22" customHeight="1" thickBot="1" x14ac:dyDescent="0.4">
      <c r="A7" s="46" t="s">
        <v>22</v>
      </c>
      <c r="B7" s="49">
        <v>7.7</v>
      </c>
      <c r="C7" s="49">
        <v>1.2</v>
      </c>
      <c r="D7" s="60" t="s">
        <v>397</v>
      </c>
      <c r="E7" s="61" t="s">
        <v>398</v>
      </c>
      <c r="G7" s="26"/>
      <c r="H7" s="26"/>
      <c r="I7" s="26"/>
      <c r="J7" s="46" t="s">
        <v>22</v>
      </c>
      <c r="K7" s="49">
        <v>7.5</v>
      </c>
      <c r="L7" s="49">
        <v>1.1000000000000001</v>
      </c>
      <c r="M7" s="60" t="s">
        <v>393</v>
      </c>
      <c r="N7" s="61" t="s">
        <v>394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324</v>
      </c>
      <c r="G12" s="7"/>
      <c r="H12" s="7"/>
      <c r="I12" s="7"/>
      <c r="J12" s="3" t="s">
        <v>328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65" t="s">
        <v>90</v>
      </c>
      <c r="C14" s="167"/>
      <c r="D14" s="165" t="s">
        <v>102</v>
      </c>
      <c r="E14" s="166"/>
      <c r="J14" s="9"/>
      <c r="K14" s="165" t="s">
        <v>90</v>
      </c>
      <c r="L14" s="167"/>
      <c r="M14" s="165" t="s">
        <v>102</v>
      </c>
      <c r="N14" s="166"/>
    </row>
    <row r="15" spans="1:17" s="6" customFormat="1" ht="22" customHeight="1" thickBot="1" x14ac:dyDescent="0.4">
      <c r="A15" s="13"/>
      <c r="B15" s="33" t="s">
        <v>19</v>
      </c>
      <c r="C15" s="33" t="s">
        <v>20</v>
      </c>
      <c r="D15" s="33" t="s">
        <v>19</v>
      </c>
      <c r="E15" s="33" t="s">
        <v>20</v>
      </c>
      <c r="J15" s="13"/>
      <c r="K15" s="33" t="s">
        <v>19</v>
      </c>
      <c r="L15" s="33" t="s">
        <v>20</v>
      </c>
      <c r="M15" s="33" t="s">
        <v>19</v>
      </c>
      <c r="N15" s="33" t="s">
        <v>20</v>
      </c>
    </row>
    <row r="16" spans="1:17" s="6" customFormat="1" ht="22" customHeight="1" x14ac:dyDescent="0.35">
      <c r="A16" s="44" t="s">
        <v>99</v>
      </c>
      <c r="B16" s="48">
        <v>1.2</v>
      </c>
      <c r="C16" s="48">
        <v>3.6</v>
      </c>
      <c r="D16" s="158" t="s">
        <v>456</v>
      </c>
      <c r="E16" s="158" t="s">
        <v>455</v>
      </c>
      <c r="J16" s="44" t="s">
        <v>99</v>
      </c>
      <c r="K16" s="48">
        <v>1.6</v>
      </c>
      <c r="L16" s="48">
        <v>1.2</v>
      </c>
      <c r="M16" s="158" t="s">
        <v>465</v>
      </c>
      <c r="N16" s="158" t="s">
        <v>464</v>
      </c>
    </row>
    <row r="17" spans="1:14" s="6" customFormat="1" ht="22" customHeight="1" thickBot="1" x14ac:dyDescent="0.4">
      <c r="A17" s="46" t="s">
        <v>22</v>
      </c>
      <c r="B17" s="49">
        <v>2.2000000000000002</v>
      </c>
      <c r="C17" s="49">
        <v>3.5</v>
      </c>
      <c r="D17" s="60" t="s">
        <v>395</v>
      </c>
      <c r="E17" s="61" t="s">
        <v>396</v>
      </c>
      <c r="J17" s="46" t="s">
        <v>22</v>
      </c>
      <c r="K17" s="49">
        <v>2.1</v>
      </c>
      <c r="L17" s="49">
        <v>3.5</v>
      </c>
      <c r="M17" s="60" t="s">
        <v>391</v>
      </c>
      <c r="N17" s="61" t="s">
        <v>392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321</v>
      </c>
      <c r="J22" s="6" t="s">
        <v>322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331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65" t="s">
        <v>399</v>
      </c>
      <c r="C4" s="166"/>
      <c r="D4" s="166"/>
      <c r="E4" s="166"/>
      <c r="F4" s="165" t="s">
        <v>22</v>
      </c>
      <c r="G4" s="166"/>
      <c r="H4" s="166"/>
      <c r="I4" s="166"/>
    </row>
    <row r="5" spans="1:9" s="6" customFormat="1" ht="44.15" customHeight="1" thickBot="1" x14ac:dyDescent="0.4">
      <c r="A5" s="13"/>
      <c r="B5" s="165" t="s">
        <v>76</v>
      </c>
      <c r="C5" s="166"/>
      <c r="D5" s="168" t="s">
        <v>108</v>
      </c>
      <c r="E5" s="169"/>
      <c r="F5" s="165" t="s">
        <v>76</v>
      </c>
      <c r="G5" s="166"/>
      <c r="H5" s="168" t="s">
        <v>108</v>
      </c>
      <c r="I5" s="170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4" t="s">
        <v>111</v>
      </c>
      <c r="B7" s="34">
        <v>561</v>
      </c>
      <c r="C7" s="34">
        <v>888</v>
      </c>
      <c r="D7" s="34">
        <v>22.767713920630801</v>
      </c>
      <c r="E7" s="34">
        <v>36.038734334260504</v>
      </c>
      <c r="F7" s="34">
        <v>2610</v>
      </c>
      <c r="G7" s="34">
        <v>4033</v>
      </c>
      <c r="H7" s="34">
        <v>25.059036353316898</v>
      </c>
      <c r="I7" s="34">
        <v>38.721491805719097</v>
      </c>
    </row>
    <row r="8" spans="1:9" s="6" customFormat="1" ht="22" customHeight="1" x14ac:dyDescent="0.35">
      <c r="A8" s="17" t="s">
        <v>112</v>
      </c>
      <c r="B8" s="56">
        <v>441</v>
      </c>
      <c r="C8" s="56">
        <v>482</v>
      </c>
      <c r="D8" s="56">
        <v>17.8976146862713</v>
      </c>
      <c r="E8" s="56">
        <v>19.561565258010798</v>
      </c>
      <c r="F8" s="56">
        <v>2115</v>
      </c>
      <c r="G8" s="57">
        <v>2378</v>
      </c>
      <c r="H8" s="57">
        <v>20.306460493205002</v>
      </c>
      <c r="I8" s="57">
        <v>22.8315664552442</v>
      </c>
    </row>
    <row r="9" spans="1:9" s="6" customFormat="1" ht="22" customHeight="1" thickBot="1" x14ac:dyDescent="0.4">
      <c r="A9" s="17" t="s">
        <v>159</v>
      </c>
      <c r="B9" s="56">
        <v>120</v>
      </c>
      <c r="C9" s="56">
        <v>406</v>
      </c>
      <c r="D9" s="56">
        <v>4.87009923435952</v>
      </c>
      <c r="E9" s="56">
        <v>16.477169076249702</v>
      </c>
      <c r="F9" s="56">
        <v>495</v>
      </c>
      <c r="G9" s="57">
        <v>1655</v>
      </c>
      <c r="H9" s="57">
        <v>4.7525758601118202</v>
      </c>
      <c r="I9" s="57">
        <v>15.889925350474901</v>
      </c>
    </row>
    <row r="10" spans="1:9" s="6" customFormat="1" ht="22" customHeight="1" x14ac:dyDescent="0.35">
      <c r="A10" s="44" t="s">
        <v>113</v>
      </c>
      <c r="B10" s="34">
        <v>8603</v>
      </c>
      <c r="C10" s="34">
        <v>8806</v>
      </c>
      <c r="D10" s="34">
        <v>349.14553094329199</v>
      </c>
      <c r="E10" s="34">
        <v>357.38411548141602</v>
      </c>
      <c r="F10" s="34">
        <v>29257</v>
      </c>
      <c r="G10" s="34">
        <v>28824</v>
      </c>
      <c r="H10" s="34">
        <v>280.901236240993</v>
      </c>
      <c r="I10" s="34">
        <v>276.743932508814</v>
      </c>
    </row>
    <row r="11" spans="1:9" s="6" customFormat="1" ht="22" customHeight="1" x14ac:dyDescent="0.35">
      <c r="A11" s="17" t="s">
        <v>114</v>
      </c>
      <c r="B11" s="56">
        <v>3858</v>
      </c>
      <c r="C11" s="56">
        <v>998</v>
      </c>
      <c r="D11" s="56">
        <v>156.57369038465899</v>
      </c>
      <c r="E11" s="56">
        <v>40.502991965756699</v>
      </c>
      <c r="F11" s="56">
        <v>13583</v>
      </c>
      <c r="G11" s="57">
        <v>2954</v>
      </c>
      <c r="H11" s="56">
        <v>130.412601834139</v>
      </c>
      <c r="I11" s="57">
        <v>28.3618365470107</v>
      </c>
    </row>
    <row r="12" spans="1:9" s="6" customFormat="1" ht="22" customHeight="1" x14ac:dyDescent="0.35">
      <c r="A12" s="17" t="s">
        <v>157</v>
      </c>
      <c r="B12" s="56">
        <v>1057</v>
      </c>
      <c r="C12" s="56">
        <v>464</v>
      </c>
      <c r="D12" s="56">
        <v>42.897457422650099</v>
      </c>
      <c r="E12" s="56">
        <v>18.831050372856801</v>
      </c>
      <c r="F12" s="56">
        <v>3336</v>
      </c>
      <c r="G12" s="57">
        <v>1729</v>
      </c>
      <c r="H12" s="56">
        <v>32.029480948147501</v>
      </c>
      <c r="I12" s="57">
        <v>16.6004114386532</v>
      </c>
    </row>
    <row r="13" spans="1:9" s="6" customFormat="1" ht="22" customHeight="1" x14ac:dyDescent="0.35">
      <c r="A13" s="17" t="s">
        <v>158</v>
      </c>
      <c r="B13" s="56">
        <v>1793</v>
      </c>
      <c r="C13" s="56">
        <v>1946</v>
      </c>
      <c r="D13" s="56">
        <v>72.767399393388601</v>
      </c>
      <c r="E13" s="56">
        <v>78.976775917196903</v>
      </c>
      <c r="F13" s="56">
        <v>6898</v>
      </c>
      <c r="G13" s="57">
        <v>8397</v>
      </c>
      <c r="H13" s="56">
        <v>66.228824814245101</v>
      </c>
      <c r="I13" s="57">
        <v>80.620968681533199</v>
      </c>
    </row>
    <row r="14" spans="1:9" s="6" customFormat="1" ht="22" customHeight="1" thickBot="1" x14ac:dyDescent="0.4">
      <c r="A14" s="46" t="s">
        <v>159</v>
      </c>
      <c r="B14" s="60">
        <v>1895</v>
      </c>
      <c r="C14" s="60">
        <v>5398</v>
      </c>
      <c r="D14" s="60">
        <v>76.906983742594207</v>
      </c>
      <c r="E14" s="60">
        <v>219.07329722560601</v>
      </c>
      <c r="F14" s="60">
        <v>5440</v>
      </c>
      <c r="G14" s="61">
        <v>15744</v>
      </c>
      <c r="H14" s="60">
        <v>52.230328644461203</v>
      </c>
      <c r="I14" s="61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3"/>
    </row>
    <row r="29" spans="1:10" ht="16" x14ac:dyDescent="0.35">
      <c r="A29" s="72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15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268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21</v>
      </c>
      <c r="B5" s="21">
        <v>28.65</v>
      </c>
      <c r="C5" s="22">
        <v>20</v>
      </c>
    </row>
    <row r="6" spans="1:3" s="6" customFormat="1" ht="22" customHeight="1" thickBot="1" x14ac:dyDescent="0.4">
      <c r="A6" s="140" t="s">
        <v>22</v>
      </c>
      <c r="B6" s="141">
        <v>26.35</v>
      </c>
      <c r="C6" s="142">
        <v>17.78</v>
      </c>
    </row>
    <row r="8" spans="1:3" x14ac:dyDescent="0.35">
      <c r="A8" s="2" t="s">
        <v>25</v>
      </c>
      <c r="B8" s="2"/>
      <c r="C8" s="2"/>
    </row>
    <row r="9" spans="1:3" s="1" customFormat="1" x14ac:dyDescent="0.35">
      <c r="A9" s="2" t="s">
        <v>26</v>
      </c>
      <c r="B9" s="2"/>
      <c r="C9" s="2"/>
    </row>
    <row r="10" spans="1:3" s="1" customFormat="1" x14ac:dyDescent="0.35">
      <c r="A10" s="2"/>
      <c r="B10" s="2"/>
      <c r="C10" s="2"/>
    </row>
    <row r="11" spans="1:3" ht="15" customHeight="1" x14ac:dyDescent="0.35">
      <c r="A11" s="2" t="s">
        <v>27</v>
      </c>
      <c r="B11" s="2"/>
      <c r="C11" s="2"/>
    </row>
    <row r="12" spans="1:3" s="1" customFormat="1" ht="15" customHeight="1" x14ac:dyDescent="0.35">
      <c r="A12" s="2" t="s">
        <v>28</v>
      </c>
      <c r="B12" s="2"/>
      <c r="C12" s="2"/>
    </row>
    <row r="13" spans="1:3" x14ac:dyDescent="0.35">
      <c r="A13" s="1"/>
      <c r="B13" s="1"/>
      <c r="C13" s="1"/>
    </row>
    <row r="14" spans="1:3" ht="15.5" x14ac:dyDescent="0.35">
      <c r="A14" s="5" t="s">
        <v>23</v>
      </c>
      <c r="B14" s="1"/>
      <c r="C14" s="1"/>
    </row>
    <row r="15" spans="1:3" x14ac:dyDescent="0.35">
      <c r="A15" s="6" t="s">
        <v>24</v>
      </c>
      <c r="B15" s="1"/>
      <c r="C15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332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65" t="s">
        <v>399</v>
      </c>
      <c r="C4" s="166"/>
      <c r="D4" s="166"/>
      <c r="E4" s="166"/>
      <c r="F4" s="165" t="s">
        <v>22</v>
      </c>
      <c r="G4" s="166"/>
      <c r="H4" s="166"/>
      <c r="I4" s="166"/>
    </row>
    <row r="5" spans="1:18" s="6" customFormat="1" ht="44.15" customHeight="1" thickBot="1" x14ac:dyDescent="0.4">
      <c r="A5" s="13"/>
      <c r="B5" s="165" t="s">
        <v>76</v>
      </c>
      <c r="C5" s="166"/>
      <c r="D5" s="168" t="s">
        <v>108</v>
      </c>
      <c r="E5" s="169"/>
      <c r="F5" s="165" t="s">
        <v>76</v>
      </c>
      <c r="G5" s="166"/>
      <c r="H5" s="168" t="s">
        <v>108</v>
      </c>
      <c r="I5" s="170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4" t="s">
        <v>121</v>
      </c>
      <c r="B7" s="34">
        <v>446</v>
      </c>
      <c r="C7" s="34" t="s">
        <v>131</v>
      </c>
      <c r="D7" s="34">
        <v>18.100535487702899</v>
      </c>
      <c r="E7" s="34" t="s">
        <v>131</v>
      </c>
      <c r="F7" s="34">
        <v>1391</v>
      </c>
      <c r="G7" s="34" t="s">
        <v>131</v>
      </c>
      <c r="H7" s="34">
        <v>13.3552182250819</v>
      </c>
      <c r="I7" s="34" t="s">
        <v>131</v>
      </c>
      <c r="K7" s="74"/>
      <c r="L7" s="74"/>
      <c r="M7" s="74"/>
    </row>
    <row r="8" spans="1:18" s="6" customFormat="1" ht="22" customHeight="1" x14ac:dyDescent="0.35">
      <c r="A8" s="44" t="s">
        <v>122</v>
      </c>
      <c r="B8" s="34"/>
      <c r="C8" s="34"/>
      <c r="D8" s="34"/>
      <c r="E8" s="34"/>
      <c r="F8" s="34"/>
      <c r="G8" s="34"/>
      <c r="H8" s="34"/>
      <c r="I8" s="34"/>
      <c r="K8" s="74"/>
      <c r="L8" s="74"/>
      <c r="M8" s="74"/>
      <c r="N8" s="74"/>
      <c r="O8" s="74"/>
      <c r="P8" s="74"/>
      <c r="Q8" s="74"/>
      <c r="R8" s="74"/>
    </row>
    <row r="9" spans="1:18" s="6" customFormat="1" ht="22" customHeight="1" x14ac:dyDescent="0.35">
      <c r="A9" s="17" t="s">
        <v>123</v>
      </c>
      <c r="B9" s="56">
        <v>647</v>
      </c>
      <c r="C9" s="56">
        <v>921</v>
      </c>
      <c r="D9" s="56">
        <v>26.257951705255099</v>
      </c>
      <c r="E9" s="56">
        <v>37.378011623709298</v>
      </c>
      <c r="F9" s="56">
        <v>3059</v>
      </c>
      <c r="G9" s="57">
        <v>4228</v>
      </c>
      <c r="H9" s="56">
        <v>29.369958699155699</v>
      </c>
      <c r="I9" s="57">
        <v>40.593718659702603</v>
      </c>
      <c r="K9" s="74"/>
      <c r="L9" s="74"/>
      <c r="M9" s="74"/>
    </row>
    <row r="10" spans="1:18" s="6" customFormat="1" ht="22" customHeight="1" x14ac:dyDescent="0.35">
      <c r="A10" s="17" t="s">
        <v>124</v>
      </c>
      <c r="B10" s="56">
        <v>5405</v>
      </c>
      <c r="C10" s="56">
        <v>5482</v>
      </c>
      <c r="D10" s="56">
        <v>219.35738634761</v>
      </c>
      <c r="E10" s="56">
        <v>222.48236668965799</v>
      </c>
      <c r="F10" s="56">
        <v>20706</v>
      </c>
      <c r="G10" s="57">
        <v>20419</v>
      </c>
      <c r="H10" s="56">
        <v>198.80168840298001</v>
      </c>
      <c r="I10" s="57">
        <v>196.04615452045101</v>
      </c>
      <c r="K10" s="74"/>
      <c r="L10" s="74"/>
      <c r="M10" s="74"/>
    </row>
    <row r="11" spans="1:18" s="6" customFormat="1" ht="22" customHeight="1" x14ac:dyDescent="0.35">
      <c r="A11" s="17" t="s">
        <v>125</v>
      </c>
      <c r="B11" s="56">
        <v>2139</v>
      </c>
      <c r="C11" s="56">
        <v>362</v>
      </c>
      <c r="D11" s="56">
        <v>86.809518852458496</v>
      </c>
      <c r="E11" s="56">
        <v>14.6914660236512</v>
      </c>
      <c r="F11" s="56">
        <v>8100</v>
      </c>
      <c r="G11" s="57">
        <v>1240</v>
      </c>
      <c r="H11" s="56">
        <v>77.769423165466094</v>
      </c>
      <c r="I11" s="57">
        <v>11.9054425586639</v>
      </c>
      <c r="K11" s="74"/>
      <c r="L11" s="74"/>
      <c r="M11" s="74"/>
    </row>
    <row r="12" spans="1:18" s="6" customFormat="1" ht="22" customHeight="1" x14ac:dyDescent="0.35">
      <c r="A12" s="17" t="s">
        <v>126</v>
      </c>
      <c r="B12" s="56">
        <v>624</v>
      </c>
      <c r="C12" s="56">
        <v>413</v>
      </c>
      <c r="D12" s="56">
        <v>25.324516018669499</v>
      </c>
      <c r="E12" s="56">
        <v>16.761258198254001</v>
      </c>
      <c r="F12" s="56">
        <v>2225</v>
      </c>
      <c r="G12" s="57">
        <v>1527</v>
      </c>
      <c r="H12" s="56">
        <v>21.362588462118801</v>
      </c>
      <c r="I12" s="57">
        <v>14.6609764411934</v>
      </c>
      <c r="K12" s="74"/>
      <c r="L12" s="74"/>
      <c r="M12" s="74"/>
    </row>
    <row r="13" spans="1:18" s="6" customFormat="1" ht="22" customHeight="1" x14ac:dyDescent="0.35">
      <c r="A13" s="17" t="s">
        <v>127</v>
      </c>
      <c r="B13" s="56">
        <v>1197</v>
      </c>
      <c r="C13" s="56">
        <v>1629</v>
      </c>
      <c r="D13" s="56">
        <v>48.579239862736301</v>
      </c>
      <c r="E13" s="56">
        <v>66.111597106430594</v>
      </c>
      <c r="F13" s="56">
        <v>5084</v>
      </c>
      <c r="G13" s="57">
        <v>7244</v>
      </c>
      <c r="H13" s="56">
        <v>48.812314490522198</v>
      </c>
      <c r="I13" s="57">
        <v>69.550827334646499</v>
      </c>
      <c r="K13" s="74"/>
      <c r="L13" s="74"/>
      <c r="M13" s="74"/>
    </row>
    <row r="14" spans="1:18" s="6" customFormat="1" ht="22" customHeight="1" thickBot="1" x14ac:dyDescent="0.4">
      <c r="A14" s="17" t="s">
        <v>128</v>
      </c>
      <c r="B14" s="56">
        <v>1445</v>
      </c>
      <c r="C14" s="56">
        <v>3078</v>
      </c>
      <c r="D14" s="56">
        <v>58.644111613745899</v>
      </c>
      <c r="E14" s="56">
        <v>124.918045361322</v>
      </c>
      <c r="F14" s="56">
        <v>5297</v>
      </c>
      <c r="G14" s="57">
        <v>10408</v>
      </c>
      <c r="H14" s="56">
        <v>50.857362284873297</v>
      </c>
      <c r="I14" s="57">
        <v>99.928908185947094</v>
      </c>
      <c r="K14" s="74"/>
      <c r="L14" s="74"/>
      <c r="M14" s="74"/>
    </row>
    <row r="15" spans="1:18" s="6" customFormat="1" ht="22" customHeight="1" x14ac:dyDescent="0.35">
      <c r="A15" s="44" t="s">
        <v>129</v>
      </c>
      <c r="B15" s="34"/>
      <c r="C15" s="34"/>
      <c r="D15" s="34"/>
      <c r="E15" s="34"/>
      <c r="F15" s="34"/>
      <c r="G15" s="34"/>
      <c r="H15" s="34"/>
      <c r="I15" s="34"/>
      <c r="K15" s="74"/>
      <c r="L15" s="74"/>
      <c r="M15" s="74"/>
      <c r="N15" s="74"/>
    </row>
    <row r="16" spans="1:18" s="6" customFormat="1" ht="22" customHeight="1" x14ac:dyDescent="0.35">
      <c r="A16" s="17" t="s">
        <v>123</v>
      </c>
      <c r="B16" s="56">
        <v>841</v>
      </c>
      <c r="C16" s="56">
        <v>713</v>
      </c>
      <c r="D16" s="56">
        <v>34.131278800803003</v>
      </c>
      <c r="E16" s="56">
        <v>28.936506284152799</v>
      </c>
      <c r="F16" s="56">
        <v>3388</v>
      </c>
      <c r="G16" s="57">
        <v>2495</v>
      </c>
      <c r="H16" s="56">
        <v>32.528741442543101</v>
      </c>
      <c r="I16" s="57">
        <v>23.954902567634299</v>
      </c>
      <c r="K16" s="74"/>
      <c r="L16" s="74"/>
      <c r="M16" s="74"/>
    </row>
    <row r="17" spans="1:14" s="6" customFormat="1" ht="22" customHeight="1" x14ac:dyDescent="0.35">
      <c r="A17" s="17" t="s">
        <v>124</v>
      </c>
      <c r="B17" s="56">
        <v>9062</v>
      </c>
      <c r="C17" s="56">
        <v>5187</v>
      </c>
      <c r="D17" s="56">
        <v>367.77366051471699</v>
      </c>
      <c r="E17" s="56">
        <v>210.51003940519001</v>
      </c>
      <c r="F17" s="56">
        <v>30857</v>
      </c>
      <c r="G17" s="57">
        <v>17780</v>
      </c>
      <c r="H17" s="56">
        <v>296.26309760701099</v>
      </c>
      <c r="I17" s="57">
        <v>170.70868442987501</v>
      </c>
      <c r="K17" s="74"/>
      <c r="L17" s="74"/>
      <c r="M17" s="74"/>
    </row>
    <row r="18" spans="1:14" s="6" customFormat="1" ht="22" customHeight="1" x14ac:dyDescent="0.35">
      <c r="A18" s="17" t="s">
        <v>125</v>
      </c>
      <c r="B18" s="56">
        <v>1911</v>
      </c>
      <c r="C18" s="56">
        <v>384</v>
      </c>
      <c r="D18" s="56">
        <v>77.556330307175401</v>
      </c>
      <c r="E18" s="56">
        <v>15.5843175499505</v>
      </c>
      <c r="F18" s="56">
        <v>6965</v>
      </c>
      <c r="G18" s="57">
        <v>1412</v>
      </c>
      <c r="H18" s="56">
        <v>66.872102758947094</v>
      </c>
      <c r="I18" s="57">
        <v>13.5568426555109</v>
      </c>
      <c r="K18" s="74"/>
      <c r="L18" s="74"/>
      <c r="M18" s="74"/>
    </row>
    <row r="19" spans="1:14" s="6" customFormat="1" ht="22" customHeight="1" x14ac:dyDescent="0.35">
      <c r="A19" s="17" t="s">
        <v>126</v>
      </c>
      <c r="B19" s="56">
        <v>431</v>
      </c>
      <c r="C19" s="56">
        <v>209</v>
      </c>
      <c r="D19" s="56">
        <v>17.491773083407999</v>
      </c>
      <c r="E19" s="56">
        <v>8.4820894998428393</v>
      </c>
      <c r="F19" s="56">
        <v>1571</v>
      </c>
      <c r="G19" s="57">
        <v>764</v>
      </c>
      <c r="H19" s="56">
        <v>15.0834276287589</v>
      </c>
      <c r="I19" s="57">
        <v>7.33528880227359</v>
      </c>
      <c r="K19" s="74"/>
      <c r="L19" s="74"/>
      <c r="M19" s="74"/>
    </row>
    <row r="20" spans="1:14" s="6" customFormat="1" ht="22" customHeight="1" x14ac:dyDescent="0.35">
      <c r="A20" s="17" t="s">
        <v>127</v>
      </c>
      <c r="B20" s="56">
        <v>2085</v>
      </c>
      <c r="C20" s="56">
        <v>1159</v>
      </c>
      <c r="D20" s="56">
        <v>84.617974196996698</v>
      </c>
      <c r="E20" s="56">
        <v>47.037041771855698</v>
      </c>
      <c r="F20" s="56">
        <v>7728</v>
      </c>
      <c r="G20" s="57">
        <v>4356</v>
      </c>
      <c r="H20" s="56">
        <v>74.197790397866896</v>
      </c>
      <c r="I20" s="57">
        <v>41.822667568984002</v>
      </c>
      <c r="K20" s="74"/>
      <c r="L20" s="74"/>
      <c r="M20" s="74"/>
    </row>
    <row r="21" spans="1:14" s="6" customFormat="1" ht="22" customHeight="1" thickBot="1" x14ac:dyDescent="0.4">
      <c r="A21" s="17" t="s">
        <v>128</v>
      </c>
      <c r="B21" s="56">
        <v>4635</v>
      </c>
      <c r="C21" s="56">
        <v>3435</v>
      </c>
      <c r="D21" s="56">
        <v>188.107582927137</v>
      </c>
      <c r="E21" s="56">
        <v>139.406590583541</v>
      </c>
      <c r="F21" s="56">
        <v>14593</v>
      </c>
      <c r="G21" s="57">
        <v>11248</v>
      </c>
      <c r="H21" s="56">
        <v>140.109776821438</v>
      </c>
      <c r="I21" s="57">
        <v>107.993885403107</v>
      </c>
      <c r="K21" s="74"/>
      <c r="L21" s="74"/>
      <c r="M21" s="74"/>
    </row>
    <row r="22" spans="1:14" s="6" customFormat="1" ht="22" customHeight="1" x14ac:dyDescent="0.35">
      <c r="A22" s="44" t="s">
        <v>130</v>
      </c>
      <c r="B22" s="34"/>
      <c r="C22" s="34"/>
      <c r="D22" s="34"/>
      <c r="E22" s="34"/>
      <c r="F22" s="34"/>
      <c r="G22" s="34"/>
      <c r="H22" s="34"/>
      <c r="I22" s="34"/>
      <c r="K22" s="74"/>
      <c r="L22" s="74"/>
      <c r="M22" s="74"/>
      <c r="N22" s="74"/>
    </row>
    <row r="23" spans="1:14" s="6" customFormat="1" ht="22" customHeight="1" x14ac:dyDescent="0.35">
      <c r="A23" s="17" t="s">
        <v>123</v>
      </c>
      <c r="B23" s="56">
        <v>112</v>
      </c>
      <c r="C23" s="56">
        <v>35</v>
      </c>
      <c r="D23" s="56">
        <v>4.5454259520688902</v>
      </c>
      <c r="E23" s="56">
        <v>1.4204456100215299</v>
      </c>
      <c r="F23" s="56">
        <v>681</v>
      </c>
      <c r="G23" s="57">
        <v>180</v>
      </c>
      <c r="H23" s="56">
        <v>6.5383922439114102</v>
      </c>
      <c r="I23" s="57">
        <v>1.7282094036770199</v>
      </c>
      <c r="K23" s="74"/>
      <c r="L23" s="74"/>
      <c r="M23" s="74"/>
    </row>
    <row r="24" spans="1:14" s="6" customFormat="1" ht="22" customHeight="1" thickBot="1" x14ac:dyDescent="0.4">
      <c r="A24" s="46" t="s">
        <v>124</v>
      </c>
      <c r="B24" s="60">
        <v>186</v>
      </c>
      <c r="C24" s="60">
        <v>75</v>
      </c>
      <c r="D24" s="60">
        <v>7.5486538132572596</v>
      </c>
      <c r="E24" s="60">
        <v>3.0438120214747002</v>
      </c>
      <c r="F24" s="60">
        <v>756</v>
      </c>
      <c r="G24" s="61">
        <v>259</v>
      </c>
      <c r="H24" s="60">
        <v>7.2584794954434999</v>
      </c>
      <c r="I24" s="61">
        <v>2.4867013086241601</v>
      </c>
      <c r="K24" s="74"/>
      <c r="L24" s="74"/>
      <c r="M24" s="74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333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65" t="s">
        <v>76</v>
      </c>
      <c r="C4" s="166"/>
      <c r="D4" s="168" t="s">
        <v>108</v>
      </c>
      <c r="E4" s="170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4" t="s">
        <v>399</v>
      </c>
      <c r="B6" s="34">
        <v>1470</v>
      </c>
      <c r="C6" s="34">
        <v>102</v>
      </c>
      <c r="D6" s="34">
        <v>59.658715620904204</v>
      </c>
      <c r="E6" s="34">
        <v>4.1395843492055997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6" t="s">
        <v>22</v>
      </c>
      <c r="B7" s="60">
        <v>5471</v>
      </c>
      <c r="C7" s="60">
        <v>284</v>
      </c>
      <c r="D7" s="60">
        <v>52.527964708427803</v>
      </c>
      <c r="E7" s="61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334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65" t="s">
        <v>76</v>
      </c>
      <c r="C16" s="166"/>
      <c r="D16" s="168" t="s">
        <v>108</v>
      </c>
      <c r="E16" s="170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4" t="s">
        <v>399</v>
      </c>
      <c r="B18" s="34">
        <v>1606</v>
      </c>
      <c r="C18" s="34">
        <v>169</v>
      </c>
      <c r="D18" s="34">
        <v>65.178161419844997</v>
      </c>
      <c r="E18" s="34">
        <v>6.8587230883896604</v>
      </c>
    </row>
    <row r="19" spans="1:16" s="6" customFormat="1" ht="22" customHeight="1" thickBot="1" x14ac:dyDescent="0.4">
      <c r="A19" s="46" t="s">
        <v>22</v>
      </c>
      <c r="B19" s="60">
        <v>5789</v>
      </c>
      <c r="C19" s="60">
        <v>586</v>
      </c>
      <c r="D19" s="60">
        <v>55.5811346549239</v>
      </c>
      <c r="E19" s="61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335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65" t="s">
        <v>399</v>
      </c>
      <c r="C28" s="166"/>
      <c r="D28" s="166"/>
      <c r="E28" s="174"/>
      <c r="F28" s="165" t="s">
        <v>22</v>
      </c>
      <c r="G28" s="166"/>
      <c r="H28" s="166" t="s">
        <v>22</v>
      </c>
      <c r="I28" s="174"/>
      <c r="J28" s="6"/>
      <c r="K28" s="6"/>
      <c r="L28" s="6"/>
    </row>
    <row r="29" spans="1:16" ht="44.15" customHeight="1" thickBot="1" x14ac:dyDescent="0.4">
      <c r="A29" s="43"/>
      <c r="B29" s="165" t="s">
        <v>76</v>
      </c>
      <c r="C29" s="173"/>
      <c r="D29" s="168" t="s">
        <v>108</v>
      </c>
      <c r="E29" s="169"/>
      <c r="F29" s="165" t="s">
        <v>76</v>
      </c>
      <c r="G29" s="173"/>
      <c r="H29" s="168" t="s">
        <v>108</v>
      </c>
      <c r="I29" s="170"/>
      <c r="J29" s="6"/>
      <c r="K29" s="6"/>
      <c r="L29" s="6"/>
      <c r="M29" s="6"/>
    </row>
    <row r="30" spans="1:16" ht="22" customHeight="1" x14ac:dyDescent="0.35">
      <c r="A30" s="44" t="s">
        <v>134</v>
      </c>
      <c r="B30" s="171">
        <v>554</v>
      </c>
      <c r="C30" s="172"/>
      <c r="D30" s="171">
        <v>22</v>
      </c>
      <c r="E30" s="172"/>
      <c r="F30" s="171">
        <v>1886</v>
      </c>
      <c r="G30" s="172"/>
      <c r="H30" s="171">
        <v>18.107794085193699</v>
      </c>
      <c r="I30" s="178"/>
      <c r="J30" s="6"/>
      <c r="K30" s="6"/>
      <c r="L30" s="6"/>
      <c r="M30" s="6"/>
      <c r="O30" s="75"/>
      <c r="P30" s="75"/>
    </row>
    <row r="31" spans="1:16" ht="22" customHeight="1" thickBot="1" x14ac:dyDescent="0.4">
      <c r="A31" s="103" t="s">
        <v>133</v>
      </c>
      <c r="B31" s="175">
        <v>107</v>
      </c>
      <c r="C31" s="176"/>
      <c r="D31" s="175">
        <v>4</v>
      </c>
      <c r="E31" s="176"/>
      <c r="F31" s="175">
        <v>234</v>
      </c>
      <c r="G31" s="176"/>
      <c r="H31" s="175">
        <v>2.2466722247801298</v>
      </c>
      <c r="I31" s="177"/>
      <c r="J31" s="6"/>
      <c r="K31" s="6"/>
      <c r="L31" s="6"/>
      <c r="M31" s="6"/>
      <c r="O31" s="75"/>
      <c r="P31" s="75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T4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9.6328125" style="1" customWidth="1"/>
    <col min="13" max="20" width="12.6328125" style="1" customWidth="1"/>
    <col min="21" max="16384" width="9.1796875" style="1"/>
  </cols>
  <sheetData>
    <row r="2" spans="1:20" ht="15.5" x14ac:dyDescent="0.4">
      <c r="A2" s="3" t="s">
        <v>336</v>
      </c>
      <c r="B2" s="7"/>
      <c r="C2" s="7"/>
      <c r="L2" s="3" t="s">
        <v>341</v>
      </c>
      <c r="M2" s="7"/>
      <c r="N2" s="7"/>
    </row>
    <row r="3" spans="1:20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0" s="6" customFormat="1" ht="22" customHeight="1" thickBot="1" x14ac:dyDescent="0.4">
      <c r="A4" s="15"/>
      <c r="B4" s="165" t="s">
        <v>399</v>
      </c>
      <c r="C4" s="166"/>
      <c r="D4" s="166"/>
      <c r="E4" s="166"/>
      <c r="F4" s="165" t="s">
        <v>22</v>
      </c>
      <c r="G4" s="166"/>
      <c r="H4" s="166"/>
      <c r="I4" s="166"/>
      <c r="L4" s="15"/>
      <c r="M4" s="165" t="s">
        <v>399</v>
      </c>
      <c r="N4" s="166"/>
      <c r="O4" s="166"/>
      <c r="P4" s="166"/>
      <c r="Q4" s="165" t="s">
        <v>22</v>
      </c>
      <c r="R4" s="166"/>
      <c r="S4" s="166"/>
      <c r="T4" s="166"/>
    </row>
    <row r="5" spans="1:20" s="6" customFormat="1" ht="22" customHeight="1" thickBot="1" x14ac:dyDescent="0.4">
      <c r="A5" s="43"/>
      <c r="B5" s="165" t="s">
        <v>76</v>
      </c>
      <c r="C5" s="166"/>
      <c r="D5" s="168" t="s">
        <v>77</v>
      </c>
      <c r="E5" s="169"/>
      <c r="F5" s="165" t="s">
        <v>76</v>
      </c>
      <c r="G5" s="166"/>
      <c r="H5" s="168" t="s">
        <v>77</v>
      </c>
      <c r="I5" s="170"/>
      <c r="L5" s="43"/>
      <c r="M5" s="165" t="s">
        <v>76</v>
      </c>
      <c r="N5" s="166"/>
      <c r="O5" s="168" t="s">
        <v>77</v>
      </c>
      <c r="P5" s="169"/>
      <c r="Q5" s="165" t="s">
        <v>76</v>
      </c>
      <c r="R5" s="166"/>
      <c r="S5" s="168" t="s">
        <v>77</v>
      </c>
      <c r="T5" s="170"/>
    </row>
    <row r="6" spans="1:20" s="6" customFormat="1" ht="22" customHeight="1" thickBot="1" x14ac:dyDescent="0.4">
      <c r="A6" s="43"/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3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0" s="6" customFormat="1" ht="22" customHeight="1" x14ac:dyDescent="0.35">
      <c r="A7" s="66" t="s">
        <v>135</v>
      </c>
      <c r="B7" s="76">
        <v>304</v>
      </c>
      <c r="C7" s="76">
        <v>1853</v>
      </c>
      <c r="D7" s="76">
        <v>14.093648585999071</v>
      </c>
      <c r="E7" s="76">
        <v>85.906351414000923</v>
      </c>
      <c r="F7" s="76">
        <v>1315</v>
      </c>
      <c r="G7" s="76">
        <v>8342</v>
      </c>
      <c r="H7" s="76">
        <v>13.617065341203272</v>
      </c>
      <c r="I7" s="76">
        <v>86.382934658796728</v>
      </c>
      <c r="J7" s="136"/>
      <c r="L7" s="66" t="s">
        <v>135</v>
      </c>
      <c r="M7" s="76">
        <v>327</v>
      </c>
      <c r="N7" s="76">
        <v>2194</v>
      </c>
      <c r="O7" s="76">
        <f>M7/(M7+N7)*100</f>
        <v>12.97104323681079</v>
      </c>
      <c r="P7" s="76">
        <f>N7/(M7+N7)*100</f>
        <v>87.028956763189214</v>
      </c>
      <c r="Q7" s="76">
        <v>1466</v>
      </c>
      <c r="R7" s="76">
        <v>9347</v>
      </c>
      <c r="S7" s="76">
        <f>Q7/(Q7+R7)*100</f>
        <v>13.557754554702672</v>
      </c>
      <c r="T7" s="76">
        <f>R7/(R7+Q7)*100</f>
        <v>86.442245445297331</v>
      </c>
    </row>
    <row r="8" spans="1:20" s="6" customFormat="1" ht="22" customHeight="1" x14ac:dyDescent="0.35">
      <c r="A8" s="93" t="s">
        <v>223</v>
      </c>
      <c r="B8" s="77">
        <v>193</v>
      </c>
      <c r="C8" s="77">
        <v>990</v>
      </c>
      <c r="D8" s="77">
        <v>16.314454775993237</v>
      </c>
      <c r="E8" s="77">
        <v>83.685545224006759</v>
      </c>
      <c r="F8" s="77">
        <v>857</v>
      </c>
      <c r="G8" s="77">
        <v>4490</v>
      </c>
      <c r="H8" s="77">
        <v>16.027679072377037</v>
      </c>
      <c r="I8" s="85">
        <v>83.972320927622974</v>
      </c>
      <c r="J8" s="136"/>
      <c r="L8" s="93" t="s">
        <v>223</v>
      </c>
      <c r="M8" s="77">
        <v>204</v>
      </c>
      <c r="N8" s="77">
        <v>1098</v>
      </c>
      <c r="O8" s="77">
        <f t="shared" ref="O8:O10" si="0">M8/(M8+N8)*100</f>
        <v>15.668202764976957</v>
      </c>
      <c r="P8" s="77">
        <f t="shared" ref="P8:P10" si="1">N8/(M8+N8)*100</f>
        <v>84.331797235023046</v>
      </c>
      <c r="Q8" s="77">
        <v>923</v>
      </c>
      <c r="R8" s="77">
        <v>4748</v>
      </c>
      <c r="S8" s="77">
        <f t="shared" ref="S8:S10" si="2">Q8/(Q8+R8)*100</f>
        <v>16.275789102451064</v>
      </c>
      <c r="T8" s="85">
        <f t="shared" ref="T8:T10" si="3">R8/(R8+Q8)*100</f>
        <v>83.724210897548929</v>
      </c>
    </row>
    <row r="9" spans="1:20" s="6" customFormat="1" ht="22" customHeight="1" x14ac:dyDescent="0.35">
      <c r="A9" s="93" t="s">
        <v>467</v>
      </c>
      <c r="B9" s="77">
        <v>168</v>
      </c>
      <c r="C9" s="77">
        <v>880</v>
      </c>
      <c r="D9" s="77">
        <v>16.030534351145036</v>
      </c>
      <c r="E9" s="77">
        <v>83.969465648854964</v>
      </c>
      <c r="F9" s="77">
        <v>748</v>
      </c>
      <c r="G9" s="77">
        <v>3985</v>
      </c>
      <c r="H9" s="77">
        <v>15.803929854215085</v>
      </c>
      <c r="I9" s="85">
        <v>84.196070145784915</v>
      </c>
      <c r="J9" s="136"/>
      <c r="L9" s="93" t="s">
        <v>467</v>
      </c>
      <c r="M9" s="77">
        <v>173</v>
      </c>
      <c r="N9" s="77">
        <v>961</v>
      </c>
      <c r="O9" s="77">
        <f t="shared" si="0"/>
        <v>15.255731922398589</v>
      </c>
      <c r="P9" s="77">
        <f t="shared" si="1"/>
        <v>84.744268077601419</v>
      </c>
      <c r="Q9" s="77">
        <v>792</v>
      </c>
      <c r="R9" s="77">
        <v>4221</v>
      </c>
      <c r="S9" s="77">
        <f t="shared" si="2"/>
        <v>15.798922800718133</v>
      </c>
      <c r="T9" s="85">
        <f t="shared" si="3"/>
        <v>84.201077199281869</v>
      </c>
    </row>
    <row r="10" spans="1:20" s="6" customFormat="1" ht="22" customHeight="1" x14ac:dyDescent="0.35">
      <c r="A10" s="93" t="s">
        <v>224</v>
      </c>
      <c r="B10" s="77">
        <v>100</v>
      </c>
      <c r="C10" s="77">
        <v>471</v>
      </c>
      <c r="D10" s="77">
        <v>17.513134851138354</v>
      </c>
      <c r="E10" s="77">
        <v>82.486865148861639</v>
      </c>
      <c r="F10" s="77">
        <v>409</v>
      </c>
      <c r="G10" s="77">
        <v>2188</v>
      </c>
      <c r="H10" s="77">
        <v>15.74894108586831</v>
      </c>
      <c r="I10" s="85">
        <v>84.25105891413169</v>
      </c>
      <c r="J10" s="136"/>
      <c r="L10" s="93" t="s">
        <v>224</v>
      </c>
      <c r="M10" s="77">
        <v>114</v>
      </c>
      <c r="N10" s="77">
        <v>575</v>
      </c>
      <c r="O10" s="77">
        <f t="shared" si="0"/>
        <v>16.545718432510885</v>
      </c>
      <c r="P10" s="77">
        <f t="shared" si="1"/>
        <v>83.454281567489119</v>
      </c>
      <c r="Q10" s="77">
        <v>488</v>
      </c>
      <c r="R10" s="77">
        <v>2516</v>
      </c>
      <c r="S10" s="77">
        <f t="shared" si="2"/>
        <v>16.245006657789617</v>
      </c>
      <c r="T10" s="85">
        <f t="shared" si="3"/>
        <v>83.754993342210383</v>
      </c>
    </row>
    <row r="11" spans="1:20" s="6" customFormat="1" ht="22" customHeight="1" x14ac:dyDescent="0.35">
      <c r="A11" s="93" t="s">
        <v>225</v>
      </c>
      <c r="B11" s="77" t="s">
        <v>131</v>
      </c>
      <c r="C11" s="77">
        <v>32</v>
      </c>
      <c r="D11" s="77" t="s">
        <v>131</v>
      </c>
      <c r="E11" s="77" t="s">
        <v>131</v>
      </c>
      <c r="F11" s="77" t="s">
        <v>131</v>
      </c>
      <c r="G11" s="77">
        <v>140</v>
      </c>
      <c r="H11" s="77" t="s">
        <v>131</v>
      </c>
      <c r="I11" s="85" t="s">
        <v>131</v>
      </c>
      <c r="J11" s="136"/>
      <c r="L11" s="93" t="s">
        <v>225</v>
      </c>
      <c r="M11" s="77" t="s">
        <v>131</v>
      </c>
      <c r="N11" s="77">
        <v>31</v>
      </c>
      <c r="O11" s="77" t="s">
        <v>131</v>
      </c>
      <c r="P11" s="77">
        <v>100</v>
      </c>
      <c r="Q11" s="77" t="s">
        <v>131</v>
      </c>
      <c r="R11" s="77">
        <v>127</v>
      </c>
      <c r="S11" s="77" t="s">
        <v>131</v>
      </c>
      <c r="T11" s="85">
        <v>100</v>
      </c>
    </row>
    <row r="12" spans="1:20" s="6" customFormat="1" ht="22" customHeight="1" x14ac:dyDescent="0.35">
      <c r="A12" s="93" t="s">
        <v>226</v>
      </c>
      <c r="B12" s="100" t="s">
        <v>217</v>
      </c>
      <c r="C12" s="101">
        <v>387</v>
      </c>
      <c r="D12" s="100" t="s">
        <v>217</v>
      </c>
      <c r="E12" s="100" t="s">
        <v>217</v>
      </c>
      <c r="F12" s="101">
        <v>15</v>
      </c>
      <c r="G12" s="101">
        <v>1631</v>
      </c>
      <c r="H12" s="101">
        <v>0.91130012150668283</v>
      </c>
      <c r="I12" s="102">
        <v>99.088699878493316</v>
      </c>
      <c r="J12" s="136"/>
      <c r="L12" s="93" t="s">
        <v>226</v>
      </c>
      <c r="M12" s="100" t="s">
        <v>217</v>
      </c>
      <c r="N12" s="101">
        <v>511</v>
      </c>
      <c r="O12" s="100" t="s">
        <v>217</v>
      </c>
      <c r="P12" s="100" t="s">
        <v>217</v>
      </c>
      <c r="Q12" s="101">
        <v>26</v>
      </c>
      <c r="R12" s="101">
        <v>2045</v>
      </c>
      <c r="S12" s="101">
        <f t="shared" ref="S12:S18" si="4">Q12/(Q12+R12)*100</f>
        <v>1.2554321583775954</v>
      </c>
      <c r="T12" s="102">
        <f t="shared" ref="T12:T19" si="5">R12/(R12+Q12)*100</f>
        <v>98.744567841622398</v>
      </c>
    </row>
    <row r="13" spans="1:20" s="6" customFormat="1" ht="22" customHeight="1" x14ac:dyDescent="0.35">
      <c r="A13" s="93" t="s">
        <v>468</v>
      </c>
      <c r="B13" s="100" t="s">
        <v>217</v>
      </c>
      <c r="C13" s="101">
        <v>97</v>
      </c>
      <c r="D13" s="100" t="s">
        <v>217</v>
      </c>
      <c r="E13" s="100" t="s">
        <v>217</v>
      </c>
      <c r="F13" s="100" t="s">
        <v>217</v>
      </c>
      <c r="G13" s="101">
        <v>323</v>
      </c>
      <c r="H13" s="100" t="s">
        <v>217</v>
      </c>
      <c r="I13" s="100" t="s">
        <v>217</v>
      </c>
      <c r="J13" s="136"/>
      <c r="L13" s="93" t="s">
        <v>468</v>
      </c>
      <c r="M13" s="100" t="s">
        <v>217</v>
      </c>
      <c r="N13" s="101">
        <v>98</v>
      </c>
      <c r="O13" s="100" t="s">
        <v>217</v>
      </c>
      <c r="P13" s="100" t="s">
        <v>217</v>
      </c>
      <c r="Q13" s="100" t="s">
        <v>217</v>
      </c>
      <c r="R13" s="101">
        <v>317</v>
      </c>
      <c r="S13" s="100" t="s">
        <v>217</v>
      </c>
      <c r="T13" s="100" t="s">
        <v>217</v>
      </c>
    </row>
    <row r="14" spans="1:20" s="6" customFormat="1" ht="22" customHeight="1" x14ac:dyDescent="0.35">
      <c r="A14" s="18" t="s">
        <v>136</v>
      </c>
      <c r="B14" s="78">
        <v>1768</v>
      </c>
      <c r="C14" s="78">
        <v>4577</v>
      </c>
      <c r="D14" s="78">
        <v>27.864460204885738</v>
      </c>
      <c r="E14" s="78">
        <v>72.135539795114269</v>
      </c>
      <c r="F14" s="78">
        <v>6634</v>
      </c>
      <c r="G14" s="78">
        <v>15656</v>
      </c>
      <c r="H14" s="78">
        <v>29.762225213100045</v>
      </c>
      <c r="I14" s="78">
        <v>70.237774786899948</v>
      </c>
      <c r="J14" s="136"/>
      <c r="L14" s="18" t="s">
        <v>136</v>
      </c>
      <c r="M14" s="78">
        <v>1716</v>
      </c>
      <c r="N14" s="78">
        <v>4183</v>
      </c>
      <c r="O14" s="78">
        <f t="shared" ref="O14:O19" si="6">M14/(M14+N14)*100</f>
        <v>29.089676216307847</v>
      </c>
      <c r="P14" s="78">
        <f t="shared" ref="P14:P19" si="7">N14/(M14+N14)*100</f>
        <v>70.910323783692149</v>
      </c>
      <c r="Q14" s="78">
        <v>6838</v>
      </c>
      <c r="R14" s="78">
        <v>15813</v>
      </c>
      <c r="S14" s="78">
        <f t="shared" si="4"/>
        <v>30.188512648448189</v>
      </c>
      <c r="T14" s="78">
        <f t="shared" si="5"/>
        <v>69.811487351551804</v>
      </c>
    </row>
    <row r="15" spans="1:20" s="6" customFormat="1" ht="22" customHeight="1" x14ac:dyDescent="0.35">
      <c r="A15" s="16" t="s">
        <v>137</v>
      </c>
      <c r="B15" s="79">
        <v>86</v>
      </c>
      <c r="C15" s="79">
        <v>351</v>
      </c>
      <c r="D15" s="79">
        <v>19.679633867276888</v>
      </c>
      <c r="E15" s="79">
        <v>80.320366132723109</v>
      </c>
      <c r="F15" s="79">
        <v>326</v>
      </c>
      <c r="G15" s="79">
        <v>1108</v>
      </c>
      <c r="H15" s="79">
        <v>22.733612273361228</v>
      </c>
      <c r="I15" s="79">
        <v>77.266387726638769</v>
      </c>
      <c r="J15" s="136"/>
      <c r="L15" s="16" t="s">
        <v>137</v>
      </c>
      <c r="M15" s="79">
        <v>104</v>
      </c>
      <c r="N15" s="79">
        <v>443</v>
      </c>
      <c r="O15" s="79">
        <f t="shared" si="6"/>
        <v>19.012797074954296</v>
      </c>
      <c r="P15" s="79">
        <f t="shared" si="7"/>
        <v>80.987202925045708</v>
      </c>
      <c r="Q15" s="79">
        <v>315</v>
      </c>
      <c r="R15" s="79">
        <v>1195</v>
      </c>
      <c r="S15" s="79">
        <f t="shared" si="4"/>
        <v>20.860927152317881</v>
      </c>
      <c r="T15" s="79">
        <f t="shared" si="5"/>
        <v>79.139072847682129</v>
      </c>
    </row>
    <row r="16" spans="1:20" s="6" customFormat="1" ht="22" customHeight="1" x14ac:dyDescent="0.35">
      <c r="A16" s="68" t="s">
        <v>138</v>
      </c>
      <c r="B16" s="80">
        <v>131</v>
      </c>
      <c r="C16" s="80">
        <v>722</v>
      </c>
      <c r="D16" s="80">
        <v>15.357561547479484</v>
      </c>
      <c r="E16" s="80">
        <v>84.642438452520523</v>
      </c>
      <c r="F16" s="80">
        <v>474</v>
      </c>
      <c r="G16" s="80">
        <v>2488</v>
      </c>
      <c r="H16" s="80">
        <v>16.00270087778528</v>
      </c>
      <c r="I16" s="80">
        <v>83.997299122214713</v>
      </c>
      <c r="J16" s="136"/>
      <c r="L16" s="68" t="s">
        <v>138</v>
      </c>
      <c r="M16" s="80">
        <v>137</v>
      </c>
      <c r="N16" s="80">
        <v>663</v>
      </c>
      <c r="O16" s="80">
        <f t="shared" si="6"/>
        <v>17.125</v>
      </c>
      <c r="P16" s="80">
        <f t="shared" si="7"/>
        <v>82.875</v>
      </c>
      <c r="Q16" s="80">
        <v>537</v>
      </c>
      <c r="R16" s="80">
        <v>2619</v>
      </c>
      <c r="S16" s="80">
        <f t="shared" si="4"/>
        <v>17.015209125475288</v>
      </c>
      <c r="T16" s="80">
        <f t="shared" si="5"/>
        <v>82.98479087452472</v>
      </c>
    </row>
    <row r="17" spans="1:20" s="6" customFormat="1" ht="22" customHeight="1" thickBot="1" x14ac:dyDescent="0.4">
      <c r="A17" s="69" t="s">
        <v>139</v>
      </c>
      <c r="B17" s="81">
        <v>2289</v>
      </c>
      <c r="C17" s="81">
        <v>7503</v>
      </c>
      <c r="D17" s="81">
        <v>23.376225490196077</v>
      </c>
      <c r="E17" s="81">
        <v>76.623774509803923</v>
      </c>
      <c r="F17" s="81">
        <v>8749</v>
      </c>
      <c r="G17" s="81">
        <v>27594</v>
      </c>
      <c r="H17" s="81">
        <v>24.073411661117682</v>
      </c>
      <c r="I17" s="81">
        <v>75.926588338882311</v>
      </c>
      <c r="J17" s="136"/>
      <c r="L17" s="69" t="s">
        <v>139</v>
      </c>
      <c r="M17" s="81">
        <v>2284</v>
      </c>
      <c r="N17" s="81">
        <v>7483</v>
      </c>
      <c r="O17" s="81">
        <f t="shared" si="6"/>
        <v>23.384867410668576</v>
      </c>
      <c r="P17" s="81">
        <f t="shared" si="7"/>
        <v>76.615132589331424</v>
      </c>
      <c r="Q17" s="81">
        <v>9156</v>
      </c>
      <c r="R17" s="81">
        <v>28974</v>
      </c>
      <c r="S17" s="81">
        <f t="shared" si="4"/>
        <v>24.012588512981903</v>
      </c>
      <c r="T17" s="81">
        <f t="shared" si="5"/>
        <v>75.987411487018093</v>
      </c>
    </row>
    <row r="18" spans="1:20" s="6" customFormat="1" ht="22" customHeight="1" thickBot="1" x14ac:dyDescent="0.4">
      <c r="A18" s="70" t="s">
        <v>140</v>
      </c>
      <c r="B18" s="82">
        <v>514</v>
      </c>
      <c r="C18" s="82">
        <v>4059</v>
      </c>
      <c r="D18" s="82">
        <v>11.239886289088126</v>
      </c>
      <c r="E18" s="82">
        <v>88.760113710911867</v>
      </c>
      <c r="F18" s="82">
        <v>2895</v>
      </c>
      <c r="G18" s="82">
        <v>19632</v>
      </c>
      <c r="H18" s="82">
        <v>12.851245172459716</v>
      </c>
      <c r="I18" s="82">
        <v>87.148754827540287</v>
      </c>
      <c r="J18" s="136"/>
      <c r="L18" s="70" t="s">
        <v>140</v>
      </c>
      <c r="M18" s="82">
        <v>529</v>
      </c>
      <c r="N18" s="82">
        <v>3823</v>
      </c>
      <c r="O18" s="82">
        <f t="shared" si="6"/>
        <v>12.15533088235294</v>
      </c>
      <c r="P18" s="82">
        <f t="shared" si="7"/>
        <v>87.844669117647058</v>
      </c>
      <c r="Q18" s="82">
        <v>2911</v>
      </c>
      <c r="R18" s="82">
        <v>18191</v>
      </c>
      <c r="S18" s="82">
        <f t="shared" si="4"/>
        <v>13.794900957255237</v>
      </c>
      <c r="T18" s="82">
        <f t="shared" si="5"/>
        <v>86.205099042744763</v>
      </c>
    </row>
    <row r="19" spans="1:20" s="6" customFormat="1" ht="22" customHeight="1" thickBot="1" x14ac:dyDescent="0.4">
      <c r="A19" s="71" t="s">
        <v>141</v>
      </c>
      <c r="B19" s="83">
        <v>953</v>
      </c>
      <c r="C19" s="83">
        <v>7831</v>
      </c>
      <c r="D19" s="83">
        <v>10.849271402550091</v>
      </c>
      <c r="E19" s="83">
        <v>89.150728597449913</v>
      </c>
      <c r="F19" s="83">
        <v>4086</v>
      </c>
      <c r="G19" s="83">
        <v>25451</v>
      </c>
      <c r="H19" s="83">
        <v>13.833496969902157</v>
      </c>
      <c r="I19" s="83">
        <v>86.166503030097843</v>
      </c>
      <c r="J19" s="136"/>
      <c r="L19" s="71" t="s">
        <v>141</v>
      </c>
      <c r="M19" s="83">
        <v>946</v>
      </c>
      <c r="N19" s="83">
        <v>7896</v>
      </c>
      <c r="O19" s="83">
        <f t="shared" si="6"/>
        <v>10.698936892105857</v>
      </c>
      <c r="P19" s="83">
        <f t="shared" si="7"/>
        <v>89.301063107894137</v>
      </c>
      <c r="Q19" s="83">
        <v>4219</v>
      </c>
      <c r="R19" s="83">
        <v>25473</v>
      </c>
      <c r="S19" s="83">
        <v>14</v>
      </c>
      <c r="T19" s="83">
        <f t="shared" si="5"/>
        <v>85.790785396739864</v>
      </c>
    </row>
    <row r="20" spans="1:20" ht="15.5" x14ac:dyDescent="0.4">
      <c r="A20" s="4"/>
      <c r="L20" s="4"/>
    </row>
    <row r="21" spans="1:20" x14ac:dyDescent="0.35">
      <c r="A21" s="1" t="s">
        <v>142</v>
      </c>
      <c r="L21" s="1" t="s">
        <v>142</v>
      </c>
    </row>
    <row r="23" spans="1:20" x14ac:dyDescent="0.35">
      <c r="A23" s="1" t="s">
        <v>143</v>
      </c>
      <c r="L23" s="1" t="s">
        <v>143</v>
      </c>
    </row>
    <row r="24" spans="1:20" x14ac:dyDescent="0.35">
      <c r="A24" s="1" t="s">
        <v>144</v>
      </c>
      <c r="L24" s="1" t="s">
        <v>144</v>
      </c>
    </row>
    <row r="26" spans="1:20" x14ac:dyDescent="0.35">
      <c r="A26" s="1" t="s">
        <v>116</v>
      </c>
      <c r="L26" s="1" t="s">
        <v>116</v>
      </c>
    </row>
    <row r="27" spans="1:20" ht="15.5" x14ac:dyDescent="0.4">
      <c r="A27" s="4"/>
      <c r="L27" s="4"/>
    </row>
    <row r="28" spans="1:20" ht="15.5" x14ac:dyDescent="0.35">
      <c r="A28" s="5" t="s">
        <v>23</v>
      </c>
      <c r="L28" s="5" t="s">
        <v>23</v>
      </c>
    </row>
    <row r="29" spans="1:20" x14ac:dyDescent="0.35">
      <c r="A29" s="1" t="s">
        <v>167</v>
      </c>
      <c r="L29" s="1" t="s">
        <v>167</v>
      </c>
    </row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  <row r="49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17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269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21</v>
      </c>
      <c r="B5" s="21">
        <v>11.18</v>
      </c>
      <c r="C5" s="22">
        <v>6.13</v>
      </c>
    </row>
    <row r="6" spans="1:3" s="6" customFormat="1" ht="22" customHeight="1" thickBot="1" x14ac:dyDescent="0.4">
      <c r="A6" s="140" t="s">
        <v>22</v>
      </c>
      <c r="B6" s="141">
        <v>11.97</v>
      </c>
      <c r="C6" s="142">
        <v>6.6</v>
      </c>
    </row>
    <row r="8" spans="1:3" x14ac:dyDescent="0.35">
      <c r="A8" s="2" t="s">
        <v>30</v>
      </c>
      <c r="B8" s="2"/>
      <c r="C8" s="2"/>
    </row>
    <row r="9" spans="1:3" x14ac:dyDescent="0.35">
      <c r="A9" s="2" t="s">
        <v>29</v>
      </c>
      <c r="B9" s="2"/>
      <c r="C9" s="2"/>
    </row>
    <row r="10" spans="1:3" x14ac:dyDescent="0.35">
      <c r="A10" s="2"/>
      <c r="B10" s="2"/>
      <c r="C10" s="2"/>
    </row>
    <row r="11" spans="1:3" ht="15" customHeight="1" x14ac:dyDescent="0.35">
      <c r="A11" s="2" t="s">
        <v>31</v>
      </c>
      <c r="B11" s="2"/>
      <c r="C11" s="2"/>
    </row>
    <row r="12" spans="1:3" ht="15" customHeight="1" x14ac:dyDescent="0.35">
      <c r="A12" s="2"/>
      <c r="B12" s="2"/>
      <c r="C12" s="2"/>
    </row>
    <row r="13" spans="1:3" ht="15" customHeight="1" x14ac:dyDescent="0.35">
      <c r="A13" s="2" t="s">
        <v>32</v>
      </c>
      <c r="B13" s="2"/>
      <c r="C13" s="2"/>
    </row>
    <row r="14" spans="1:3" ht="15" customHeight="1" x14ac:dyDescent="0.35">
      <c r="A14" s="2" t="s">
        <v>33</v>
      </c>
      <c r="B14" s="2"/>
      <c r="C14" s="2"/>
    </row>
    <row r="16" spans="1:3" ht="15.5" x14ac:dyDescent="0.35">
      <c r="A16" s="5" t="s">
        <v>23</v>
      </c>
    </row>
    <row r="17" spans="1:1" x14ac:dyDescent="0.35">
      <c r="A17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270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65" t="s">
        <v>21</v>
      </c>
      <c r="C4" s="166"/>
      <c r="D4" s="166"/>
      <c r="E4" s="167"/>
      <c r="F4" s="165" t="s">
        <v>22</v>
      </c>
      <c r="G4" s="166"/>
      <c r="H4" s="166"/>
      <c r="I4" s="166"/>
      <c r="J4" s="10"/>
    </row>
    <row r="5" spans="1:10" s="6" customFormat="1" ht="22" customHeight="1" thickBot="1" x14ac:dyDescent="0.4">
      <c r="A5" s="28"/>
      <c r="B5" s="165" t="s">
        <v>76</v>
      </c>
      <c r="C5" s="166"/>
      <c r="D5" s="165" t="s">
        <v>77</v>
      </c>
      <c r="E5" s="167"/>
      <c r="F5" s="165" t="s">
        <v>76</v>
      </c>
      <c r="G5" s="166"/>
      <c r="H5" s="165" t="s">
        <v>77</v>
      </c>
      <c r="I5" s="166"/>
      <c r="J5" s="10"/>
    </row>
    <row r="6" spans="1:10" s="6" customFormat="1" ht="22" customHeight="1" thickBot="1" x14ac:dyDescent="0.4">
      <c r="A6" s="95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4" t="s">
        <v>228</v>
      </c>
      <c r="B7" s="58">
        <v>5</v>
      </c>
      <c r="C7" s="58">
        <v>6</v>
      </c>
      <c r="D7" s="58">
        <f>B7/(B7+C7)*100</f>
        <v>45.454545454545453</v>
      </c>
      <c r="E7" s="58">
        <f>C7/(B7+C7)*100</f>
        <v>54.54545454545454</v>
      </c>
      <c r="F7" s="58">
        <v>904</v>
      </c>
      <c r="G7" s="58">
        <v>583</v>
      </c>
      <c r="H7" s="58">
        <f>F7/(F7+G7)*100</f>
        <v>60.793544048419633</v>
      </c>
      <c r="I7" s="58">
        <f>G7/(F7+G7)*100</f>
        <v>39.206455951580367</v>
      </c>
      <c r="J7" s="132"/>
    </row>
    <row r="8" spans="1:10" s="6" customFormat="1" ht="22" customHeight="1" x14ac:dyDescent="0.35">
      <c r="A8" s="30" t="s">
        <v>229</v>
      </c>
      <c r="B8" s="35">
        <v>50</v>
      </c>
      <c r="C8" s="35">
        <v>42</v>
      </c>
      <c r="D8" s="35">
        <f t="shared" ref="D8:D15" si="0">B8/(B8+C8)*100</f>
        <v>54.347826086956516</v>
      </c>
      <c r="E8" s="35">
        <f t="shared" ref="E8:E15" si="1">C8/(B8+C8)*100</f>
        <v>45.652173913043477</v>
      </c>
      <c r="F8" s="35">
        <v>8780</v>
      </c>
      <c r="G8" s="35">
        <v>5452</v>
      </c>
      <c r="H8" s="35">
        <f t="shared" ref="H8:H15" si="2">F8/(F8+G8)*100</f>
        <v>61.691961776278802</v>
      </c>
      <c r="I8" s="35">
        <f t="shared" ref="I8:I15" si="3">G8/(F8+G8)*100</f>
        <v>38.308038223721191</v>
      </c>
      <c r="J8" s="132"/>
    </row>
    <row r="9" spans="1:10" s="6" customFormat="1" ht="22" customHeight="1" x14ac:dyDescent="0.35">
      <c r="A9" s="31" t="s">
        <v>230</v>
      </c>
      <c r="B9" s="36">
        <v>87</v>
      </c>
      <c r="C9" s="36">
        <v>58</v>
      </c>
      <c r="D9" s="36">
        <f t="shared" si="0"/>
        <v>60</v>
      </c>
      <c r="E9" s="36">
        <f t="shared" si="1"/>
        <v>40</v>
      </c>
      <c r="F9" s="36">
        <v>15669</v>
      </c>
      <c r="G9" s="36">
        <v>9427</v>
      </c>
      <c r="H9" s="36">
        <f t="shared" si="2"/>
        <v>62.43624481989162</v>
      </c>
      <c r="I9" s="36">
        <f t="shared" si="3"/>
        <v>37.56375518010838</v>
      </c>
      <c r="J9" s="132"/>
    </row>
    <row r="10" spans="1:10" s="6" customFormat="1" ht="22" customHeight="1" x14ac:dyDescent="0.35">
      <c r="A10" s="30" t="s">
        <v>231</v>
      </c>
      <c r="B10" s="35">
        <v>70</v>
      </c>
      <c r="C10" s="35">
        <v>32</v>
      </c>
      <c r="D10" s="35">
        <f t="shared" si="0"/>
        <v>68.627450980392155</v>
      </c>
      <c r="E10" s="35">
        <f t="shared" si="1"/>
        <v>31.372549019607842</v>
      </c>
      <c r="F10" s="35">
        <v>11951</v>
      </c>
      <c r="G10" s="35">
        <v>6779</v>
      </c>
      <c r="H10" s="35">
        <f t="shared" si="2"/>
        <v>63.806727175654032</v>
      </c>
      <c r="I10" s="35">
        <f t="shared" si="3"/>
        <v>36.193272824345968</v>
      </c>
      <c r="J10" s="132"/>
    </row>
    <row r="11" spans="1:10" s="6" customFormat="1" ht="22" customHeight="1" x14ac:dyDescent="0.35">
      <c r="A11" s="31" t="s">
        <v>232</v>
      </c>
      <c r="B11" s="36">
        <v>120</v>
      </c>
      <c r="C11" s="36">
        <v>57</v>
      </c>
      <c r="D11" s="36">
        <f t="shared" si="0"/>
        <v>67.796610169491515</v>
      </c>
      <c r="E11" s="36">
        <f t="shared" si="1"/>
        <v>32.20338983050847</v>
      </c>
      <c r="F11" s="36">
        <v>20051</v>
      </c>
      <c r="G11" s="36">
        <v>10744</v>
      </c>
      <c r="H11" s="36">
        <f t="shared" si="2"/>
        <v>65.111219353791199</v>
      </c>
      <c r="I11" s="36">
        <f t="shared" si="3"/>
        <v>34.888780646208801</v>
      </c>
      <c r="J11" s="132"/>
    </row>
    <row r="12" spans="1:10" s="6" customFormat="1" ht="22" customHeight="1" x14ac:dyDescent="0.35">
      <c r="A12" s="30" t="s">
        <v>233</v>
      </c>
      <c r="B12" s="35">
        <v>106</v>
      </c>
      <c r="C12" s="35">
        <v>63</v>
      </c>
      <c r="D12" s="35">
        <f t="shared" si="0"/>
        <v>62.721893491124256</v>
      </c>
      <c r="E12" s="35">
        <f t="shared" si="1"/>
        <v>37.278106508875744</v>
      </c>
      <c r="F12" s="35">
        <v>19338</v>
      </c>
      <c r="G12" s="35">
        <v>10433</v>
      </c>
      <c r="H12" s="35">
        <f t="shared" si="2"/>
        <v>64.955829498505253</v>
      </c>
      <c r="I12" s="35">
        <f t="shared" si="3"/>
        <v>35.04417050149474</v>
      </c>
      <c r="J12" s="132"/>
    </row>
    <row r="13" spans="1:10" s="6" customFormat="1" ht="22" customHeight="1" x14ac:dyDescent="0.35">
      <c r="A13" s="31" t="s">
        <v>234</v>
      </c>
      <c r="B13" s="36">
        <v>66</v>
      </c>
      <c r="C13" s="36">
        <v>36</v>
      </c>
      <c r="D13" s="36">
        <f t="shared" si="0"/>
        <v>64.705882352941174</v>
      </c>
      <c r="E13" s="36">
        <f t="shared" si="1"/>
        <v>35.294117647058826</v>
      </c>
      <c r="F13" s="36">
        <v>14739</v>
      </c>
      <c r="G13" s="36">
        <v>8085</v>
      </c>
      <c r="H13" s="36">
        <f t="shared" si="2"/>
        <v>64.576761303890635</v>
      </c>
      <c r="I13" s="36">
        <f t="shared" si="3"/>
        <v>35.423238696109358</v>
      </c>
      <c r="J13" s="132"/>
    </row>
    <row r="14" spans="1:10" s="6" customFormat="1" ht="22" customHeight="1" thickBot="1" x14ac:dyDescent="0.4">
      <c r="A14" s="30" t="s">
        <v>235</v>
      </c>
      <c r="B14" s="35">
        <v>128</v>
      </c>
      <c r="C14" s="35">
        <v>56</v>
      </c>
      <c r="D14" s="35">
        <f t="shared" si="0"/>
        <v>69.565217391304344</v>
      </c>
      <c r="E14" s="35">
        <f t="shared" si="1"/>
        <v>30.434782608695656</v>
      </c>
      <c r="F14" s="35">
        <v>30663</v>
      </c>
      <c r="G14" s="35">
        <v>15102</v>
      </c>
      <c r="H14" s="35">
        <f t="shared" si="2"/>
        <v>67.000983284169124</v>
      </c>
      <c r="I14" s="35">
        <f t="shared" si="3"/>
        <v>32.999016715830876</v>
      </c>
      <c r="J14" s="132"/>
    </row>
    <row r="15" spans="1:10" s="6" customFormat="1" ht="22" customHeight="1" thickBot="1" x14ac:dyDescent="0.4">
      <c r="A15" s="32" t="s">
        <v>34</v>
      </c>
      <c r="B15" s="37">
        <v>632</v>
      </c>
      <c r="C15" s="37">
        <v>350</v>
      </c>
      <c r="D15" s="37">
        <f t="shared" si="0"/>
        <v>64.358452138492879</v>
      </c>
      <c r="E15" s="37">
        <f t="shared" si="1"/>
        <v>35.641547861507128</v>
      </c>
      <c r="F15" s="37">
        <v>122095</v>
      </c>
      <c r="G15" s="37">
        <v>66605</v>
      </c>
      <c r="H15" s="37">
        <f t="shared" si="2"/>
        <v>64.703232644409113</v>
      </c>
      <c r="I15" s="37">
        <f t="shared" si="3"/>
        <v>35.296767355590887</v>
      </c>
      <c r="J15" s="132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271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9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11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s="6" customFormat="1" ht="22" customHeight="1" x14ac:dyDescent="0.35">
      <c r="A7" s="29" t="s">
        <v>35</v>
      </c>
      <c r="B7" s="39" t="s">
        <v>217</v>
      </c>
      <c r="C7" s="39" t="s">
        <v>217</v>
      </c>
      <c r="D7" s="39">
        <v>3</v>
      </c>
      <c r="E7" s="39">
        <v>1</v>
      </c>
      <c r="F7" s="39" t="s">
        <v>436</v>
      </c>
      <c r="G7" s="39" t="s">
        <v>436</v>
      </c>
      <c r="H7" s="39" t="s">
        <v>370</v>
      </c>
      <c r="I7" s="39" t="s">
        <v>371</v>
      </c>
    </row>
    <row r="8" spans="1:9" s="6" customFormat="1" ht="22" customHeight="1" x14ac:dyDescent="0.35">
      <c r="A8" s="30" t="s">
        <v>36</v>
      </c>
      <c r="B8" s="40" t="s">
        <v>217</v>
      </c>
      <c r="C8" s="40" t="s">
        <v>217</v>
      </c>
      <c r="D8" s="40">
        <v>52</v>
      </c>
      <c r="E8" s="40">
        <v>41</v>
      </c>
      <c r="F8" s="40" t="s">
        <v>436</v>
      </c>
      <c r="G8" s="40" t="s">
        <v>436</v>
      </c>
      <c r="H8" s="40" t="s">
        <v>372</v>
      </c>
      <c r="I8" s="40" t="s">
        <v>373</v>
      </c>
    </row>
    <row r="9" spans="1:9" s="6" customFormat="1" ht="22" customHeight="1" x14ac:dyDescent="0.35">
      <c r="A9" s="31" t="s">
        <v>37</v>
      </c>
      <c r="B9" s="41" t="s">
        <v>217</v>
      </c>
      <c r="C9" s="41" t="s">
        <v>217</v>
      </c>
      <c r="D9" s="41">
        <v>30</v>
      </c>
      <c r="E9" s="41">
        <v>42</v>
      </c>
      <c r="F9" s="41" t="s">
        <v>436</v>
      </c>
      <c r="G9" s="41" t="s">
        <v>436</v>
      </c>
      <c r="H9" s="41" t="s">
        <v>374</v>
      </c>
      <c r="I9" s="41" t="s">
        <v>375</v>
      </c>
    </row>
    <row r="10" spans="1:9" s="6" customFormat="1" ht="22" customHeight="1" thickBot="1" x14ac:dyDescent="0.4">
      <c r="A10" s="38" t="s">
        <v>38</v>
      </c>
      <c r="B10" s="42" t="s">
        <v>217</v>
      </c>
      <c r="C10" s="42" t="s">
        <v>217</v>
      </c>
      <c r="D10" s="42">
        <v>16</v>
      </c>
      <c r="E10" s="42">
        <v>16</v>
      </c>
      <c r="F10" s="42" t="s">
        <v>436</v>
      </c>
      <c r="G10" s="42" t="s">
        <v>436</v>
      </c>
      <c r="H10" s="42" t="s">
        <v>376</v>
      </c>
      <c r="I10" s="42" t="s">
        <v>377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6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272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15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43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s="6" customFormat="1" ht="22" customHeight="1" x14ac:dyDescent="0.35">
      <c r="A7" s="104" t="s">
        <v>273</v>
      </c>
      <c r="B7" s="133" t="s">
        <v>217</v>
      </c>
      <c r="C7" s="133" t="s">
        <v>217</v>
      </c>
      <c r="D7" s="133">
        <v>12</v>
      </c>
      <c r="E7" s="133">
        <v>19</v>
      </c>
      <c r="F7" s="133" t="s">
        <v>436</v>
      </c>
      <c r="G7" s="133" t="s">
        <v>436</v>
      </c>
      <c r="H7" s="133" t="s">
        <v>378</v>
      </c>
      <c r="I7" s="133" t="s">
        <v>379</v>
      </c>
    </row>
    <row r="8" spans="1:9" s="6" customFormat="1" ht="22" customHeight="1" x14ac:dyDescent="0.35">
      <c r="A8" s="47" t="s">
        <v>40</v>
      </c>
      <c r="B8" s="148">
        <v>13</v>
      </c>
      <c r="C8" s="148">
        <v>20</v>
      </c>
      <c r="D8" s="148">
        <v>12</v>
      </c>
      <c r="E8" s="149">
        <v>20</v>
      </c>
      <c r="F8" s="148" t="s">
        <v>400</v>
      </c>
      <c r="G8" s="148" t="s">
        <v>401</v>
      </c>
      <c r="H8" s="148" t="s">
        <v>179</v>
      </c>
      <c r="I8" s="149" t="s">
        <v>180</v>
      </c>
    </row>
    <row r="9" spans="1:9" s="6" customFormat="1" ht="22" customHeight="1" x14ac:dyDescent="0.35">
      <c r="A9" s="17" t="s">
        <v>41</v>
      </c>
      <c r="B9" s="146">
        <v>14</v>
      </c>
      <c r="C9" s="146">
        <v>22</v>
      </c>
      <c r="D9" s="146">
        <v>13</v>
      </c>
      <c r="E9" s="147">
        <v>19</v>
      </c>
      <c r="F9" s="146" t="s">
        <v>402</v>
      </c>
      <c r="G9" s="146" t="s">
        <v>403</v>
      </c>
      <c r="H9" s="146" t="s">
        <v>181</v>
      </c>
      <c r="I9" s="147" t="s">
        <v>182</v>
      </c>
    </row>
    <row r="10" spans="1:9" s="6" customFormat="1" ht="22" customHeight="1" x14ac:dyDescent="0.35">
      <c r="A10" s="16" t="s">
        <v>42</v>
      </c>
      <c r="B10" s="148">
        <v>12</v>
      </c>
      <c r="C10" s="148">
        <v>20</v>
      </c>
      <c r="D10" s="148">
        <v>13</v>
      </c>
      <c r="E10" s="149">
        <v>19</v>
      </c>
      <c r="F10" s="148" t="s">
        <v>404</v>
      </c>
      <c r="G10" s="148" t="s">
        <v>405</v>
      </c>
      <c r="H10" s="148" t="s">
        <v>183</v>
      </c>
      <c r="I10" s="149" t="s">
        <v>184</v>
      </c>
    </row>
    <row r="11" spans="1:9" s="6" customFormat="1" ht="22" customHeight="1" x14ac:dyDescent="0.35">
      <c r="A11" s="17" t="s">
        <v>43</v>
      </c>
      <c r="B11" s="146">
        <v>12</v>
      </c>
      <c r="C11" s="146">
        <v>19</v>
      </c>
      <c r="D11" s="146">
        <v>13</v>
      </c>
      <c r="E11" s="147">
        <v>19</v>
      </c>
      <c r="F11" s="146" t="s">
        <v>406</v>
      </c>
      <c r="G11" s="146" t="s">
        <v>407</v>
      </c>
      <c r="H11" s="146" t="s">
        <v>185</v>
      </c>
      <c r="I11" s="147" t="s">
        <v>186</v>
      </c>
    </row>
    <row r="12" spans="1:9" s="6" customFormat="1" ht="22" customHeight="1" x14ac:dyDescent="0.35">
      <c r="A12" s="16" t="s">
        <v>44</v>
      </c>
      <c r="B12" s="148">
        <v>12</v>
      </c>
      <c r="C12" s="148">
        <v>18</v>
      </c>
      <c r="D12" s="148">
        <v>13</v>
      </c>
      <c r="E12" s="149">
        <v>20</v>
      </c>
      <c r="F12" s="148" t="s">
        <v>408</v>
      </c>
      <c r="G12" s="148" t="s">
        <v>409</v>
      </c>
      <c r="H12" s="148" t="s">
        <v>187</v>
      </c>
      <c r="I12" s="149" t="s">
        <v>188</v>
      </c>
    </row>
    <row r="13" spans="1:9" s="6" customFormat="1" ht="22" customHeight="1" x14ac:dyDescent="0.35">
      <c r="A13" s="17" t="s">
        <v>45</v>
      </c>
      <c r="B13" s="146">
        <v>13</v>
      </c>
      <c r="C13" s="146">
        <v>19</v>
      </c>
      <c r="D13" s="146">
        <v>13</v>
      </c>
      <c r="E13" s="147">
        <v>20</v>
      </c>
      <c r="F13" s="146" t="s">
        <v>410</v>
      </c>
      <c r="G13" s="146" t="s">
        <v>411</v>
      </c>
      <c r="H13" s="146" t="s">
        <v>189</v>
      </c>
      <c r="I13" s="147" t="s">
        <v>190</v>
      </c>
    </row>
    <row r="14" spans="1:9" s="6" customFormat="1" ht="22" customHeight="1" x14ac:dyDescent="0.35">
      <c r="A14" s="16" t="s">
        <v>46</v>
      </c>
      <c r="B14" s="148">
        <v>14</v>
      </c>
      <c r="C14" s="148">
        <v>19</v>
      </c>
      <c r="D14" s="148">
        <v>13</v>
      </c>
      <c r="E14" s="149">
        <v>21</v>
      </c>
      <c r="F14" s="148" t="s">
        <v>412</v>
      </c>
      <c r="G14" s="148" t="s">
        <v>413</v>
      </c>
      <c r="H14" s="148" t="s">
        <v>191</v>
      </c>
      <c r="I14" s="149" t="s">
        <v>192</v>
      </c>
    </row>
    <row r="15" spans="1:9" s="6" customFormat="1" ht="22" customHeight="1" x14ac:dyDescent="0.35">
      <c r="A15" s="17" t="s">
        <v>47</v>
      </c>
      <c r="B15" s="146">
        <v>15</v>
      </c>
      <c r="C15" s="146">
        <v>20</v>
      </c>
      <c r="D15" s="146">
        <v>13</v>
      </c>
      <c r="E15" s="147">
        <v>21</v>
      </c>
      <c r="F15" s="146" t="s">
        <v>414</v>
      </c>
      <c r="G15" s="146" t="s">
        <v>415</v>
      </c>
      <c r="H15" s="146" t="s">
        <v>193</v>
      </c>
      <c r="I15" s="147" t="s">
        <v>192</v>
      </c>
    </row>
    <row r="16" spans="1:9" s="6" customFormat="1" ht="22" customHeight="1" thickBot="1" x14ac:dyDescent="0.4">
      <c r="A16" s="45" t="s">
        <v>48</v>
      </c>
      <c r="B16" s="150">
        <v>14</v>
      </c>
      <c r="C16" s="150">
        <v>19</v>
      </c>
      <c r="D16" s="150">
        <v>14</v>
      </c>
      <c r="E16" s="151">
        <v>21</v>
      </c>
      <c r="F16" s="150" t="s">
        <v>416</v>
      </c>
      <c r="G16" s="150" t="s">
        <v>417</v>
      </c>
      <c r="H16" s="150" t="s">
        <v>194</v>
      </c>
      <c r="I16" s="151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9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13" t="s">
        <v>0</v>
      </c>
      <c r="B6" s="33" t="s">
        <v>19</v>
      </c>
      <c r="C6" s="33" t="s">
        <v>20</v>
      </c>
      <c r="D6" s="33" t="s">
        <v>19</v>
      </c>
      <c r="E6" s="33" t="s">
        <v>20</v>
      </c>
      <c r="F6" s="33" t="s">
        <v>19</v>
      </c>
      <c r="G6" s="33" t="s">
        <v>20</v>
      </c>
      <c r="H6" s="33" t="s">
        <v>19</v>
      </c>
      <c r="I6" s="33" t="s">
        <v>20</v>
      </c>
    </row>
    <row r="7" spans="1:9" s="6" customFormat="1" ht="22" customHeight="1" x14ac:dyDescent="0.35">
      <c r="A7" s="104" t="s">
        <v>273</v>
      </c>
      <c r="B7" s="133" t="s">
        <v>217</v>
      </c>
      <c r="C7" s="133" t="s">
        <v>217</v>
      </c>
      <c r="D7" s="133">
        <v>7</v>
      </c>
      <c r="E7" s="133">
        <v>7</v>
      </c>
      <c r="F7" s="133" t="s">
        <v>436</v>
      </c>
      <c r="G7" s="133" t="s">
        <v>436</v>
      </c>
      <c r="H7" s="133" t="s">
        <v>380</v>
      </c>
      <c r="I7" s="133" t="s">
        <v>381</v>
      </c>
    </row>
    <row r="8" spans="1:9" s="6" customFormat="1" ht="22" customHeight="1" x14ac:dyDescent="0.35">
      <c r="A8" s="47" t="s">
        <v>40</v>
      </c>
      <c r="B8" s="148">
        <v>9</v>
      </c>
      <c r="C8" s="148">
        <v>6</v>
      </c>
      <c r="D8" s="148">
        <v>7</v>
      </c>
      <c r="E8" s="149">
        <v>7</v>
      </c>
      <c r="F8" s="148" t="s">
        <v>418</v>
      </c>
      <c r="G8" s="148" t="s">
        <v>419</v>
      </c>
      <c r="H8" s="148" t="s">
        <v>196</v>
      </c>
      <c r="I8" s="149" t="s">
        <v>197</v>
      </c>
    </row>
    <row r="9" spans="1:9" s="6" customFormat="1" ht="22" customHeight="1" x14ac:dyDescent="0.35">
      <c r="A9" s="17" t="s">
        <v>41</v>
      </c>
      <c r="B9" s="146">
        <v>10</v>
      </c>
      <c r="C9" s="146">
        <v>8</v>
      </c>
      <c r="D9" s="146">
        <v>9</v>
      </c>
      <c r="E9" s="147">
        <v>8</v>
      </c>
      <c r="F9" s="146" t="s">
        <v>420</v>
      </c>
      <c r="G9" s="146" t="s">
        <v>421</v>
      </c>
      <c r="H9" s="146" t="s">
        <v>198</v>
      </c>
      <c r="I9" s="147" t="s">
        <v>199</v>
      </c>
    </row>
    <row r="10" spans="1:9" s="6" customFormat="1" ht="22" customHeight="1" x14ac:dyDescent="0.35">
      <c r="A10" s="16" t="s">
        <v>42</v>
      </c>
      <c r="B10" s="148">
        <v>12</v>
      </c>
      <c r="C10" s="148">
        <v>11</v>
      </c>
      <c r="D10" s="148">
        <v>11</v>
      </c>
      <c r="E10" s="149">
        <v>9</v>
      </c>
      <c r="F10" s="148" t="s">
        <v>422</v>
      </c>
      <c r="G10" s="148" t="s">
        <v>423</v>
      </c>
      <c r="H10" s="148" t="s">
        <v>200</v>
      </c>
      <c r="I10" s="149" t="s">
        <v>201</v>
      </c>
    </row>
    <row r="11" spans="1:9" s="6" customFormat="1" ht="22" customHeight="1" x14ac:dyDescent="0.35">
      <c r="A11" s="17" t="s">
        <v>43</v>
      </c>
      <c r="B11" s="146">
        <v>13</v>
      </c>
      <c r="C11" s="146">
        <v>12</v>
      </c>
      <c r="D11" s="146">
        <v>12</v>
      </c>
      <c r="E11" s="147">
        <v>10</v>
      </c>
      <c r="F11" s="146" t="s">
        <v>424</v>
      </c>
      <c r="G11" s="146" t="s">
        <v>425</v>
      </c>
      <c r="H11" s="146" t="s">
        <v>202</v>
      </c>
      <c r="I11" s="147" t="s">
        <v>203</v>
      </c>
    </row>
    <row r="12" spans="1:9" s="6" customFormat="1" ht="22" customHeight="1" x14ac:dyDescent="0.35">
      <c r="A12" s="16" t="s">
        <v>44</v>
      </c>
      <c r="B12" s="148">
        <v>13</v>
      </c>
      <c r="C12" s="148">
        <v>12</v>
      </c>
      <c r="D12" s="148">
        <v>12</v>
      </c>
      <c r="E12" s="149">
        <v>10</v>
      </c>
      <c r="F12" s="148" t="s">
        <v>426</v>
      </c>
      <c r="G12" s="148" t="s">
        <v>427</v>
      </c>
      <c r="H12" s="148" t="s">
        <v>204</v>
      </c>
      <c r="I12" s="149" t="s">
        <v>205</v>
      </c>
    </row>
    <row r="13" spans="1:9" s="6" customFormat="1" ht="22" customHeight="1" x14ac:dyDescent="0.35">
      <c r="A13" s="17" t="s">
        <v>45</v>
      </c>
      <c r="B13" s="146">
        <v>15</v>
      </c>
      <c r="C13" s="146">
        <v>13</v>
      </c>
      <c r="D13" s="146">
        <v>12</v>
      </c>
      <c r="E13" s="147">
        <v>11</v>
      </c>
      <c r="F13" s="146" t="s">
        <v>428</v>
      </c>
      <c r="G13" s="146" t="s">
        <v>429</v>
      </c>
      <c r="H13" s="146" t="s">
        <v>206</v>
      </c>
      <c r="I13" s="147" t="s">
        <v>207</v>
      </c>
    </row>
    <row r="14" spans="1:9" s="6" customFormat="1" ht="22" customHeight="1" x14ac:dyDescent="0.35">
      <c r="A14" s="16" t="s">
        <v>46</v>
      </c>
      <c r="B14" s="148">
        <v>15</v>
      </c>
      <c r="C14" s="148">
        <v>13</v>
      </c>
      <c r="D14" s="148">
        <v>13</v>
      </c>
      <c r="E14" s="149">
        <v>11</v>
      </c>
      <c r="F14" s="148" t="s">
        <v>430</v>
      </c>
      <c r="G14" s="148" t="s">
        <v>431</v>
      </c>
      <c r="H14" s="148" t="s">
        <v>189</v>
      </c>
      <c r="I14" s="149" t="s">
        <v>208</v>
      </c>
    </row>
    <row r="15" spans="1:9" s="6" customFormat="1" ht="22" customHeight="1" x14ac:dyDescent="0.35">
      <c r="A15" s="17" t="s">
        <v>47</v>
      </c>
      <c r="B15" s="146">
        <v>15</v>
      </c>
      <c r="C15" s="146">
        <v>12</v>
      </c>
      <c r="D15" s="146">
        <v>13</v>
      </c>
      <c r="E15" s="147">
        <v>11</v>
      </c>
      <c r="F15" s="146" t="s">
        <v>432</v>
      </c>
      <c r="G15" s="146" t="s">
        <v>433</v>
      </c>
      <c r="H15" s="146" t="s">
        <v>209</v>
      </c>
      <c r="I15" s="147" t="s">
        <v>210</v>
      </c>
    </row>
    <row r="16" spans="1:9" s="6" customFormat="1" ht="22" customHeight="1" thickBot="1" x14ac:dyDescent="0.4">
      <c r="A16" s="45" t="s">
        <v>48</v>
      </c>
      <c r="B16" s="150">
        <v>18</v>
      </c>
      <c r="C16" s="150">
        <v>13</v>
      </c>
      <c r="D16" s="150">
        <v>14</v>
      </c>
      <c r="E16" s="151">
        <v>12</v>
      </c>
      <c r="F16" s="150" t="s">
        <v>434</v>
      </c>
      <c r="G16" s="150" t="s">
        <v>435</v>
      </c>
      <c r="H16" s="150" t="s">
        <v>211</v>
      </c>
      <c r="I16" s="151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275</v>
      </c>
    </row>
    <row r="3" spans="1:5" ht="16" thickBot="1" x14ac:dyDescent="0.45">
      <c r="A3" s="4" t="s">
        <v>466</v>
      </c>
    </row>
    <row r="4" spans="1:5" s="6" customFormat="1" ht="22" customHeight="1" thickBot="1" x14ac:dyDescent="0.4">
      <c r="A4" s="9"/>
      <c r="B4" s="165" t="s">
        <v>21</v>
      </c>
      <c r="C4" s="167"/>
      <c r="D4" s="165" t="s">
        <v>22</v>
      </c>
      <c r="E4" s="166"/>
    </row>
    <row r="5" spans="1:5" s="6" customFormat="1" ht="22" customHeight="1" thickBot="1" x14ac:dyDescent="0.4">
      <c r="A5" s="13" t="s">
        <v>0</v>
      </c>
      <c r="B5" s="33" t="s">
        <v>19</v>
      </c>
      <c r="C5" s="33" t="s">
        <v>20</v>
      </c>
      <c r="D5" s="33" t="s">
        <v>19</v>
      </c>
      <c r="E5" s="33" t="s">
        <v>20</v>
      </c>
    </row>
    <row r="6" spans="1:5" s="6" customFormat="1" ht="22" customHeight="1" x14ac:dyDescent="0.35">
      <c r="A6" s="44" t="s">
        <v>49</v>
      </c>
      <c r="B6" s="48">
        <v>22.89</v>
      </c>
      <c r="C6" s="48">
        <v>41.14</v>
      </c>
      <c r="D6" s="48">
        <v>9.6300000000000008</v>
      </c>
      <c r="E6" s="48">
        <v>31.2</v>
      </c>
    </row>
    <row r="7" spans="1:5" s="6" customFormat="1" ht="22" customHeight="1" x14ac:dyDescent="0.35">
      <c r="A7" s="105" t="s">
        <v>50</v>
      </c>
      <c r="B7" s="106">
        <v>19.3</v>
      </c>
      <c r="C7" s="106">
        <v>22</v>
      </c>
      <c r="D7" s="106">
        <v>36.5</v>
      </c>
      <c r="E7" s="107">
        <v>70.2</v>
      </c>
    </row>
    <row r="8" spans="1:5" s="6" customFormat="1" ht="22" customHeight="1" x14ac:dyDescent="0.35">
      <c r="A8" s="47" t="s">
        <v>51</v>
      </c>
      <c r="B8" s="51">
        <v>3</v>
      </c>
      <c r="C8" s="51">
        <v>17.5</v>
      </c>
      <c r="D8" s="51">
        <v>1171</v>
      </c>
      <c r="E8" s="51">
        <v>29.2</v>
      </c>
    </row>
    <row r="9" spans="1:5" s="6" customFormat="1" ht="22" customHeight="1" x14ac:dyDescent="0.35">
      <c r="A9" s="17" t="s">
        <v>52</v>
      </c>
      <c r="B9" s="52">
        <v>7.3</v>
      </c>
      <c r="C9" s="52">
        <v>257.2</v>
      </c>
      <c r="D9" s="52">
        <v>18.899999999999999</v>
      </c>
      <c r="E9" s="53">
        <v>256.5</v>
      </c>
    </row>
    <row r="10" spans="1:5" s="6" customFormat="1" ht="22" customHeight="1" x14ac:dyDescent="0.35">
      <c r="A10" s="47" t="s">
        <v>53</v>
      </c>
      <c r="B10" s="51">
        <v>192.6</v>
      </c>
      <c r="C10" s="51">
        <v>4.5</v>
      </c>
      <c r="D10" s="51">
        <v>197.5</v>
      </c>
      <c r="E10" s="51">
        <v>3.4</v>
      </c>
    </row>
    <row r="11" spans="1:5" s="6" customFormat="1" ht="22" customHeight="1" x14ac:dyDescent="0.35">
      <c r="A11" s="17" t="s">
        <v>54</v>
      </c>
      <c r="B11" s="52">
        <v>6.1</v>
      </c>
      <c r="C11" s="52">
        <v>19.100000000000001</v>
      </c>
      <c r="D11" s="52">
        <v>2.5</v>
      </c>
      <c r="E11" s="53">
        <v>35.5</v>
      </c>
    </row>
    <row r="12" spans="1:5" s="6" customFormat="1" ht="22" customHeight="1" x14ac:dyDescent="0.35">
      <c r="A12" s="47" t="s">
        <v>55</v>
      </c>
      <c r="B12" s="51">
        <v>23.2</v>
      </c>
      <c r="C12" s="51">
        <v>66.400000000000006</v>
      </c>
      <c r="D12" s="51">
        <v>23.6</v>
      </c>
      <c r="E12" s="51">
        <v>53.4</v>
      </c>
    </row>
    <row r="13" spans="1:5" s="6" customFormat="1" ht="22" customHeight="1" x14ac:dyDescent="0.35">
      <c r="A13" s="17" t="s">
        <v>56</v>
      </c>
      <c r="B13" s="52">
        <v>60.1</v>
      </c>
      <c r="C13" s="52">
        <v>62.8</v>
      </c>
      <c r="D13" s="52">
        <v>55.2</v>
      </c>
      <c r="E13" s="53">
        <v>56.7</v>
      </c>
    </row>
    <row r="14" spans="1:5" s="6" customFormat="1" ht="22" customHeight="1" x14ac:dyDescent="0.35">
      <c r="A14" s="47" t="s">
        <v>57</v>
      </c>
      <c r="B14" s="51">
        <v>54.6</v>
      </c>
      <c r="C14" s="51">
        <v>358</v>
      </c>
      <c r="D14" s="51">
        <v>53.3</v>
      </c>
      <c r="E14" s="51">
        <v>328</v>
      </c>
    </row>
    <row r="15" spans="1:5" s="6" customFormat="1" ht="22" customHeight="1" x14ac:dyDescent="0.35">
      <c r="A15" s="17" t="s">
        <v>58</v>
      </c>
      <c r="B15" s="52">
        <v>229.8</v>
      </c>
      <c r="C15" s="52">
        <v>47.7</v>
      </c>
      <c r="D15" s="52">
        <v>213.8</v>
      </c>
      <c r="E15" s="53">
        <v>59.4</v>
      </c>
    </row>
    <row r="16" spans="1:5" s="6" customFormat="1" ht="22" customHeight="1" x14ac:dyDescent="0.35">
      <c r="A16" s="47" t="s">
        <v>59</v>
      </c>
      <c r="B16" s="51">
        <v>27.7</v>
      </c>
      <c r="C16" s="51">
        <v>27.5</v>
      </c>
      <c r="D16" s="51">
        <v>41.9</v>
      </c>
      <c r="E16" s="51">
        <v>34.1</v>
      </c>
    </row>
    <row r="17" spans="1:5" s="6" customFormat="1" ht="22" customHeight="1" x14ac:dyDescent="0.35">
      <c r="A17" s="17" t="s">
        <v>60</v>
      </c>
      <c r="B17" s="52">
        <v>29.3</v>
      </c>
      <c r="C17" s="52" t="s">
        <v>382</v>
      </c>
      <c r="D17" s="52">
        <v>24.9</v>
      </c>
      <c r="E17" s="53">
        <v>2.4</v>
      </c>
    </row>
    <row r="18" spans="1:5" s="6" customFormat="1" ht="22" customHeight="1" x14ac:dyDescent="0.35">
      <c r="A18" s="47" t="s">
        <v>61</v>
      </c>
      <c r="B18" s="51">
        <v>2.1</v>
      </c>
      <c r="C18" s="51">
        <v>5.0999999999999996</v>
      </c>
      <c r="D18" s="51">
        <v>2.4</v>
      </c>
      <c r="E18" s="51">
        <v>3.8</v>
      </c>
    </row>
    <row r="19" spans="1:5" s="6" customFormat="1" ht="22" customHeight="1" x14ac:dyDescent="0.35">
      <c r="A19" s="17" t="s">
        <v>62</v>
      </c>
      <c r="B19" s="52">
        <v>8.8000000000000007</v>
      </c>
      <c r="C19" s="52">
        <v>27</v>
      </c>
      <c r="D19" s="52">
        <v>10.4</v>
      </c>
      <c r="E19" s="53">
        <v>20.6</v>
      </c>
    </row>
    <row r="20" spans="1:5" s="6" customFormat="1" ht="22" customHeight="1" x14ac:dyDescent="0.35">
      <c r="A20" s="16" t="s">
        <v>63</v>
      </c>
      <c r="B20" s="54" t="s">
        <v>382</v>
      </c>
      <c r="C20" s="54" t="s">
        <v>382</v>
      </c>
      <c r="D20" s="54">
        <v>0.1</v>
      </c>
      <c r="E20" s="55" t="s">
        <v>382</v>
      </c>
    </row>
    <row r="21" spans="1:5" s="6" customFormat="1" ht="22" customHeight="1" x14ac:dyDescent="0.35">
      <c r="A21" s="17" t="s">
        <v>64</v>
      </c>
      <c r="B21" s="52" t="s">
        <v>382</v>
      </c>
      <c r="C21" s="52">
        <v>3.9</v>
      </c>
      <c r="D21" s="52">
        <v>1.2</v>
      </c>
      <c r="E21" s="53">
        <v>1.2</v>
      </c>
    </row>
    <row r="22" spans="1:5" s="6" customFormat="1" ht="22" customHeight="1" x14ac:dyDescent="0.35">
      <c r="A22" s="16" t="s">
        <v>65</v>
      </c>
      <c r="B22" s="54">
        <v>3.3</v>
      </c>
      <c r="C22" s="54" t="s">
        <v>382</v>
      </c>
      <c r="D22" s="54">
        <v>2.2999999999999998</v>
      </c>
      <c r="E22" s="55">
        <v>2.6</v>
      </c>
    </row>
    <row r="23" spans="1:5" s="6" customFormat="1" ht="22" customHeight="1" x14ac:dyDescent="0.35">
      <c r="A23" s="17" t="s">
        <v>66</v>
      </c>
      <c r="B23" s="52">
        <v>20.8</v>
      </c>
      <c r="C23" s="52">
        <v>30.7</v>
      </c>
      <c r="D23" s="52">
        <v>27.7</v>
      </c>
      <c r="E23" s="53">
        <v>37</v>
      </c>
    </row>
    <row r="24" spans="1:5" s="6" customFormat="1" ht="22" customHeight="1" x14ac:dyDescent="0.35">
      <c r="A24" s="16" t="s">
        <v>67</v>
      </c>
      <c r="B24" s="54">
        <v>43.1</v>
      </c>
      <c r="C24" s="54">
        <v>76.8</v>
      </c>
      <c r="D24" s="54">
        <v>32.200000000000003</v>
      </c>
      <c r="E24" s="55">
        <v>65.599999999999994</v>
      </c>
    </row>
    <row r="25" spans="1:5" s="6" customFormat="1" ht="22" customHeight="1" x14ac:dyDescent="0.35">
      <c r="A25" s="17" t="s">
        <v>68</v>
      </c>
      <c r="B25" s="52">
        <v>7.3</v>
      </c>
      <c r="C25" s="52">
        <v>18.100000000000001</v>
      </c>
      <c r="D25" s="52">
        <v>6.8</v>
      </c>
      <c r="E25" s="53">
        <v>17</v>
      </c>
    </row>
    <row r="26" spans="1:5" s="6" customFormat="1" ht="22" customHeight="1" thickBot="1" x14ac:dyDescent="0.4">
      <c r="A26" s="46" t="s">
        <v>69</v>
      </c>
      <c r="B26" s="49">
        <v>5.3</v>
      </c>
      <c r="C26" s="49" t="s">
        <v>382</v>
      </c>
      <c r="D26" s="49">
        <v>1.8</v>
      </c>
      <c r="E26" s="50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276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65" t="s">
        <v>21</v>
      </c>
      <c r="C4" s="167"/>
      <c r="D4" s="165" t="s">
        <v>22</v>
      </c>
      <c r="E4" s="166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68"/>
      <c r="B6" s="98"/>
      <c r="C6" s="98"/>
      <c r="D6" s="98"/>
      <c r="E6" s="99"/>
    </row>
    <row r="7" spans="1:5" s="6" customFormat="1" ht="22" customHeight="1" x14ac:dyDescent="0.35">
      <c r="A7" s="114" t="s">
        <v>277</v>
      </c>
      <c r="B7" s="56"/>
      <c r="C7" s="56"/>
      <c r="D7" s="97">
        <v>11020</v>
      </c>
      <c r="E7" s="97">
        <v>16881</v>
      </c>
    </row>
    <row r="8" spans="1:5" s="6" customFormat="1" ht="22" customHeight="1" x14ac:dyDescent="0.35">
      <c r="A8" s="68" t="s">
        <v>278</v>
      </c>
      <c r="B8" s="98">
        <v>20</v>
      </c>
      <c r="C8" s="98">
        <v>11</v>
      </c>
      <c r="D8" s="98">
        <v>1581</v>
      </c>
      <c r="E8" s="99">
        <v>899</v>
      </c>
    </row>
    <row r="9" spans="1:5" s="6" customFormat="1" ht="22" customHeight="1" x14ac:dyDescent="0.35">
      <c r="A9" s="17" t="s">
        <v>279</v>
      </c>
      <c r="B9" s="56" t="s">
        <v>217</v>
      </c>
      <c r="C9" s="56" t="s">
        <v>217</v>
      </c>
      <c r="D9" s="56">
        <v>296</v>
      </c>
      <c r="E9" s="97">
        <v>3589</v>
      </c>
    </row>
    <row r="10" spans="1:5" s="6" customFormat="1" ht="22" customHeight="1" x14ac:dyDescent="0.35">
      <c r="A10" s="68" t="s">
        <v>280</v>
      </c>
      <c r="B10" s="59" t="s">
        <v>217</v>
      </c>
      <c r="C10" s="59" t="s">
        <v>217</v>
      </c>
      <c r="D10" s="59">
        <v>136</v>
      </c>
      <c r="E10" s="96">
        <v>4113</v>
      </c>
    </row>
    <row r="11" spans="1:5" s="6" customFormat="1" ht="22" customHeight="1" x14ac:dyDescent="0.35">
      <c r="A11" s="17" t="s">
        <v>281</v>
      </c>
      <c r="B11" s="56" t="s">
        <v>217</v>
      </c>
      <c r="C11" s="56" t="s">
        <v>217</v>
      </c>
      <c r="D11" s="56">
        <v>470</v>
      </c>
      <c r="E11" s="97">
        <v>2518</v>
      </c>
    </row>
    <row r="12" spans="1:5" s="6" customFormat="1" ht="22" customHeight="1" x14ac:dyDescent="0.35">
      <c r="A12" s="68" t="s">
        <v>282</v>
      </c>
      <c r="B12" s="58">
        <v>15</v>
      </c>
      <c r="C12" s="58">
        <v>15</v>
      </c>
      <c r="D12" s="58">
        <v>1497</v>
      </c>
      <c r="E12" s="58">
        <v>1154</v>
      </c>
    </row>
    <row r="13" spans="1:5" s="6" customFormat="1" ht="22" customHeight="1" x14ac:dyDescent="0.35">
      <c r="A13" s="17" t="s">
        <v>283</v>
      </c>
      <c r="B13" s="56" t="s">
        <v>217</v>
      </c>
      <c r="C13" s="56" t="s">
        <v>217</v>
      </c>
      <c r="D13" s="56">
        <v>1689</v>
      </c>
      <c r="E13" s="57">
        <v>114</v>
      </c>
    </row>
    <row r="14" spans="1:5" s="6" customFormat="1" ht="22" customHeight="1" x14ac:dyDescent="0.35">
      <c r="A14" s="68" t="s">
        <v>284</v>
      </c>
      <c r="B14" s="58" t="s">
        <v>217</v>
      </c>
      <c r="C14" s="58" t="s">
        <v>217</v>
      </c>
      <c r="D14" s="58">
        <v>554</v>
      </c>
      <c r="E14" s="58">
        <v>159</v>
      </c>
    </row>
    <row r="15" spans="1:5" s="6" customFormat="1" ht="22" customHeight="1" x14ac:dyDescent="0.35">
      <c r="A15" s="17" t="s">
        <v>285</v>
      </c>
      <c r="B15" s="56" t="s">
        <v>382</v>
      </c>
      <c r="C15" s="56" t="s">
        <v>382</v>
      </c>
      <c r="D15" s="56">
        <v>124</v>
      </c>
      <c r="E15" s="97">
        <v>1084</v>
      </c>
    </row>
    <row r="16" spans="1:5" s="6" customFormat="1" ht="22" customHeight="1" x14ac:dyDescent="0.35">
      <c r="A16" s="68" t="s">
        <v>286</v>
      </c>
      <c r="B16" s="58">
        <v>11</v>
      </c>
      <c r="C16" s="58">
        <v>13</v>
      </c>
      <c r="D16" s="58">
        <v>1707</v>
      </c>
      <c r="E16" s="58">
        <v>792</v>
      </c>
    </row>
    <row r="17" spans="1:5" s="6" customFormat="1" ht="22" customHeight="1" x14ac:dyDescent="0.35">
      <c r="A17" s="17" t="s">
        <v>287</v>
      </c>
      <c r="B17" s="56">
        <v>5</v>
      </c>
      <c r="C17" s="56">
        <v>12</v>
      </c>
      <c r="D17" s="56">
        <v>681</v>
      </c>
      <c r="E17" s="97">
        <v>569</v>
      </c>
    </row>
    <row r="18" spans="1:5" s="6" customFormat="1" ht="22" customHeight="1" x14ac:dyDescent="0.35">
      <c r="A18" s="68" t="s">
        <v>288</v>
      </c>
      <c r="B18" s="58" t="s">
        <v>382</v>
      </c>
      <c r="C18" s="58">
        <v>9</v>
      </c>
      <c r="D18" s="58">
        <v>28</v>
      </c>
      <c r="E18" s="58">
        <v>990</v>
      </c>
    </row>
    <row r="19" spans="1:5" s="6" customFormat="1" ht="22" customHeight="1" x14ac:dyDescent="0.35">
      <c r="A19" s="17" t="s">
        <v>289</v>
      </c>
      <c r="B19" s="56" t="s">
        <v>217</v>
      </c>
      <c r="C19" s="56" t="s">
        <v>217</v>
      </c>
      <c r="D19" s="56">
        <v>2217</v>
      </c>
      <c r="E19" s="97">
        <v>687</v>
      </c>
    </row>
    <row r="20" spans="1:5" s="6" customFormat="1" ht="22" customHeight="1" x14ac:dyDescent="0.35">
      <c r="A20" s="68" t="s">
        <v>290</v>
      </c>
      <c r="B20" s="59" t="s">
        <v>382</v>
      </c>
      <c r="C20" s="59">
        <v>7</v>
      </c>
      <c r="D20" s="59">
        <v>40</v>
      </c>
      <c r="E20" s="96">
        <v>213</v>
      </c>
    </row>
    <row r="21" spans="1:5" s="6" customFormat="1" ht="22" customHeight="1" x14ac:dyDescent="0.35">
      <c r="A21" s="114" t="s">
        <v>291</v>
      </c>
      <c r="B21" s="56"/>
      <c r="C21" s="56"/>
      <c r="D21" s="56">
        <v>31607</v>
      </c>
      <c r="E21" s="97">
        <v>28268</v>
      </c>
    </row>
    <row r="22" spans="1:5" s="6" customFormat="1" ht="22" customHeight="1" x14ac:dyDescent="0.35">
      <c r="A22" s="68" t="s">
        <v>292</v>
      </c>
      <c r="B22" s="59">
        <v>46</v>
      </c>
      <c r="C22" s="59">
        <v>31</v>
      </c>
      <c r="D22" s="59">
        <v>7015</v>
      </c>
      <c r="E22" s="96">
        <v>6606</v>
      </c>
    </row>
    <row r="23" spans="1:5" s="6" customFormat="1" ht="22" customHeight="1" x14ac:dyDescent="0.35">
      <c r="A23" s="17" t="s">
        <v>293</v>
      </c>
      <c r="B23" s="56">
        <v>16</v>
      </c>
      <c r="C23" s="56">
        <v>9</v>
      </c>
      <c r="D23" s="56">
        <v>3621</v>
      </c>
      <c r="E23" s="97">
        <v>2005</v>
      </c>
    </row>
    <row r="24" spans="1:5" s="6" customFormat="1" ht="22" customHeight="1" x14ac:dyDescent="0.35">
      <c r="A24" s="68" t="s">
        <v>294</v>
      </c>
      <c r="B24" s="59" t="s">
        <v>217</v>
      </c>
      <c r="C24" s="59" t="s">
        <v>217</v>
      </c>
      <c r="D24" s="59">
        <v>464</v>
      </c>
      <c r="E24" s="96">
        <v>85</v>
      </c>
    </row>
    <row r="25" spans="1:5" s="6" customFormat="1" ht="22" customHeight="1" x14ac:dyDescent="0.35">
      <c r="A25" s="17" t="s">
        <v>295</v>
      </c>
      <c r="B25" s="56">
        <v>35</v>
      </c>
      <c r="C25" s="56">
        <v>23</v>
      </c>
      <c r="D25" s="56">
        <v>7586</v>
      </c>
      <c r="E25" s="97">
        <v>6177</v>
      </c>
    </row>
    <row r="26" spans="1:5" s="6" customFormat="1" ht="22" customHeight="1" x14ac:dyDescent="0.35">
      <c r="A26" s="68" t="s">
        <v>296</v>
      </c>
      <c r="B26" s="59">
        <v>49</v>
      </c>
      <c r="C26" s="59">
        <v>40</v>
      </c>
      <c r="D26" s="59">
        <v>10900</v>
      </c>
      <c r="E26" s="96">
        <v>5799</v>
      </c>
    </row>
    <row r="27" spans="1:5" s="6" customFormat="1" ht="22" customHeight="1" x14ac:dyDescent="0.35">
      <c r="A27" s="17" t="s">
        <v>297</v>
      </c>
      <c r="B27" s="56">
        <v>4</v>
      </c>
      <c r="C27" s="56">
        <v>32</v>
      </c>
      <c r="D27" s="56">
        <v>1514</v>
      </c>
      <c r="E27" s="97">
        <v>7260</v>
      </c>
    </row>
    <row r="28" spans="1:5" s="6" customFormat="1" ht="22" customHeight="1" thickBot="1" x14ac:dyDescent="0.4">
      <c r="A28" s="111" t="s">
        <v>298</v>
      </c>
      <c r="B28" s="112" t="s">
        <v>382</v>
      </c>
      <c r="C28" s="112" t="s">
        <v>382</v>
      </c>
      <c r="D28" s="112">
        <v>507</v>
      </c>
      <c r="E28" s="113">
        <v>336</v>
      </c>
    </row>
    <row r="29" spans="1:5" s="6" customFormat="1" ht="22" customHeight="1" thickBot="1" x14ac:dyDescent="0.4">
      <c r="A29" s="108" t="s">
        <v>300</v>
      </c>
      <c r="B29" s="109">
        <v>226</v>
      </c>
      <c r="C29" s="109">
        <v>265</v>
      </c>
      <c r="D29" s="109">
        <v>42627</v>
      </c>
      <c r="E29" s="110">
        <v>45149</v>
      </c>
    </row>
    <row r="30" spans="1:5" ht="15.5" x14ac:dyDescent="0.4">
      <c r="A30" s="4"/>
    </row>
    <row r="31" spans="1:5" x14ac:dyDescent="0.35">
      <c r="A31" s="2" t="s">
        <v>299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2022-12-15T10:56:15Z</dcterms:modified>
</cp:coreProperties>
</file>