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AB8D68D2-E00E-4935-B938-B2D9983648F7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0" l="1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6" i="20"/>
  <c r="C5" i="20"/>
  <c r="B25" i="20"/>
  <c r="C25" i="20" s="1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6" i="38"/>
  <c r="C5" i="38"/>
  <c r="B25" i="38"/>
  <c r="C25" i="38" s="1"/>
  <c r="E8" i="5"/>
  <c r="E9" i="5"/>
  <c r="E10" i="5"/>
  <c r="E11" i="5"/>
  <c r="E12" i="5"/>
  <c r="E13" i="5"/>
  <c r="E14" i="5"/>
  <c r="E15" i="5"/>
  <c r="E7" i="5"/>
  <c r="D8" i="5"/>
  <c r="D9" i="5"/>
  <c r="D10" i="5"/>
  <c r="D11" i="5"/>
  <c r="D12" i="5"/>
  <c r="D13" i="5"/>
  <c r="D14" i="5"/>
  <c r="D15" i="5"/>
  <c r="D7" i="5"/>
  <c r="P8" i="37"/>
  <c r="P9" i="37"/>
  <c r="P10" i="37"/>
  <c r="P14" i="37"/>
  <c r="P15" i="37"/>
  <c r="P16" i="37"/>
  <c r="P17" i="37"/>
  <c r="P18" i="37"/>
  <c r="P19" i="37"/>
  <c r="P7" i="37"/>
  <c r="O8" i="37"/>
  <c r="O9" i="37"/>
  <c r="O10" i="37"/>
  <c r="O14" i="37"/>
  <c r="O15" i="37"/>
  <c r="O16" i="37"/>
  <c r="O17" i="37"/>
  <c r="O18" i="37"/>
  <c r="O19" i="37"/>
  <c r="O7" i="37"/>
  <c r="E8" i="37"/>
  <c r="E9" i="37"/>
  <c r="E10" i="37"/>
  <c r="E14" i="37"/>
  <c r="E15" i="37"/>
  <c r="E16" i="37"/>
  <c r="E17" i="37"/>
  <c r="E19" i="37"/>
  <c r="E7" i="37"/>
  <c r="D10" i="37"/>
  <c r="D8" i="37"/>
  <c r="D9" i="37"/>
  <c r="D14" i="37"/>
  <c r="D15" i="37"/>
  <c r="D16" i="37"/>
  <c r="D17" i="37"/>
  <c r="D19" i="37"/>
  <c r="D7" i="37"/>
  <c r="H7" i="37" l="1"/>
  <c r="T8" i="37" l="1"/>
  <c r="T9" i="37"/>
  <c r="T10" i="37"/>
  <c r="T12" i="37"/>
  <c r="T14" i="37"/>
  <c r="T15" i="37"/>
  <c r="T16" i="37"/>
  <c r="T17" i="37"/>
  <c r="T18" i="37"/>
  <c r="T19" i="37"/>
  <c r="T7" i="37"/>
  <c r="S8" i="37"/>
  <c r="S9" i="37"/>
  <c r="S10" i="37"/>
  <c r="S12" i="37"/>
  <c r="S14" i="37"/>
  <c r="S15" i="37"/>
  <c r="S16" i="37"/>
  <c r="S17" i="37"/>
  <c r="S18" i="37"/>
  <c r="S7" i="37"/>
  <c r="I8" i="37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26" i="19" l="1"/>
  <c r="H26" i="19"/>
  <c r="I8" i="17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<sst xmlns="http://schemas.openxmlformats.org/spreadsheetml/2006/main" count="1013" uniqueCount="490">
  <si>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</si>
  <si>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</si>
  <si>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</si>
  <si>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</si>
  <si>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</si>
  <si>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</si>
  <si>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</si>
  <si>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</si>
  <si>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</si>
  <si>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</si>
  <si>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</si>
  <si>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</si>
  <si>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</si>
  <si>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</si>
  <si>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</si>
  <si>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</si>
  <si>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</si>
  <si>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</si>
  <si>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</si>
  <si>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</si>
  <si>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</si>
  <si>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</si>
  <si>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</si>
  <si>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</si>
  <si>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</si>
  <si>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</si>
  <si>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</si>
  <si>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</si>
  <si>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</si>
  <si>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</si>
  <si>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</si>
  <si>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</si>
  <si>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</si>
  <si>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</si>
  <si>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</si>
  <si>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</si>
  <si>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</si>
  <si>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</si>
  <si>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</si>
  <si>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</si>
  <si>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</si>
  <si>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</si>
  <si>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</si>
  <si>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</si>
  <si>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</si>
  <si>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</si>
  <si>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</si>
  <si>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</si>
  <si>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</si>
  <si>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</si>
  <si>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</si>
  <si>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</si>
  <si>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</si>
  <si>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</si>
  <si>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</si>
  <si>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</si>
  <si>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</si>
  <si>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</si>
  <si>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</si>
  <si>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</si>
  <si>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</si>
  <si>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</si>
  <si>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</si>
  <si>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</si>
  <si>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</si>
  <si>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</si>
  <si>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</si>
  <si>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</si>
  <si>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</si>
  <si>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</si>
  <si>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</si>
  <si>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</si>
  <si>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</si>
  <si>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</si>
  <si>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</si>
  <si>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</si>
  <si>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</si>
  <si>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</si>
  <si>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</si>
  <si>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</si>
  <si>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</si>
  <si>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</si>
  <si>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</si>
  <si>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</si>
  <si>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</si>
  <si>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</si>
  <si>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</si>
  <si>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</si>
  <si>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</si>
  <si>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</si>
  <si>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</si>
  <si>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</si>
  <si>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</si>
  <si>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</si>
  <si>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</si>
  <si>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</si>
  <si>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</si>
  <si>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</si>
  <si>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</si>
  <si>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</si>
  <si>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</si>
  <si>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</si>
  <si>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</si>
  <si>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</si>
  <si>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</si>
  <si>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</si>
  <si>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</si>
  <si>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</si>
  <si>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</si>
  <si>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</si>
  <si>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</si>
  <si>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</si>
  <si>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</si>
  <si>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</si>
  <si>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</si>
  <si>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</si>
  <si>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</si>
  <si>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</si>
  <si>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</si>
  <si>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</si>
  <si>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</si>
  <si>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</si>
  <si>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</si>
  <si>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</si>
  <si>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</si>
  <si>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</si>
  <si>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</si>
  <si>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</si>
  <si>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</si>
  <si>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</si>
  <si>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</si>
  <si>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</si>
  <si>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</si>
  <si>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</si>
  <si>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</si>
  <si>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</si>
  <si>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</si>
  <si>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</si>
  <si>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</si>
  <si>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</si>
  <si>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</si>
  <si>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</si>
  <si>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</si>
  <si>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</si>
  <si>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</si>
  <si>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</si>
  <si>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</si>
  <si>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</si>
  <si>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</si>
  <si>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</si>
  <si>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</si>
  <si>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</si>
  <si>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</si>
  <si>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</si>
  <si>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</si>
  <si>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</si>
  <si>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</si>
  <si>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</si>
  <si>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</si>
  <si>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</si>
  <si>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</si>
  <si>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</si>
  <si>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</si>
  <si>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</si>
  <si>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</si>
  <si>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</si>
  <si>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</si>
  <si>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</si>
  <si>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</si>
  <si>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</si>
  <si>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</si>
  <si>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</si>
  <si>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</si>
  <si>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</si>
  <si>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</si>
  <si>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</si>
  <si>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</si>
  <si>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</si>
  <si>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</si>
  <si>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</si>
  <si>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</si>
  <si>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</si>
  <si>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</si>
  <si>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</si>
  <si>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</si>
  <si>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</si>
  <si>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</si>
  <si>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</si>
  <si>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</si>
  <si>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</si>
  <si>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</si>
  <si>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</si>
  <si>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</si>
  <si>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</si>
  <si>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</si>
  <si>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</si>
  <si>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</si>
  <si>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</si>
  <si>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</si>
  <si>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</si>
  <si>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</si>
  <si>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</si>
  <si>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</si>
  <si>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</si>
  <si>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</si>
  <si>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</si>
  <si>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</si>
  <si>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</si>
  <si>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</si>
  <si>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</si>
  <si>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</si>
  <si>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</si>
  <si>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</si>
  <si>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</si>
  <si>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</si>
  <si>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</si>
  <si>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</si>
  <si>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</si>
  <si>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</si>
  <si>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</si>
  <si>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</si>
  <si>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</si>
  <si>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</si>
  <si>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</si>
  <si>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</si>
  <si>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</si>
  <si>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</si>
  <si>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</si>
  <si>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</si>
  <si>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</si>
  <si>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</si>
  <si>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</si>
  <si>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</si>
  <si>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</si>
  <si>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</si>
  <si>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</si>
  <si>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</si>
  <si>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</si>
  <si>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</si>
  <si>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</si>
  <si>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</si>
  <si>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</si>
  <si>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</si>
  <si>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</si>
  <si>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</si>
  <si>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</si>
  <si>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</si>
  <si>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</si>
  <si>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</si>
  <si>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</si>
  <si>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</si>
  <si>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</si>
  <si>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</si>
  <si>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Underhållsmekaniker och maskinreparatörer</t>
  </si>
  <si>
    <t>Träarbetare, snickare m.fl.</t>
  </si>
  <si>
    <t>Ingenjörer och tekniker inom elektroteknik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</si>
  <si>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</si>
  <si>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</si>
  <si>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</si>
  <si>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</si>
  <si>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</si>
  <si>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</si>
  <si>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</si>
  <si>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</si>
  <si>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Civilingenjörsyrken inom elektroteknik</t>
  </si>
  <si>
    <t>VVS-montörer m.fl.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</si>
  <si>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</si>
  <si>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</si>
  <si>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</si>
  <si>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</si>
  <si>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</si>
  <si>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</si>
  <si>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</si>
  <si>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</si>
  <si>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</si>
  <si>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</si>
  <si>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</si>
  <si>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</si>
  <si>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</si>
  <si>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</si>
  <si>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</si>
  <si>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</si>
  <si>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</si>
  <si>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</si>
  <si>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</si>
  <si>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</si>
  <si>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</si>
  <si>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</si>
  <si>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</si>
  <si>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</si>
  <si>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</si>
  <si>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</si>
  <si>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</si>
  <si>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</si>
  <si>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</si>
  <si>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</si>
  <si>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</si>
  <si>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</si>
  <si>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</si>
  <si>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</si>
  <si>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</si>
  <si>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</si>
  <si>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</si>
  <si>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</si>
  <si>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</si>
  <si>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</si>
  <si>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</si>
  <si>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</si>
  <si>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</si>
  <si>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</si>
  <si>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</si>
  <si>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</si>
  <si>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</si>
  <si>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</si>
  <si>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</si>
  <si>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</si>
  <si>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</si>
  <si>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</si>
  <si>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</si>
  <si>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</si>
  <si>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</si>
  <si>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</si>
  <si>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</si>
  <si>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</si>
  <si>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</si>
  <si>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</si>
  <si>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</si>
  <si>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</si>
  <si>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</si>
  <si>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</si>
  <si>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</si>
  <si>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</si>
  <si>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</si>
  <si>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</si>
  <si>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</si>
  <si>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</si>
  <si>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</si>
  <si>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</si>
  <si>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</si>
  <si>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</si>
  <si>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</si>
  <si>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</si>
  <si>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</si>
  <si>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</si>
  <si>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</si>
  <si>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</si>
  <si>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</si>
  <si>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</si>
  <si>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</si>
  <si>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</si>
  <si>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</si>
  <si>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</si>
  <si>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</si>
  <si>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</si>
  <si>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</si>
  <si>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</si>
  <si>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</si>
  <si>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</si>
  <si>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</si>
  <si>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</si>
  <si>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</si>
  <si>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</si>
  <si>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</si>
  <si>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</si>
  <si>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</si>
  <si>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</si>
  <si>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</si>
  <si>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</si>
  <si>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</si>
  <si>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</si>
  <si>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</si>
  <si>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</si>
  <si>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</si>
  <si>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</si>
  <si>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</si>
  <si>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</si>
  <si>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</si>
  <si>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</si>
  <si>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</si>
  <si>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</si>
  <si>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</si>
  <si>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</si>
  <si>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</si>
  <si>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</si>
  <si>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</si>
  <si>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</si>
  <si>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</si>
  <si>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</si>
  <si>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</si>
  <si>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</si>
  <si>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</si>
  <si>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</si>
  <si>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</si>
  <si>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</si>
  <si>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</si>
  <si>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</si>
  <si>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</si>
  <si>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</si>
  <si>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</si>
  <si>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</si>
  <si>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</si>
  <si>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</si>
  <si>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</si>
  <si>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</si>
  <si>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Mitt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</si>
  <si>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</si>
  <si>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</si>
  <si>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</si>
  <si>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</si>
  <si>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</si>
  <si>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</si>
  <si>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</si>
  <si>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</si>
  <si>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</si>
  <si>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</si>
  <si>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7,7–13,3</t>
  </si>
  <si>
    <t>18,7–27,1</t>
  </si>
  <si>
    <t>7,5–12,7</t>
  </si>
  <si>
    <t>18,2–26,2</t>
  </si>
  <si>
    <t>7,9–12,8</t>
  </si>
  <si>
    <t>15,3–22,4</t>
  </si>
  <si>
    <t>8,5–13,6</t>
  </si>
  <si>
    <t>14,7–21,7</t>
  </si>
  <si>
    <t>9,4–14,6</t>
  </si>
  <si>
    <t>14,3–21</t>
  </si>
  <si>
    <t>9,8–15,1</t>
  </si>
  <si>
    <t>14,5–21,1</t>
  </si>
  <si>
    <t>12–17,8</t>
  </si>
  <si>
    <t>15,8–22,7</t>
  </si>
  <si>
    <t>11,6–17,3</t>
  </si>
  <si>
    <t>15,4–22</t>
  </si>
  <si>
    <t>11,4–17,5</t>
  </si>
  <si>
    <t>13,9–20,7</t>
  </si>
  <si>
    <t>6,2–11,3</t>
  </si>
  <si>
    <t>1,9–5,7</t>
  </si>
  <si>
    <t>6,3–11,2</t>
  </si>
  <si>
    <t>4,1–8,8</t>
  </si>
  <si>
    <t>7,3–12,1</t>
  </si>
  <si>
    <t>5,7–10,7</t>
  </si>
  <si>
    <t>9,6–14,9</t>
  </si>
  <si>
    <t>5,8–10,8</t>
  </si>
  <si>
    <t>10,5–16</t>
  </si>
  <si>
    <t>6,2–11,2</t>
  </si>
  <si>
    <t>10,1–15,6</t>
  </si>
  <si>
    <t>6,2–11,1</t>
  </si>
  <si>
    <t>11,9–17,7</t>
  </si>
  <si>
    <t>5,7–10,4</t>
  </si>
  <si>
    <t>7,5–12,6</t>
  </si>
  <si>
    <t>11,6–17,7</t>
  </si>
  <si>
    <t>6,9–12,3</t>
  </si>
  <si>
    <t>0,8-2,8</t>
  </si>
  <si>
    <t>0,1-1,7</t>
  </si>
  <si>
    <t>42,5-49,9</t>
  </si>
  <si>
    <t>37,6-45,7</t>
  </si>
  <si>
    <t>28,1-35</t>
  </si>
  <si>
    <t>35,9-43,9</t>
  </si>
  <si>
    <t>17,5-23,4</t>
  </si>
  <si>
    <t>14,4-20,6</t>
  </si>
  <si>
    <t>8,2-12,8</t>
  </si>
  <si>
    <t>19,5-26,3</t>
  </si>
  <si>
    <t>5,4-9,2</t>
  </si>
  <si>
    <t>2,7-6</t>
  </si>
  <si>
    <t>Socialsekreterare</t>
  </si>
  <si>
    <t>Kundtjänstpersonal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</si>
  <si>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2 671 kvinnor vars yrke är okänt.</t>
    </r>
  </si>
  <si>
    <t>Övriga maskin- och processoperatörer vid stål- och metallverk</t>
  </si>
  <si>
    <t>Övriga civilingenjörsyrken</t>
  </si>
  <si>
    <t>Ingenjörer och tekniker inom bygg och anläggning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</si>
  <si>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4 071 män vars yrke är okänt.</t>
    </r>
  </si>
  <si>
    <t>1-3</t>
  </si>
  <si>
    <t>18-24</t>
  </si>
  <si>
    <t>18-23</t>
  </si>
  <si>
    <t>35-42</t>
  </si>
  <si>
    <t>10-14</t>
  </si>
  <si>
    <t>8-13</t>
  </si>
  <si>
    <t>0,6-2,1</t>
  </si>
  <si>
    <t>2,4-4,9</t>
  </si>
  <si>
    <t>1,0-2,9</t>
  </si>
  <si>
    <t>15-20</t>
  </si>
  <si>
    <t>17-23</t>
  </si>
  <si>
    <t>35-43</t>
  </si>
  <si>
    <t>7-12</t>
  </si>
  <si>
    <t>11-16</t>
  </si>
  <si>
    <t>0,5-2,3</t>
  </si>
  <si>
    <t>5,5-9,5</t>
  </si>
  <si>
    <t>1,3-3,8</t>
  </si>
  <si>
    <t>Dödstal, åldersstandardiserade enligt medelbefolkningen 2021</t>
  </si>
  <si>
    <t>6,2-10,0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</si>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</sst>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theme="3"/>
      </bottom>
      <diagonal/>
    </border>
    <border>
      <left style="thin">
        <color rgb="FF1E00BE"/>
      </left>
      <right/>
      <top style="thin">
        <color rgb="FF1E00BE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rgb="FF1E00BE"/>
      </bottom>
      <diagonal/>
    </border>
    <border>
      <left style="thin">
        <color theme="3"/>
      </left>
      <right style="thin">
        <color rgb="FF1E00BE"/>
      </right>
      <top style="thin">
        <color rgb="FF1E00BE"/>
      </top>
      <bottom style="thin">
        <color rgb="FF1E00BE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88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3" fontId="13" fillId="0" borderId="12" xfId="0" applyNumberFormat="1" applyFont="1" applyFill="1" applyBorder="1" applyAlignment="1">
      <alignment horizontal="right" vertical="center" indent="1"/>
    </xf>
    <xf numFmtId="3" fontId="13" fillId="0" borderId="22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31" fillId="5" borderId="38" xfId="0" applyFont="1" applyFill="1" applyBorder="1" applyAlignment="1">
      <alignment horizontal="right" vertical="center" indent="1"/>
    </xf>
    <xf numFmtId="0" fontId="31" fillId="0" borderId="39" xfId="0" applyFont="1" applyBorder="1" applyAlignment="1">
      <alignment horizontal="right" vertical="center" indent="1"/>
    </xf>
    <xf numFmtId="0" fontId="31" fillId="0" borderId="40" xfId="0" applyFont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3" fontId="31" fillId="5" borderId="38" xfId="0" applyNumberFormat="1" applyFont="1" applyFill="1" applyBorder="1" applyAlignment="1">
      <alignment horizontal="right" vertical="center" indent="1"/>
    </xf>
    <xf numFmtId="3" fontId="31" fillId="0" borderId="39" xfId="0" applyNumberFormat="1" applyFont="1" applyBorder="1" applyAlignment="1">
      <alignment horizontal="right" vertical="center" indent="1"/>
    </xf>
    <xf numFmtId="3" fontId="31" fillId="0" borderId="40" xfId="0" applyNumberFormat="1" applyFont="1" applyBorder="1" applyAlignment="1">
      <alignment horizontal="right" vertical="center" indent="1"/>
    </xf>
    <xf numFmtId="3" fontId="31" fillId="5" borderId="43" xfId="0" applyNumberFormat="1" applyFont="1" applyFill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3" fontId="13" fillId="0" borderId="6" xfId="0" applyNumberFormat="1" applyFont="1" applyBorder="1" applyAlignment="1">
      <alignment horizontal="right" vertical="center" indent="1"/>
    </xf>
    <xf numFmtId="0" fontId="17" fillId="0" borderId="0" xfId="0" applyFont="1" applyFill="1" applyAlignment="1"/>
    <xf numFmtId="3" fontId="13" fillId="2" borderId="15" xfId="0" quotePrefix="1" applyNumberFormat="1" applyFont="1" applyFill="1" applyBorder="1" applyAlignment="1">
      <alignment horizontal="right" vertical="center" indent="1"/>
    </xf>
    <xf numFmtId="3" fontId="31" fillId="5" borderId="44" xfId="0" applyNumberFormat="1" applyFont="1" applyFill="1" applyBorder="1" applyAlignment="1">
      <alignment horizontal="right" vertical="center" indent="1"/>
    </xf>
    <xf numFmtId="0" fontId="31" fillId="5" borderId="45" xfId="0" applyFont="1" applyFill="1" applyBorder="1" applyAlignment="1">
      <alignment horizontal="right" vertical="center" indent="1"/>
    </xf>
    <xf numFmtId="3" fontId="31" fillId="5" borderId="45" xfId="0" applyNumberFormat="1" applyFont="1" applyFill="1" applyBorder="1" applyAlignment="1">
      <alignment horizontal="right" vertical="center" indent="1"/>
    </xf>
    <xf numFmtId="0" fontId="13" fillId="2" borderId="46" xfId="0" applyFont="1" applyFill="1" applyBorder="1" applyAlignment="1">
      <alignment horizontal="left" vertical="center" indent="1"/>
    </xf>
    <xf numFmtId="3" fontId="31" fillId="5" borderId="47" xfId="0" applyNumberFormat="1" applyFont="1" applyFill="1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1" fontId="13" fillId="2" borderId="6" xfId="0" applyNumberFormat="1" applyFont="1" applyFill="1" applyBorder="1" applyAlignment="1">
      <alignment horizontal="right" vertical="center" indent="1"/>
    </xf>
    <xf numFmtId="1" fontId="13" fillId="2" borderId="1" xfId="0" applyNumberFormat="1" applyFont="1" applyFill="1" applyBorder="1" applyAlignment="1">
      <alignment horizontal="right" vertical="center" indent="1"/>
    </xf>
    <xf numFmtId="1" fontId="13" fillId="0" borderId="6" xfId="0" applyNumberFormat="1" applyFont="1" applyBorder="1" applyAlignment="1">
      <alignment horizontal="right" vertical="center" indent="1"/>
    </xf>
    <xf numFmtId="1" fontId="13" fillId="0" borderId="1" xfId="0" applyNumberFormat="1" applyFont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2"/>
    <col min="2" max="2" width="116" style="122" customWidth="1"/>
    <col min="3" max="3" width="150.453125" style="122" bestFit="1" customWidth="1"/>
    <col min="4" max="16384" width="9.1796875" style="122"/>
  </cols>
  <sheetData>
    <row r="1" spans="1:4" ht="15.5" x14ac:dyDescent="0.4">
      <c r="A1" s="121" t="s">
        <v>1</v>
      </c>
      <c r="B1" s="121"/>
      <c r="C1" s="121"/>
      <c r="D1" s="121"/>
    </row>
    <row r="2" spans="1:4" x14ac:dyDescent="0.35">
      <c r="A2" s="123" t="s">
        <v>342</v>
      </c>
      <c r="B2" s="123"/>
      <c r="C2" s="123"/>
      <c r="D2" s="123"/>
    </row>
    <row r="3" spans="1:4" ht="15.5" x14ac:dyDescent="0.4">
      <c r="A3" s="124"/>
      <c r="B3" s="124"/>
      <c r="C3" s="124"/>
      <c r="D3" s="124"/>
    </row>
    <row r="4" spans="1:4" x14ac:dyDescent="0.35">
      <c r="A4" s="125" t="s">
        <v>2</v>
      </c>
      <c r="B4" s="125" t="s">
        <v>273</v>
      </c>
      <c r="C4" s="125" t="s">
        <v>348</v>
      </c>
      <c r="D4" s="125"/>
    </row>
    <row r="5" spans="1:4" x14ac:dyDescent="0.35">
      <c r="A5" s="125" t="s">
        <v>3</v>
      </c>
      <c r="B5" s="125" t="s">
        <v>274</v>
      </c>
      <c r="C5" s="125" t="s">
        <v>349</v>
      </c>
      <c r="D5" s="125"/>
    </row>
    <row r="6" spans="1:4" x14ac:dyDescent="0.35">
      <c r="A6" s="125" t="s">
        <v>4</v>
      </c>
      <c r="B6" s="125" t="s">
        <v>275</v>
      </c>
      <c r="C6" s="125" t="s">
        <v>350</v>
      </c>
      <c r="D6" s="125"/>
    </row>
    <row r="7" spans="1:4" x14ac:dyDescent="0.35">
      <c r="A7" s="125" t="s">
        <v>5</v>
      </c>
      <c r="B7" s="125" t="s">
        <v>351</v>
      </c>
      <c r="C7" s="125" t="s">
        <v>352</v>
      </c>
      <c r="D7" s="125"/>
    </row>
    <row r="8" spans="1:4" x14ac:dyDescent="0.35">
      <c r="A8" s="125" t="s">
        <v>6</v>
      </c>
      <c r="B8" s="125" t="s">
        <v>353</v>
      </c>
      <c r="C8" s="125" t="s">
        <v>354</v>
      </c>
      <c r="D8" s="125"/>
    </row>
    <row r="9" spans="1:4" x14ac:dyDescent="0.35">
      <c r="A9" s="125" t="s">
        <v>7</v>
      </c>
      <c r="B9" s="125" t="s">
        <v>279</v>
      </c>
      <c r="C9" s="125" t="s">
        <v>355</v>
      </c>
      <c r="D9" s="125"/>
    </row>
    <row r="10" spans="1:4" x14ac:dyDescent="0.35">
      <c r="A10" s="125" t="s">
        <v>8</v>
      </c>
      <c r="B10" s="125" t="s">
        <v>280</v>
      </c>
      <c r="C10" s="125" t="s">
        <v>356</v>
      </c>
      <c r="D10" s="125"/>
    </row>
    <row r="11" spans="1:4" x14ac:dyDescent="0.35">
      <c r="A11" s="125" t="s">
        <v>9</v>
      </c>
      <c r="B11" s="125" t="s">
        <v>281</v>
      </c>
      <c r="C11" s="125" t="s">
        <v>357</v>
      </c>
      <c r="D11" s="125"/>
    </row>
    <row r="12" spans="1:4" x14ac:dyDescent="0.35">
      <c r="A12" s="125" t="s">
        <v>10</v>
      </c>
      <c r="B12" s="125" t="s">
        <v>306</v>
      </c>
      <c r="C12" s="125" t="s">
        <v>358</v>
      </c>
      <c r="D12" s="125"/>
    </row>
    <row r="13" spans="1:4" x14ac:dyDescent="0.35">
      <c r="A13" s="125" t="s">
        <v>11</v>
      </c>
      <c r="B13" s="125" t="s">
        <v>307</v>
      </c>
      <c r="C13" s="125" t="s">
        <v>359</v>
      </c>
      <c r="D13" s="125"/>
    </row>
    <row r="14" spans="1:4" x14ac:dyDescent="0.35">
      <c r="A14" s="125" t="s">
        <v>12</v>
      </c>
      <c r="B14" s="125" t="s">
        <v>308</v>
      </c>
      <c r="C14" s="125" t="s">
        <v>360</v>
      </c>
      <c r="D14" s="125"/>
    </row>
    <row r="15" spans="1:4" x14ac:dyDescent="0.35">
      <c r="A15" s="125" t="s">
        <v>13</v>
      </c>
      <c r="B15" s="125" t="s">
        <v>309</v>
      </c>
      <c r="C15" s="125" t="s">
        <v>361</v>
      </c>
      <c r="D15" s="125"/>
    </row>
    <row r="16" spans="1:4" x14ac:dyDescent="0.35">
      <c r="A16" s="125" t="s">
        <v>14</v>
      </c>
      <c r="B16" s="125" t="s">
        <v>310</v>
      </c>
      <c r="C16" s="125" t="s">
        <v>362</v>
      </c>
      <c r="D16" s="125"/>
    </row>
    <row r="17" spans="1:4" x14ac:dyDescent="0.35">
      <c r="A17" s="125" t="s">
        <v>15</v>
      </c>
      <c r="B17" s="125" t="s">
        <v>311</v>
      </c>
      <c r="C17" s="125" t="s">
        <v>363</v>
      </c>
      <c r="D17" s="125"/>
    </row>
    <row r="18" spans="1:4" x14ac:dyDescent="0.35">
      <c r="A18" s="125" t="s">
        <v>16</v>
      </c>
      <c r="B18" s="125" t="s">
        <v>312</v>
      </c>
      <c r="C18" s="125" t="s">
        <v>364</v>
      </c>
      <c r="D18" s="125"/>
    </row>
    <row r="19" spans="1:4" x14ac:dyDescent="0.35">
      <c r="A19" s="125" t="s">
        <v>145</v>
      </c>
      <c r="B19" s="125" t="s">
        <v>314</v>
      </c>
      <c r="C19" s="125" t="s">
        <v>365</v>
      </c>
      <c r="D19" s="125"/>
    </row>
    <row r="20" spans="1:4" x14ac:dyDescent="0.35">
      <c r="A20" s="125" t="s">
        <v>146</v>
      </c>
      <c r="B20" s="125" t="s">
        <v>315</v>
      </c>
      <c r="C20" s="125" t="s">
        <v>366</v>
      </c>
      <c r="D20" s="125"/>
    </row>
    <row r="21" spans="1:4" x14ac:dyDescent="0.35">
      <c r="A21" s="125" t="s">
        <v>147</v>
      </c>
      <c r="B21" s="125" t="s">
        <v>316</v>
      </c>
      <c r="C21" s="125" t="s">
        <v>367</v>
      </c>
      <c r="D21" s="125"/>
    </row>
    <row r="22" spans="1:4" x14ac:dyDescent="0.35">
      <c r="A22" s="125" t="s">
        <v>320</v>
      </c>
      <c r="B22" s="125" t="s">
        <v>317</v>
      </c>
      <c r="C22" s="125" t="s">
        <v>323</v>
      </c>
      <c r="D22" s="125"/>
    </row>
    <row r="23" spans="1:4" x14ac:dyDescent="0.35">
      <c r="A23" s="125" t="s">
        <v>321</v>
      </c>
      <c r="B23" s="125" t="s">
        <v>318</v>
      </c>
      <c r="C23" s="125" t="s">
        <v>324</v>
      </c>
      <c r="D23" s="125"/>
    </row>
    <row r="24" spans="1:4" x14ac:dyDescent="0.35">
      <c r="A24" s="125" t="s">
        <v>322</v>
      </c>
      <c r="B24" s="125" t="s">
        <v>319</v>
      </c>
      <c r="C24" s="125" t="s">
        <v>325</v>
      </c>
      <c r="D24" s="125"/>
    </row>
    <row r="25" spans="1:4" x14ac:dyDescent="0.35">
      <c r="A25" s="125" t="s">
        <v>148</v>
      </c>
      <c r="B25" s="125" t="s">
        <v>328</v>
      </c>
      <c r="C25" s="125" t="s">
        <v>368</v>
      </c>
      <c r="D25" s="125"/>
    </row>
    <row r="26" spans="1:4" x14ac:dyDescent="0.35">
      <c r="A26" s="125" t="s">
        <v>149</v>
      </c>
      <c r="B26" s="125" t="s">
        <v>329</v>
      </c>
      <c r="C26" s="125" t="s">
        <v>369</v>
      </c>
      <c r="D26" s="125"/>
    </row>
    <row r="27" spans="1:4" x14ac:dyDescent="0.35">
      <c r="A27" s="125" t="s">
        <v>331</v>
      </c>
      <c r="B27" s="125" t="s">
        <v>330</v>
      </c>
      <c r="C27" s="125" t="s">
        <v>334</v>
      </c>
      <c r="D27" s="125"/>
    </row>
    <row r="28" spans="1:4" x14ac:dyDescent="0.35">
      <c r="A28" s="125" t="s">
        <v>332</v>
      </c>
      <c r="B28" s="125" t="s">
        <v>333</v>
      </c>
      <c r="C28" s="125" t="s">
        <v>335</v>
      </c>
      <c r="D28" s="125"/>
    </row>
    <row r="29" spans="1:4" x14ac:dyDescent="0.35">
      <c r="A29" s="125" t="s">
        <v>103</v>
      </c>
      <c r="B29" s="125" t="s">
        <v>336</v>
      </c>
      <c r="C29" s="125" t="s">
        <v>370</v>
      </c>
      <c r="D29" s="125"/>
    </row>
    <row r="30" spans="1:4" x14ac:dyDescent="0.35">
      <c r="A30" s="125" t="s">
        <v>104</v>
      </c>
      <c r="B30" s="125" t="s">
        <v>337</v>
      </c>
      <c r="C30" s="125" t="s">
        <v>371</v>
      </c>
      <c r="D30" s="125"/>
    </row>
    <row r="31" spans="1:4" x14ac:dyDescent="0.35">
      <c r="A31" s="125" t="s">
        <v>152</v>
      </c>
      <c r="B31" s="125" t="s">
        <v>338</v>
      </c>
      <c r="C31" s="125" t="s">
        <v>372</v>
      </c>
      <c r="D31" s="125"/>
    </row>
    <row r="32" spans="1:4" x14ac:dyDescent="0.35">
      <c r="A32" s="125" t="s">
        <v>153</v>
      </c>
      <c r="B32" s="125" t="s">
        <v>339</v>
      </c>
      <c r="C32" s="125" t="s">
        <v>373</v>
      </c>
      <c r="D32" s="125"/>
    </row>
    <row r="33" spans="1:4" x14ac:dyDescent="0.35">
      <c r="A33" s="125" t="s">
        <v>154</v>
      </c>
      <c r="B33" s="126" t="s">
        <v>340</v>
      </c>
      <c r="C33" s="125" t="s">
        <v>374</v>
      </c>
      <c r="D33" s="126"/>
    </row>
    <row r="34" spans="1:4" x14ac:dyDescent="0.35">
      <c r="A34" s="125" t="s">
        <v>343</v>
      </c>
      <c r="B34" s="126" t="s">
        <v>341</v>
      </c>
      <c r="C34" s="125" t="s">
        <v>344</v>
      </c>
      <c r="D34" s="126"/>
    </row>
    <row r="35" spans="1:4" x14ac:dyDescent="0.35">
      <c r="A35" s="125" t="s">
        <v>345</v>
      </c>
      <c r="B35" s="126" t="s">
        <v>346</v>
      </c>
      <c r="C35" s="125" t="s">
        <v>347</v>
      </c>
      <c r="D35" s="126"/>
    </row>
    <row r="36" spans="1:4" x14ac:dyDescent="0.35">
      <c r="A36" s="125"/>
      <c r="B36" s="125"/>
      <c r="C36" s="125"/>
      <c r="D36" s="125"/>
    </row>
    <row r="41" spans="1:4" ht="16" thickBot="1" x14ac:dyDescent="0.45">
      <c r="A41" s="173" t="s">
        <v>220</v>
      </c>
      <c r="B41" s="173"/>
    </row>
    <row r="42" spans="1:4" ht="14.5" thickBot="1" x14ac:dyDescent="0.4">
      <c r="A42" s="127" t="s">
        <v>221</v>
      </c>
      <c r="B42" s="128" t="s">
        <v>213</v>
      </c>
    </row>
    <row r="43" spans="1:4" x14ac:dyDescent="0.35">
      <c r="A43" s="129" t="s">
        <v>214</v>
      </c>
      <c r="B43" s="130" t="s">
        <v>215</v>
      </c>
    </row>
    <row r="44" spans="1:4" x14ac:dyDescent="0.35">
      <c r="A44" s="131">
        <v>0</v>
      </c>
      <c r="B44" s="132" t="s">
        <v>216</v>
      </c>
    </row>
    <row r="45" spans="1:4" x14ac:dyDescent="0.35">
      <c r="A45" s="129" t="s">
        <v>217</v>
      </c>
      <c r="B45" s="130" t="s">
        <v>218</v>
      </c>
    </row>
    <row r="46" spans="1:4" ht="14.5" thickBot="1" x14ac:dyDescent="0.4">
      <c r="A46" s="133" t="s">
        <v>131</v>
      </c>
      <c r="B46" s="134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25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306</v>
      </c>
      <c r="D2" s="86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74" t="s">
        <v>78</v>
      </c>
      <c r="C4" s="175"/>
      <c r="D4" s="175"/>
      <c r="E4" s="176"/>
      <c r="F4" s="174" t="s">
        <v>79</v>
      </c>
      <c r="G4" s="175"/>
      <c r="H4" s="175"/>
      <c r="I4" s="175"/>
    </row>
    <row r="5" spans="1:9" ht="22" customHeight="1" thickBot="1" x14ac:dyDescent="0.4">
      <c r="A5" s="45"/>
      <c r="B5" s="174" t="s">
        <v>76</v>
      </c>
      <c r="C5" s="176"/>
      <c r="D5" s="174" t="s">
        <v>77</v>
      </c>
      <c r="E5" s="176"/>
      <c r="F5" s="174" t="s">
        <v>76</v>
      </c>
      <c r="G5" s="176"/>
      <c r="H5" s="174" t="s">
        <v>77</v>
      </c>
      <c r="I5" s="175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6" t="s">
        <v>405</v>
      </c>
      <c r="B7" s="147">
        <v>44467</v>
      </c>
      <c r="C7" s="147">
        <v>17318</v>
      </c>
      <c r="D7" s="147">
        <v>72</v>
      </c>
      <c r="E7" s="147">
        <v>28</v>
      </c>
      <c r="F7" s="147">
        <v>6153</v>
      </c>
      <c r="G7" s="147">
        <v>4856</v>
      </c>
      <c r="H7" s="147">
        <v>56</v>
      </c>
      <c r="I7" s="147">
        <v>44</v>
      </c>
    </row>
    <row r="8" spans="1:9" ht="22" customHeight="1" x14ac:dyDescent="0.35">
      <c r="A8" s="96" t="s">
        <v>406</v>
      </c>
      <c r="B8" s="160">
        <v>44441</v>
      </c>
      <c r="C8" s="160">
        <v>18171</v>
      </c>
      <c r="D8" s="160">
        <v>71</v>
      </c>
      <c r="E8" s="160">
        <v>29</v>
      </c>
      <c r="F8" s="160">
        <v>5754</v>
      </c>
      <c r="G8" s="160">
        <v>3490</v>
      </c>
      <c r="H8" s="160">
        <v>62</v>
      </c>
      <c r="I8" s="160">
        <v>38</v>
      </c>
    </row>
    <row r="9" spans="1:9" ht="22" customHeight="1" x14ac:dyDescent="0.35">
      <c r="A9" s="16" t="s">
        <v>407</v>
      </c>
      <c r="B9" s="147">
        <v>58861</v>
      </c>
      <c r="C9" s="147">
        <v>23815</v>
      </c>
      <c r="D9" s="147">
        <v>71</v>
      </c>
      <c r="E9" s="147">
        <v>29</v>
      </c>
      <c r="F9" s="147">
        <v>9935</v>
      </c>
      <c r="G9" s="147">
        <v>7083</v>
      </c>
      <c r="H9" s="147">
        <v>58</v>
      </c>
      <c r="I9" s="147">
        <v>42</v>
      </c>
    </row>
    <row r="10" spans="1:9" ht="22" customHeight="1" x14ac:dyDescent="0.35">
      <c r="A10" s="96" t="s">
        <v>408</v>
      </c>
      <c r="B10" s="160">
        <v>32276</v>
      </c>
      <c r="C10" s="160">
        <v>12598</v>
      </c>
      <c r="D10" s="160">
        <v>72</v>
      </c>
      <c r="E10" s="160">
        <v>28</v>
      </c>
      <c r="F10" s="160">
        <v>3837</v>
      </c>
      <c r="G10" s="160">
        <v>2895</v>
      </c>
      <c r="H10" s="160">
        <v>57</v>
      </c>
      <c r="I10" s="160">
        <v>43</v>
      </c>
    </row>
    <row r="11" spans="1:9" ht="22" customHeight="1" x14ac:dyDescent="0.35">
      <c r="A11" s="16" t="s">
        <v>409</v>
      </c>
      <c r="B11" s="147">
        <v>83154</v>
      </c>
      <c r="C11" s="147">
        <v>34056</v>
      </c>
      <c r="D11" s="147">
        <v>71</v>
      </c>
      <c r="E11" s="147">
        <v>29</v>
      </c>
      <c r="F11" s="147">
        <v>14188</v>
      </c>
      <c r="G11" s="147">
        <v>8822</v>
      </c>
      <c r="H11" s="147">
        <v>62</v>
      </c>
      <c r="I11" s="147">
        <v>38</v>
      </c>
    </row>
    <row r="12" spans="1:9" ht="22" customHeight="1" x14ac:dyDescent="0.35">
      <c r="A12" s="96" t="s">
        <v>410</v>
      </c>
      <c r="B12" s="160">
        <v>18189</v>
      </c>
      <c r="C12" s="160">
        <v>6330</v>
      </c>
      <c r="D12" s="160">
        <v>74</v>
      </c>
      <c r="E12" s="160">
        <v>26</v>
      </c>
      <c r="F12" s="160">
        <v>2996</v>
      </c>
      <c r="G12" s="160">
        <v>1701</v>
      </c>
      <c r="H12" s="160">
        <v>64</v>
      </c>
      <c r="I12" s="160">
        <v>36</v>
      </c>
    </row>
    <row r="13" spans="1:9" ht="22" customHeight="1" x14ac:dyDescent="0.35">
      <c r="A13" s="16" t="s">
        <v>411</v>
      </c>
      <c r="B13" s="147">
        <v>60668</v>
      </c>
      <c r="C13" s="147">
        <v>26707</v>
      </c>
      <c r="D13" s="147">
        <v>69</v>
      </c>
      <c r="E13" s="147">
        <v>31</v>
      </c>
      <c r="F13" s="147">
        <v>12975</v>
      </c>
      <c r="G13" s="147">
        <v>8763</v>
      </c>
      <c r="H13" s="147">
        <v>60</v>
      </c>
      <c r="I13" s="147">
        <v>40</v>
      </c>
    </row>
    <row r="14" spans="1:9" ht="22" customHeight="1" x14ac:dyDescent="0.35">
      <c r="A14" s="96" t="s">
        <v>412</v>
      </c>
      <c r="B14" s="160">
        <v>10262</v>
      </c>
      <c r="C14" s="160">
        <v>5541</v>
      </c>
      <c r="D14" s="160">
        <v>65</v>
      </c>
      <c r="E14" s="160">
        <v>35</v>
      </c>
      <c r="F14" s="160">
        <v>2014</v>
      </c>
      <c r="G14" s="160">
        <v>1166</v>
      </c>
      <c r="H14" s="160">
        <v>63</v>
      </c>
      <c r="I14" s="160">
        <v>37</v>
      </c>
    </row>
    <row r="15" spans="1:9" ht="22" customHeight="1" x14ac:dyDescent="0.35">
      <c r="A15" s="16" t="s">
        <v>413</v>
      </c>
      <c r="B15" s="147">
        <v>31593</v>
      </c>
      <c r="C15" s="147">
        <v>12907</v>
      </c>
      <c r="D15" s="147">
        <v>71</v>
      </c>
      <c r="E15" s="147">
        <v>29</v>
      </c>
      <c r="F15" s="147">
        <v>5692</v>
      </c>
      <c r="G15" s="147">
        <v>3909</v>
      </c>
      <c r="H15" s="147">
        <v>59</v>
      </c>
      <c r="I15" s="147">
        <v>41</v>
      </c>
    </row>
    <row r="16" spans="1:9" ht="22" customHeight="1" thickBot="1" x14ac:dyDescent="0.4">
      <c r="A16" s="96" t="s">
        <v>414</v>
      </c>
      <c r="B16" s="160">
        <v>545513</v>
      </c>
      <c r="C16" s="160">
        <v>231147</v>
      </c>
      <c r="D16" s="160">
        <v>70</v>
      </c>
      <c r="E16" s="160">
        <v>30</v>
      </c>
      <c r="F16" s="160">
        <v>84254</v>
      </c>
      <c r="G16" s="160">
        <v>54560</v>
      </c>
      <c r="H16" s="160">
        <v>61</v>
      </c>
      <c r="I16" s="160">
        <v>39</v>
      </c>
    </row>
    <row r="17" spans="1:9" ht="22" customHeight="1" x14ac:dyDescent="0.35">
      <c r="A17" s="27" t="s">
        <v>21</v>
      </c>
      <c r="B17" s="89">
        <v>929423</v>
      </c>
      <c r="C17" s="89">
        <v>388590</v>
      </c>
      <c r="D17" s="90">
        <v>71</v>
      </c>
      <c r="E17" s="90">
        <v>29</v>
      </c>
      <c r="F17" s="89">
        <v>147797</v>
      </c>
      <c r="G17" s="90">
        <v>97244</v>
      </c>
      <c r="H17" s="90">
        <v>60</v>
      </c>
      <c r="I17" s="90">
        <v>40</v>
      </c>
    </row>
    <row r="18" spans="1:9" ht="22" customHeight="1" thickBot="1" x14ac:dyDescent="0.4">
      <c r="A18" s="91" t="s">
        <v>22</v>
      </c>
      <c r="B18" s="92">
        <v>35458273</v>
      </c>
      <c r="C18" s="92">
        <v>14891871</v>
      </c>
      <c r="D18" s="93">
        <v>70</v>
      </c>
      <c r="E18" s="93">
        <v>30</v>
      </c>
      <c r="F18" s="92">
        <v>5049846</v>
      </c>
      <c r="G18" s="93">
        <v>3331584</v>
      </c>
      <c r="H18" s="93">
        <v>60</v>
      </c>
      <c r="I18" s="93">
        <v>40</v>
      </c>
    </row>
    <row r="19" spans="1:9" ht="15.5" x14ac:dyDescent="0.4">
      <c r="A19" s="4"/>
    </row>
    <row r="20" spans="1:9" x14ac:dyDescent="0.35">
      <c r="A20" s="2" t="s">
        <v>80</v>
      </c>
    </row>
    <row r="21" spans="1:9" ht="15.5" x14ac:dyDescent="0.4">
      <c r="A21" s="4"/>
    </row>
    <row r="22" spans="1:9" x14ac:dyDescent="0.35">
      <c r="A22" s="2" t="s">
        <v>227</v>
      </c>
    </row>
    <row r="23" spans="1:9" ht="15.5" x14ac:dyDescent="0.4">
      <c r="A23" s="4"/>
    </row>
    <row r="24" spans="1:9" ht="15.5" x14ac:dyDescent="0.35">
      <c r="A24" s="5" t="s">
        <v>23</v>
      </c>
    </row>
    <row r="25" spans="1:9" x14ac:dyDescent="0.35">
      <c r="A25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307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4" t="s">
        <v>0</v>
      </c>
      <c r="B4" s="66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586</v>
      </c>
      <c r="D5" s="36">
        <v>1182</v>
      </c>
    </row>
    <row r="6" spans="1:4" s="6" customFormat="1" ht="22" customHeight="1" thickBot="1" x14ac:dyDescent="0.4">
      <c r="A6" s="65"/>
      <c r="B6" s="67" t="s">
        <v>77</v>
      </c>
      <c r="C6" s="62">
        <f>C5/SUM(C5:D5)*100</f>
        <v>33.144796380090497</v>
      </c>
      <c r="D6" s="63">
        <f>D5/SUM(C5:D5)*100</f>
        <v>66.855203619909503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65"/>
      <c r="B8" s="67" t="s">
        <v>77</v>
      </c>
      <c r="C8" s="62">
        <f>C7/SUM(C7:D7)*100</f>
        <v>33.429330970314574</v>
      </c>
      <c r="D8" s="63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271</v>
      </c>
      <c r="B10" s="2"/>
    </row>
    <row r="11" spans="1:4" x14ac:dyDescent="0.35">
      <c r="A11" s="2" t="s">
        <v>266</v>
      </c>
      <c r="B11" s="2"/>
    </row>
    <row r="12" spans="1:4" x14ac:dyDescent="0.35">
      <c r="A12" s="2"/>
      <c r="B12" s="2"/>
    </row>
    <row r="13" spans="1:4" x14ac:dyDescent="0.35">
      <c r="A13" s="2" t="s">
        <v>267</v>
      </c>
      <c r="B13" s="2"/>
    </row>
    <row r="14" spans="1:4" x14ac:dyDescent="0.35">
      <c r="A14" s="2" t="s">
        <v>268</v>
      </c>
      <c r="B14" s="2"/>
    </row>
    <row r="15" spans="1:4" x14ac:dyDescent="0.35">
      <c r="A15" s="2"/>
      <c r="B15" s="2"/>
    </row>
    <row r="16" spans="1:4" x14ac:dyDescent="0.35">
      <c r="A16" s="2" t="s">
        <v>269</v>
      </c>
      <c r="B16" s="2"/>
    </row>
    <row r="17" spans="1:2" x14ac:dyDescent="0.35">
      <c r="A17" s="2" t="s">
        <v>270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308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74" t="s">
        <v>21</v>
      </c>
      <c r="C4" s="175"/>
      <c r="D4" s="175"/>
      <c r="E4" s="176"/>
      <c r="F4" s="174" t="s">
        <v>22</v>
      </c>
      <c r="G4" s="175"/>
      <c r="H4" s="175"/>
      <c r="I4" s="175"/>
    </row>
    <row r="5" spans="1:9" s="6" customFormat="1" ht="22" customHeight="1" thickBot="1" x14ac:dyDescent="0.4">
      <c r="A5" s="13"/>
      <c r="B5" s="174" t="s">
        <v>76</v>
      </c>
      <c r="C5" s="176"/>
      <c r="D5" s="174" t="s">
        <v>77</v>
      </c>
      <c r="E5" s="176"/>
      <c r="F5" s="174" t="s">
        <v>76</v>
      </c>
      <c r="G5" s="176"/>
      <c r="H5" s="174" t="s">
        <v>77</v>
      </c>
      <c r="I5" s="175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155">
        <v>2207</v>
      </c>
      <c r="C7" s="155">
        <v>2896</v>
      </c>
      <c r="D7" s="148">
        <v>43</v>
      </c>
      <c r="E7" s="148">
        <v>57</v>
      </c>
      <c r="F7" s="155">
        <v>77446</v>
      </c>
      <c r="G7" s="155">
        <v>101911</v>
      </c>
      <c r="H7" s="148">
        <v>43</v>
      </c>
      <c r="I7" s="148">
        <v>57</v>
      </c>
    </row>
    <row r="8" spans="1:9" s="6" customFormat="1" ht="22" customHeight="1" x14ac:dyDescent="0.35">
      <c r="A8" s="17">
        <v>2003</v>
      </c>
      <c r="B8" s="156">
        <v>2697</v>
      </c>
      <c r="C8" s="156">
        <v>3597</v>
      </c>
      <c r="D8" s="150">
        <v>43</v>
      </c>
      <c r="E8" s="150">
        <v>57</v>
      </c>
      <c r="F8" s="156">
        <v>91795</v>
      </c>
      <c r="G8" s="157">
        <v>123061</v>
      </c>
      <c r="H8" s="150">
        <v>43</v>
      </c>
      <c r="I8" s="150">
        <v>57</v>
      </c>
    </row>
    <row r="9" spans="1:9" s="6" customFormat="1" ht="22" customHeight="1" x14ac:dyDescent="0.35">
      <c r="A9" s="49">
        <v>2004</v>
      </c>
      <c r="B9" s="158">
        <v>2903</v>
      </c>
      <c r="C9" s="158">
        <v>3858</v>
      </c>
      <c r="D9" s="159">
        <v>43</v>
      </c>
      <c r="E9" s="159">
        <v>57</v>
      </c>
      <c r="F9" s="158">
        <v>100090</v>
      </c>
      <c r="G9" s="158">
        <v>130603</v>
      </c>
      <c r="H9" s="159">
        <v>43</v>
      </c>
      <c r="I9" s="159">
        <v>57</v>
      </c>
    </row>
    <row r="10" spans="1:9" s="6" customFormat="1" ht="22" customHeight="1" x14ac:dyDescent="0.35">
      <c r="A10" s="17">
        <v>2005</v>
      </c>
      <c r="B10" s="156">
        <v>2927</v>
      </c>
      <c r="C10" s="156">
        <v>3763</v>
      </c>
      <c r="D10" s="150">
        <v>44</v>
      </c>
      <c r="E10" s="150">
        <v>56</v>
      </c>
      <c r="F10" s="156">
        <v>104791</v>
      </c>
      <c r="G10" s="157">
        <v>126869</v>
      </c>
      <c r="H10" s="150">
        <v>45</v>
      </c>
      <c r="I10" s="150">
        <v>55</v>
      </c>
    </row>
    <row r="11" spans="1:9" s="6" customFormat="1" ht="22" customHeight="1" x14ac:dyDescent="0.35">
      <c r="A11" s="49">
        <v>2006</v>
      </c>
      <c r="B11" s="158">
        <v>2612</v>
      </c>
      <c r="C11" s="158">
        <v>3258</v>
      </c>
      <c r="D11" s="159">
        <v>45</v>
      </c>
      <c r="E11" s="159">
        <v>55</v>
      </c>
      <c r="F11" s="158">
        <v>92667</v>
      </c>
      <c r="G11" s="158">
        <v>109738</v>
      </c>
      <c r="H11" s="159">
        <v>46</v>
      </c>
      <c r="I11" s="159">
        <v>54</v>
      </c>
    </row>
    <row r="12" spans="1:9" s="6" customFormat="1" ht="22" customHeight="1" x14ac:dyDescent="0.35">
      <c r="A12" s="17">
        <v>2007</v>
      </c>
      <c r="B12" s="156">
        <v>2240</v>
      </c>
      <c r="C12" s="156">
        <v>2659</v>
      </c>
      <c r="D12" s="150">
        <v>46</v>
      </c>
      <c r="E12" s="150">
        <v>54</v>
      </c>
      <c r="F12" s="156">
        <v>75553</v>
      </c>
      <c r="G12" s="157">
        <v>85851</v>
      </c>
      <c r="H12" s="150">
        <v>47</v>
      </c>
      <c r="I12" s="150">
        <v>53</v>
      </c>
    </row>
    <row r="13" spans="1:9" s="6" customFormat="1" ht="22" customHeight="1" x14ac:dyDescent="0.35">
      <c r="A13" s="49">
        <v>2008</v>
      </c>
      <c r="B13" s="158">
        <v>1860</v>
      </c>
      <c r="C13" s="158">
        <v>2245</v>
      </c>
      <c r="D13" s="159">
        <v>45</v>
      </c>
      <c r="E13" s="159">
        <v>55</v>
      </c>
      <c r="F13" s="158">
        <v>65481</v>
      </c>
      <c r="G13" s="158">
        <v>75829</v>
      </c>
      <c r="H13" s="159">
        <v>46</v>
      </c>
      <c r="I13" s="159">
        <v>54</v>
      </c>
    </row>
    <row r="14" spans="1:9" s="6" customFormat="1" ht="22" customHeight="1" x14ac:dyDescent="0.35">
      <c r="A14" s="17">
        <v>2009</v>
      </c>
      <c r="B14" s="156">
        <v>2723</v>
      </c>
      <c r="C14" s="156">
        <v>3977</v>
      </c>
      <c r="D14" s="150">
        <v>41</v>
      </c>
      <c r="E14" s="150">
        <v>59</v>
      </c>
      <c r="F14" s="156">
        <v>92395</v>
      </c>
      <c r="G14" s="157">
        <v>129836</v>
      </c>
      <c r="H14" s="150">
        <v>42</v>
      </c>
      <c r="I14" s="150">
        <v>58</v>
      </c>
    </row>
    <row r="15" spans="1:9" s="6" customFormat="1" ht="22" customHeight="1" x14ac:dyDescent="0.35">
      <c r="A15" s="49">
        <v>2010</v>
      </c>
      <c r="B15" s="158">
        <v>2759</v>
      </c>
      <c r="C15" s="158">
        <v>3518</v>
      </c>
      <c r="D15" s="159">
        <v>44</v>
      </c>
      <c r="E15" s="159">
        <v>56</v>
      </c>
      <c r="F15" s="158">
        <v>96667</v>
      </c>
      <c r="G15" s="158">
        <v>120006</v>
      </c>
      <c r="H15" s="159">
        <v>45</v>
      </c>
      <c r="I15" s="159">
        <v>55</v>
      </c>
    </row>
    <row r="16" spans="1:9" s="6" customFormat="1" ht="22" customHeight="1" x14ac:dyDescent="0.35">
      <c r="A16" s="17">
        <v>2011</v>
      </c>
      <c r="B16" s="156">
        <v>2699</v>
      </c>
      <c r="C16" s="156">
        <v>2945</v>
      </c>
      <c r="D16" s="150">
        <v>48</v>
      </c>
      <c r="E16" s="150">
        <v>52</v>
      </c>
      <c r="F16" s="156">
        <v>91771</v>
      </c>
      <c r="G16" s="157">
        <v>102203</v>
      </c>
      <c r="H16" s="150">
        <v>47</v>
      </c>
      <c r="I16" s="150">
        <v>53</v>
      </c>
    </row>
    <row r="17" spans="1:9" s="6" customFormat="1" ht="22" customHeight="1" x14ac:dyDescent="0.35">
      <c r="A17" s="49">
        <v>2012</v>
      </c>
      <c r="B17" s="158">
        <v>2793</v>
      </c>
      <c r="C17" s="158">
        <v>3161</v>
      </c>
      <c r="D17" s="159">
        <v>47</v>
      </c>
      <c r="E17" s="159">
        <v>53</v>
      </c>
      <c r="F17" s="158">
        <v>91289</v>
      </c>
      <c r="G17" s="158">
        <v>108820</v>
      </c>
      <c r="H17" s="159">
        <v>46</v>
      </c>
      <c r="I17" s="159">
        <v>54</v>
      </c>
    </row>
    <row r="18" spans="1:9" s="6" customFormat="1" ht="22" customHeight="1" x14ac:dyDescent="0.35">
      <c r="A18" s="17">
        <v>2013</v>
      </c>
      <c r="B18" s="156">
        <v>2948</v>
      </c>
      <c r="C18" s="156">
        <v>3340</v>
      </c>
      <c r="D18" s="150">
        <v>47</v>
      </c>
      <c r="E18" s="150">
        <v>53</v>
      </c>
      <c r="F18" s="156">
        <v>90459</v>
      </c>
      <c r="G18" s="157">
        <v>112060</v>
      </c>
      <c r="H18" s="150">
        <v>45</v>
      </c>
      <c r="I18" s="150">
        <v>55</v>
      </c>
    </row>
    <row r="19" spans="1:9" s="6" customFormat="1" ht="22" customHeight="1" x14ac:dyDescent="0.35">
      <c r="A19" s="49">
        <v>2014</v>
      </c>
      <c r="B19" s="158">
        <v>2729</v>
      </c>
      <c r="C19" s="158">
        <v>3319</v>
      </c>
      <c r="D19" s="159">
        <v>45</v>
      </c>
      <c r="E19" s="159">
        <v>55</v>
      </c>
      <c r="F19" s="158">
        <v>85825</v>
      </c>
      <c r="G19" s="158">
        <v>106608</v>
      </c>
      <c r="H19" s="159">
        <v>45</v>
      </c>
      <c r="I19" s="159">
        <v>55</v>
      </c>
    </row>
    <row r="20" spans="1:9" s="6" customFormat="1" ht="22" customHeight="1" x14ac:dyDescent="0.35">
      <c r="A20" s="17">
        <v>2015</v>
      </c>
      <c r="B20" s="156">
        <v>2537</v>
      </c>
      <c r="C20" s="156">
        <v>3304</v>
      </c>
      <c r="D20" s="150">
        <v>43</v>
      </c>
      <c r="E20" s="150">
        <v>57</v>
      </c>
      <c r="F20" s="156">
        <v>82547</v>
      </c>
      <c r="G20" s="157">
        <v>103961</v>
      </c>
      <c r="H20" s="150">
        <v>44</v>
      </c>
      <c r="I20" s="150">
        <v>56</v>
      </c>
    </row>
    <row r="21" spans="1:9" s="6" customFormat="1" ht="22" customHeight="1" x14ac:dyDescent="0.35">
      <c r="A21" s="49">
        <v>2016</v>
      </c>
      <c r="B21" s="158">
        <v>2341</v>
      </c>
      <c r="C21" s="158">
        <v>3295</v>
      </c>
      <c r="D21" s="159">
        <v>42</v>
      </c>
      <c r="E21" s="159">
        <v>58</v>
      </c>
      <c r="F21" s="158">
        <v>80847</v>
      </c>
      <c r="G21" s="158">
        <v>102903</v>
      </c>
      <c r="H21" s="159">
        <v>44</v>
      </c>
      <c r="I21" s="159">
        <v>56</v>
      </c>
    </row>
    <row r="22" spans="1:9" s="6" customFormat="1" ht="22" customHeight="1" x14ac:dyDescent="0.35">
      <c r="A22" s="17">
        <v>2017</v>
      </c>
      <c r="B22" s="156">
        <v>2417</v>
      </c>
      <c r="C22" s="156">
        <v>3099</v>
      </c>
      <c r="D22" s="150">
        <v>44</v>
      </c>
      <c r="E22" s="150">
        <v>56</v>
      </c>
      <c r="F22" s="156">
        <v>84611</v>
      </c>
      <c r="G22" s="157">
        <v>102301</v>
      </c>
      <c r="H22" s="150">
        <v>45</v>
      </c>
      <c r="I22" s="150">
        <v>55</v>
      </c>
    </row>
    <row r="23" spans="1:9" s="6" customFormat="1" ht="22" customHeight="1" x14ac:dyDescent="0.35">
      <c r="A23" s="49">
        <v>2018</v>
      </c>
      <c r="B23" s="158">
        <v>2223</v>
      </c>
      <c r="C23" s="158">
        <v>2528</v>
      </c>
      <c r="D23" s="159">
        <v>47</v>
      </c>
      <c r="E23" s="159">
        <v>53</v>
      </c>
      <c r="F23" s="158">
        <v>85578</v>
      </c>
      <c r="G23" s="158">
        <v>95144</v>
      </c>
      <c r="H23" s="159">
        <v>47</v>
      </c>
      <c r="I23" s="159">
        <v>53</v>
      </c>
    </row>
    <row r="24" spans="1:9" s="6" customFormat="1" ht="22" customHeight="1" x14ac:dyDescent="0.35">
      <c r="A24" s="17">
        <v>2019</v>
      </c>
      <c r="B24" s="156">
        <v>2422</v>
      </c>
      <c r="C24" s="156">
        <v>2644</v>
      </c>
      <c r="D24" s="150">
        <v>48</v>
      </c>
      <c r="E24" s="150">
        <v>52</v>
      </c>
      <c r="F24" s="156">
        <v>85665</v>
      </c>
      <c r="G24" s="157">
        <v>95632</v>
      </c>
      <c r="H24" s="150">
        <v>47</v>
      </c>
      <c r="I24" s="150">
        <v>53</v>
      </c>
    </row>
    <row r="25" spans="1:9" s="6" customFormat="1" ht="22" customHeight="1" x14ac:dyDescent="0.35">
      <c r="A25" s="166">
        <v>2020</v>
      </c>
      <c r="B25" s="167">
        <v>3070</v>
      </c>
      <c r="C25" s="163">
        <v>3655</v>
      </c>
      <c r="D25" s="164">
        <v>46</v>
      </c>
      <c r="E25" s="164">
        <v>54</v>
      </c>
      <c r="F25" s="163">
        <v>111721</v>
      </c>
      <c r="G25" s="165">
        <v>132209</v>
      </c>
      <c r="H25" s="164">
        <v>46</v>
      </c>
      <c r="I25" s="164">
        <v>54</v>
      </c>
    </row>
    <row r="26" spans="1:9" s="6" customFormat="1" ht="22" customHeight="1" thickBot="1" x14ac:dyDescent="0.4">
      <c r="A26" s="118">
        <v>2021</v>
      </c>
      <c r="B26" s="119">
        <v>2384.75</v>
      </c>
      <c r="C26" s="119">
        <v>2682.3333333333335</v>
      </c>
      <c r="D26" s="120">
        <v>47.06356385165693</v>
      </c>
      <c r="E26" s="120">
        <v>52.936436148343056</v>
      </c>
      <c r="F26" s="120">
        <v>89090.75</v>
      </c>
      <c r="G26" s="119">
        <v>103878.25</v>
      </c>
      <c r="H26" s="120">
        <f>F26/(F26+G26)*100</f>
        <v>46.16842601661407</v>
      </c>
      <c r="I26" s="120">
        <f>G26/(F26+G26)*100</f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309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74" t="s">
        <v>83</v>
      </c>
      <c r="C4" s="175"/>
      <c r="D4" s="175"/>
      <c r="E4" s="176"/>
      <c r="F4" s="174" t="s">
        <v>84</v>
      </c>
      <c r="G4" s="175"/>
      <c r="H4" s="175"/>
      <c r="I4" s="175"/>
    </row>
    <row r="5" spans="1:9" s="6" customFormat="1" ht="22" customHeight="1" thickBot="1" x14ac:dyDescent="0.4">
      <c r="A5" s="13"/>
      <c r="B5" s="174" t="s">
        <v>76</v>
      </c>
      <c r="C5" s="176"/>
      <c r="D5" s="174" t="s">
        <v>77</v>
      </c>
      <c r="E5" s="176"/>
      <c r="F5" s="174" t="s">
        <v>76</v>
      </c>
      <c r="G5" s="176"/>
      <c r="H5" s="174" t="s">
        <v>77</v>
      </c>
      <c r="I5" s="175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68" t="s">
        <v>21</v>
      </c>
      <c r="B7" s="69">
        <v>274.08333333333331</v>
      </c>
      <c r="C7" s="69">
        <v>147.91666666666666</v>
      </c>
      <c r="D7" s="69">
        <v>64.948657187993689</v>
      </c>
      <c r="E7" s="69">
        <v>35.051342812006318</v>
      </c>
      <c r="F7" s="69">
        <v>677.08333333333337</v>
      </c>
      <c r="G7" s="69">
        <v>388.75</v>
      </c>
      <c r="H7" s="69">
        <v>63.526192337763874</v>
      </c>
      <c r="I7" s="69">
        <v>36.473807662236126</v>
      </c>
    </row>
    <row r="8" spans="1:9" s="6" customFormat="1" ht="22" customHeight="1" thickBot="1" x14ac:dyDescent="0.4">
      <c r="A8" s="48" t="s">
        <v>22</v>
      </c>
      <c r="B8" s="62">
        <v>13430.833333333334</v>
      </c>
      <c r="C8" s="62">
        <v>7578.5</v>
      </c>
      <c r="D8" s="63">
        <f>B8/(B8+C8)*100</f>
        <v>63.9279367899981</v>
      </c>
      <c r="E8" s="63">
        <f>C8/(B8+C8)*100</f>
        <v>36.0720632100019</v>
      </c>
      <c r="F8" s="62">
        <v>22063.416666666668</v>
      </c>
      <c r="G8" s="63">
        <v>15004.583333333334</v>
      </c>
      <c r="H8" s="63">
        <f>F8/(F8+G8)*100</f>
        <v>59.521465055213838</v>
      </c>
      <c r="I8" s="63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310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236</v>
      </c>
      <c r="B5" s="61">
        <v>3735</v>
      </c>
      <c r="C5" s="61">
        <f>B5/$B$26*100</f>
        <v>6.42216032188177</v>
      </c>
    </row>
    <row r="6" spans="1:3" s="6" customFormat="1" ht="22" customHeight="1" x14ac:dyDescent="0.35">
      <c r="A6" s="17" t="s">
        <v>242</v>
      </c>
      <c r="B6" s="58">
        <v>2384</v>
      </c>
      <c r="C6" s="58">
        <f t="shared" ref="C6:C26" si="0">B6/$B$26*100</f>
        <v>4.0991781010351112</v>
      </c>
    </row>
    <row r="7" spans="1:3" s="6" customFormat="1" ht="22" customHeight="1" x14ac:dyDescent="0.35">
      <c r="A7" s="16" t="s">
        <v>237</v>
      </c>
      <c r="B7" s="61">
        <v>2333</v>
      </c>
      <c r="C7" s="61">
        <f t="shared" si="0"/>
        <v>4.0114859520616255</v>
      </c>
    </row>
    <row r="8" spans="1:3" s="6" customFormat="1" ht="22" customHeight="1" x14ac:dyDescent="0.35">
      <c r="A8" s="17" t="s">
        <v>247</v>
      </c>
      <c r="B8" s="58">
        <v>1970</v>
      </c>
      <c r="C8" s="58">
        <f t="shared" si="0"/>
        <v>3.3873241858385779</v>
      </c>
    </row>
    <row r="9" spans="1:3" s="6" customFormat="1" ht="22" customHeight="1" x14ac:dyDescent="0.35">
      <c r="A9" s="16" t="s">
        <v>244</v>
      </c>
      <c r="B9" s="61">
        <v>1662</v>
      </c>
      <c r="C9" s="61">
        <f t="shared" si="0"/>
        <v>2.8577323841947799</v>
      </c>
    </row>
    <row r="10" spans="1:3" s="6" customFormat="1" ht="22" customHeight="1" x14ac:dyDescent="0.35">
      <c r="A10" s="17" t="s">
        <v>238</v>
      </c>
      <c r="B10" s="58">
        <v>1572</v>
      </c>
      <c r="C10" s="58">
        <f t="shared" si="0"/>
        <v>2.7029815330650986</v>
      </c>
    </row>
    <row r="11" spans="1:3" s="6" customFormat="1" ht="22" customHeight="1" x14ac:dyDescent="0.35">
      <c r="A11" s="16" t="s">
        <v>243</v>
      </c>
      <c r="B11" s="61">
        <v>1465</v>
      </c>
      <c r="C11" s="61">
        <f t="shared" si="0"/>
        <v>2.5189999656109219</v>
      </c>
    </row>
    <row r="12" spans="1:3" s="6" customFormat="1" ht="22" customHeight="1" x14ac:dyDescent="0.35">
      <c r="A12" s="17" t="s">
        <v>240</v>
      </c>
      <c r="B12" s="58">
        <v>1444</v>
      </c>
      <c r="C12" s="58">
        <f t="shared" si="0"/>
        <v>2.4828914336806633</v>
      </c>
    </row>
    <row r="13" spans="1:3" s="6" customFormat="1" ht="22" customHeight="1" x14ac:dyDescent="0.35">
      <c r="A13" s="16" t="s">
        <v>239</v>
      </c>
      <c r="B13" s="61">
        <v>1253</v>
      </c>
      <c r="C13" s="61">
        <f t="shared" si="0"/>
        <v>2.1544757385054507</v>
      </c>
    </row>
    <row r="14" spans="1:3" s="6" customFormat="1" ht="22" customHeight="1" x14ac:dyDescent="0.35">
      <c r="A14" s="17" t="s">
        <v>246</v>
      </c>
      <c r="B14" s="58">
        <v>1227</v>
      </c>
      <c r="C14" s="58">
        <f t="shared" si="0"/>
        <v>2.1097699370679872</v>
      </c>
    </row>
    <row r="15" spans="1:3" s="6" customFormat="1" ht="22" customHeight="1" x14ac:dyDescent="0.35">
      <c r="A15" s="16" t="s">
        <v>245</v>
      </c>
      <c r="B15" s="61">
        <v>1209</v>
      </c>
      <c r="C15" s="61">
        <f t="shared" si="0"/>
        <v>2.0788197668420509</v>
      </c>
    </row>
    <row r="16" spans="1:3" s="6" customFormat="1" ht="22" customHeight="1" x14ac:dyDescent="0.35">
      <c r="A16" s="17" t="s">
        <v>241</v>
      </c>
      <c r="B16" s="58">
        <v>1180</v>
      </c>
      <c r="C16" s="58">
        <f t="shared" si="0"/>
        <v>2.0289556037002647</v>
      </c>
    </row>
    <row r="17" spans="1:3" s="6" customFormat="1" ht="22" customHeight="1" x14ac:dyDescent="0.35">
      <c r="A17" s="16" t="s">
        <v>248</v>
      </c>
      <c r="B17" s="61">
        <v>1012</v>
      </c>
      <c r="C17" s="61">
        <f t="shared" si="0"/>
        <v>1.7400873482581933</v>
      </c>
    </row>
    <row r="18" spans="1:3" s="6" customFormat="1" ht="22" customHeight="1" x14ac:dyDescent="0.35">
      <c r="A18" s="17" t="s">
        <v>249</v>
      </c>
      <c r="B18" s="58">
        <v>1008</v>
      </c>
      <c r="C18" s="58">
        <f t="shared" si="0"/>
        <v>1.7332095326524295</v>
      </c>
    </row>
    <row r="19" spans="1:3" s="6" customFormat="1" ht="22" customHeight="1" x14ac:dyDescent="0.35">
      <c r="A19" s="16" t="s">
        <v>263</v>
      </c>
      <c r="B19" s="61">
        <v>972</v>
      </c>
      <c r="C19" s="61">
        <f t="shared" si="0"/>
        <v>1.6713091922005572</v>
      </c>
    </row>
    <row r="20" spans="1:3" s="6" customFormat="1" ht="22" customHeight="1" x14ac:dyDescent="0.35">
      <c r="A20" s="17" t="s">
        <v>251</v>
      </c>
      <c r="B20" s="58">
        <v>970</v>
      </c>
      <c r="C20" s="58">
        <f t="shared" si="0"/>
        <v>1.6678702843976754</v>
      </c>
    </row>
    <row r="21" spans="1:3" s="6" customFormat="1" ht="22" customHeight="1" x14ac:dyDescent="0.35">
      <c r="A21" s="16" t="s">
        <v>250</v>
      </c>
      <c r="B21" s="61">
        <v>829</v>
      </c>
      <c r="C21" s="61">
        <f t="shared" si="0"/>
        <v>1.4254272842945079</v>
      </c>
    </row>
    <row r="22" spans="1:3" s="6" customFormat="1" ht="22" customHeight="1" x14ac:dyDescent="0.35">
      <c r="A22" s="17" t="s">
        <v>252</v>
      </c>
      <c r="B22" s="58">
        <v>674</v>
      </c>
      <c r="C22" s="58">
        <f t="shared" si="0"/>
        <v>1.1589119295711683</v>
      </c>
    </row>
    <row r="23" spans="1:3" s="6" customFormat="1" ht="22" customHeight="1" x14ac:dyDescent="0.35">
      <c r="A23" s="16" t="s">
        <v>462</v>
      </c>
      <c r="B23" s="61">
        <v>622</v>
      </c>
      <c r="C23" s="61">
        <f t="shared" si="0"/>
        <v>1.0695003266962413</v>
      </c>
    </row>
    <row r="24" spans="1:3" s="6" customFormat="1" ht="22" customHeight="1" thickBot="1" x14ac:dyDescent="0.4">
      <c r="A24" s="17" t="s">
        <v>463</v>
      </c>
      <c r="B24" s="58">
        <v>600</v>
      </c>
      <c r="C24" s="58">
        <f t="shared" si="0"/>
        <v>1.0316723408645414</v>
      </c>
    </row>
    <row r="25" spans="1:3" s="6" customFormat="1" ht="22" customHeight="1" x14ac:dyDescent="0.35">
      <c r="A25" s="137" t="s">
        <v>91</v>
      </c>
      <c r="B25" s="89">
        <f>SUM(B5:B24)</f>
        <v>28121</v>
      </c>
      <c r="C25" s="89">
        <f t="shared" si="0"/>
        <v>48.352763162419613</v>
      </c>
    </row>
    <row r="26" spans="1:3" s="6" customFormat="1" ht="22" customHeight="1" thickBot="1" x14ac:dyDescent="0.4">
      <c r="A26" s="28" t="s">
        <v>222</v>
      </c>
      <c r="B26" s="94">
        <v>58158</v>
      </c>
      <c r="C26" s="94">
        <f t="shared" si="0"/>
        <v>100</v>
      </c>
    </row>
    <row r="28" spans="1:3" ht="15.5" x14ac:dyDescent="0.35">
      <c r="A28" s="161" t="s">
        <v>464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311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263</v>
      </c>
      <c r="B5" s="61">
        <v>3382</v>
      </c>
      <c r="C5" s="61">
        <f>B5/$B$26*100</f>
        <v>5.322882729748021</v>
      </c>
    </row>
    <row r="6" spans="1:3" s="6" customFormat="1" ht="22" customHeight="1" x14ac:dyDescent="0.35">
      <c r="A6" s="17" t="s">
        <v>260</v>
      </c>
      <c r="B6" s="58">
        <v>2002</v>
      </c>
      <c r="C6" s="58">
        <f t="shared" ref="C6:C26" si="0">B6/$B$26*100</f>
        <v>3.1509199364150025</v>
      </c>
    </row>
    <row r="7" spans="1:3" s="6" customFormat="1" ht="22" customHeight="1" x14ac:dyDescent="0.35">
      <c r="A7" s="16" t="s">
        <v>262</v>
      </c>
      <c r="B7" s="61">
        <v>1544</v>
      </c>
      <c r="C7" s="61">
        <f t="shared" si="0"/>
        <v>2.4300801108015802</v>
      </c>
    </row>
    <row r="8" spans="1:3" s="6" customFormat="1" ht="22" customHeight="1" x14ac:dyDescent="0.35">
      <c r="A8" s="17" t="s">
        <v>256</v>
      </c>
      <c r="B8" s="58">
        <v>1436</v>
      </c>
      <c r="C8" s="58">
        <f t="shared" si="0"/>
        <v>2.2601004139320398</v>
      </c>
    </row>
    <row r="9" spans="1:3" s="6" customFormat="1" ht="22" customHeight="1" x14ac:dyDescent="0.35">
      <c r="A9" s="16" t="s">
        <v>258</v>
      </c>
      <c r="B9" s="61">
        <v>1309</v>
      </c>
      <c r="C9" s="61">
        <f t="shared" si="0"/>
        <v>2.0602168815021171</v>
      </c>
    </row>
    <row r="10" spans="1:3" s="6" customFormat="1" ht="22" customHeight="1" x14ac:dyDescent="0.35">
      <c r="A10" s="17" t="s">
        <v>254</v>
      </c>
      <c r="B10" s="58">
        <v>1125</v>
      </c>
      <c r="C10" s="58">
        <f t="shared" si="0"/>
        <v>1.7706218423910478</v>
      </c>
    </row>
    <row r="11" spans="1:3" s="6" customFormat="1" ht="22" customHeight="1" x14ac:dyDescent="0.35">
      <c r="A11" s="16" t="s">
        <v>257</v>
      </c>
      <c r="B11" s="61">
        <v>1033</v>
      </c>
      <c r="C11" s="61">
        <f t="shared" si="0"/>
        <v>1.6258243228355131</v>
      </c>
    </row>
    <row r="12" spans="1:3" s="6" customFormat="1" ht="22" customHeight="1" x14ac:dyDescent="0.35">
      <c r="A12" s="17" t="s">
        <v>244</v>
      </c>
      <c r="B12" s="58">
        <v>1022</v>
      </c>
      <c r="C12" s="58">
        <f t="shared" si="0"/>
        <v>1.608511575932134</v>
      </c>
    </row>
    <row r="13" spans="1:3" s="6" customFormat="1" ht="22" customHeight="1" x14ac:dyDescent="0.35">
      <c r="A13" s="16" t="s">
        <v>255</v>
      </c>
      <c r="B13" s="61">
        <v>1016</v>
      </c>
      <c r="C13" s="61">
        <f t="shared" si="0"/>
        <v>1.5990682594393819</v>
      </c>
    </row>
    <row r="14" spans="1:3" s="6" customFormat="1" ht="22" customHeight="1" x14ac:dyDescent="0.35">
      <c r="A14" s="17" t="s">
        <v>264</v>
      </c>
      <c r="B14" s="58">
        <v>959</v>
      </c>
      <c r="C14" s="58">
        <f t="shared" si="0"/>
        <v>1.5093567527582352</v>
      </c>
    </row>
    <row r="15" spans="1:3" s="6" customFormat="1" ht="22" customHeight="1" x14ac:dyDescent="0.35">
      <c r="A15" s="16" t="s">
        <v>261</v>
      </c>
      <c r="B15" s="61">
        <v>935</v>
      </c>
      <c r="C15" s="61">
        <f t="shared" si="0"/>
        <v>1.4715834867872264</v>
      </c>
    </row>
    <row r="16" spans="1:3" s="6" customFormat="1" ht="22" customHeight="1" x14ac:dyDescent="0.35">
      <c r="A16" s="17" t="s">
        <v>259</v>
      </c>
      <c r="B16" s="58">
        <v>865</v>
      </c>
      <c r="C16" s="58">
        <f t="shared" si="0"/>
        <v>1.36141146103845</v>
      </c>
    </row>
    <row r="17" spans="1:3" s="6" customFormat="1" ht="22" customHeight="1" x14ac:dyDescent="0.35">
      <c r="A17" s="16" t="s">
        <v>465</v>
      </c>
      <c r="B17" s="61">
        <v>844</v>
      </c>
      <c r="C17" s="61">
        <f t="shared" si="0"/>
        <v>1.3283598533138172</v>
      </c>
    </row>
    <row r="18" spans="1:3" s="6" customFormat="1" ht="22" customHeight="1" x14ac:dyDescent="0.35">
      <c r="A18" s="17" t="s">
        <v>247</v>
      </c>
      <c r="B18" s="58">
        <v>783</v>
      </c>
      <c r="C18" s="58">
        <f t="shared" si="0"/>
        <v>1.2323528023041692</v>
      </c>
    </row>
    <row r="19" spans="1:3" s="6" customFormat="1" ht="22" customHeight="1" x14ac:dyDescent="0.35">
      <c r="A19" s="16" t="s">
        <v>253</v>
      </c>
      <c r="B19" s="61">
        <v>783</v>
      </c>
      <c r="C19" s="61">
        <f t="shared" si="0"/>
        <v>1.2323528023041692</v>
      </c>
    </row>
    <row r="20" spans="1:3" s="6" customFormat="1" ht="22" customHeight="1" x14ac:dyDescent="0.35">
      <c r="A20" s="17" t="s">
        <v>237</v>
      </c>
      <c r="B20" s="58">
        <v>726</v>
      </c>
      <c r="C20" s="58">
        <f t="shared" si="0"/>
        <v>1.1426412956230227</v>
      </c>
    </row>
    <row r="21" spans="1:3" s="6" customFormat="1" ht="22" customHeight="1" x14ac:dyDescent="0.35">
      <c r="A21" s="16" t="s">
        <v>466</v>
      </c>
      <c r="B21" s="61">
        <v>709</v>
      </c>
      <c r="C21" s="61">
        <f t="shared" si="0"/>
        <v>1.1158852322268915</v>
      </c>
    </row>
    <row r="22" spans="1:3" s="6" customFormat="1" ht="22" customHeight="1" x14ac:dyDescent="0.35">
      <c r="A22" s="17" t="s">
        <v>265</v>
      </c>
      <c r="B22" s="58">
        <v>677</v>
      </c>
      <c r="C22" s="58">
        <f t="shared" si="0"/>
        <v>1.0655208775988794</v>
      </c>
    </row>
    <row r="23" spans="1:3" s="6" customFormat="1" ht="22" customHeight="1" x14ac:dyDescent="0.35">
      <c r="A23" s="16" t="s">
        <v>240</v>
      </c>
      <c r="B23" s="61">
        <v>644</v>
      </c>
      <c r="C23" s="61">
        <f t="shared" si="0"/>
        <v>1.013582636888742</v>
      </c>
    </row>
    <row r="24" spans="1:3" s="6" customFormat="1" ht="22" customHeight="1" thickBot="1" x14ac:dyDescent="0.4">
      <c r="A24" s="17" t="s">
        <v>467</v>
      </c>
      <c r="B24" s="58">
        <v>637</v>
      </c>
      <c r="C24" s="58">
        <f t="shared" si="0"/>
        <v>1.0025654343138644</v>
      </c>
    </row>
    <row r="25" spans="1:3" s="6" customFormat="1" ht="22" customHeight="1" x14ac:dyDescent="0.35">
      <c r="A25" s="137" t="s">
        <v>91</v>
      </c>
      <c r="B25" s="89">
        <f>SUM(B5:B24)</f>
        <v>22431</v>
      </c>
      <c r="C25" s="89">
        <f t="shared" si="0"/>
        <v>35.303838708154309</v>
      </c>
    </row>
    <row r="26" spans="1:3" s="6" customFormat="1" ht="22" customHeight="1" thickBot="1" x14ac:dyDescent="0.4">
      <c r="A26" s="28" t="s">
        <v>222</v>
      </c>
      <c r="B26" s="94">
        <v>63537</v>
      </c>
      <c r="C26" s="94">
        <f t="shared" si="0"/>
        <v>100</v>
      </c>
    </row>
    <row r="28" spans="1:3" ht="15.5" x14ac:dyDescent="0.35">
      <c r="A28" s="161" t="s">
        <v>468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24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312</v>
      </c>
    </row>
    <row r="3" spans="1:7" ht="16" thickBot="1" x14ac:dyDescent="0.45">
      <c r="A3" s="4" t="s">
        <v>272</v>
      </c>
    </row>
    <row r="4" spans="1:7" s="6" customFormat="1" ht="22" customHeight="1" thickBot="1" x14ac:dyDescent="0.4">
      <c r="A4" s="15" t="s">
        <v>18</v>
      </c>
      <c r="B4" s="174" t="s">
        <v>95</v>
      </c>
      <c r="C4" s="176"/>
      <c r="D4" s="174" t="s">
        <v>96</v>
      </c>
      <c r="E4" s="176"/>
      <c r="F4" s="174" t="s">
        <v>97</v>
      </c>
      <c r="G4" s="175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405</v>
      </c>
      <c r="B6" s="147">
        <v>58.539264140582091</v>
      </c>
      <c r="C6" s="147">
        <v>60.196649672250544</v>
      </c>
      <c r="D6" s="147">
        <v>27580.005003126953</v>
      </c>
      <c r="E6" s="147">
        <v>65949.4016938899</v>
      </c>
      <c r="F6" s="147">
        <v>818.5</v>
      </c>
      <c r="G6" s="147">
        <v>1225.5</v>
      </c>
    </row>
    <row r="7" spans="1:7" s="6" customFormat="1" ht="22" customHeight="1" x14ac:dyDescent="0.35">
      <c r="A7" s="96" t="s">
        <v>406</v>
      </c>
      <c r="B7" s="160">
        <v>52.246289610910544</v>
      </c>
      <c r="C7" s="160">
        <v>55.936207914943893</v>
      </c>
      <c r="D7" s="160">
        <v>21414.217658349327</v>
      </c>
      <c r="E7" s="160">
        <v>39386.893347412886</v>
      </c>
      <c r="F7" s="160">
        <v>824</v>
      </c>
      <c r="G7" s="160">
        <v>1169</v>
      </c>
    </row>
    <row r="8" spans="1:7" s="6" customFormat="1" ht="22" customHeight="1" x14ac:dyDescent="0.35">
      <c r="A8" s="16" t="s">
        <v>407</v>
      </c>
      <c r="B8" s="147">
        <v>55.088956563551847</v>
      </c>
      <c r="C8" s="147">
        <v>58.304112209116987</v>
      </c>
      <c r="D8" s="147">
        <v>22749.709630491707</v>
      </c>
      <c r="E8" s="147">
        <v>49918.87616183707</v>
      </c>
      <c r="F8" s="147">
        <v>835</v>
      </c>
      <c r="G8" s="147">
        <v>1132</v>
      </c>
    </row>
    <row r="9" spans="1:7" s="6" customFormat="1" ht="22" customHeight="1" x14ac:dyDescent="0.35">
      <c r="A9" s="96" t="s">
        <v>408</v>
      </c>
      <c r="B9" s="160">
        <v>55.412450168659923</v>
      </c>
      <c r="C9" s="160">
        <v>57.973174366616988</v>
      </c>
      <c r="D9" s="160">
        <v>24746.837299391256</v>
      </c>
      <c r="E9" s="160">
        <v>42818.695629820053</v>
      </c>
      <c r="F9" s="160">
        <v>721</v>
      </c>
      <c r="G9" s="160">
        <v>1135</v>
      </c>
    </row>
    <row r="10" spans="1:7" s="6" customFormat="1" ht="22" customHeight="1" x14ac:dyDescent="0.35">
      <c r="A10" s="16" t="s">
        <v>409</v>
      </c>
      <c r="B10" s="147">
        <v>56.832298136645967</v>
      </c>
      <c r="C10" s="147">
        <v>59.555733440064039</v>
      </c>
      <c r="D10" s="147">
        <v>30116.073682355014</v>
      </c>
      <c r="E10" s="147">
        <v>58615.248487903227</v>
      </c>
      <c r="F10" s="147">
        <v>752</v>
      </c>
      <c r="G10" s="147">
        <v>1212</v>
      </c>
    </row>
    <row r="11" spans="1:7" s="6" customFormat="1" ht="22" customHeight="1" x14ac:dyDescent="0.35">
      <c r="A11" s="96" t="s">
        <v>410</v>
      </c>
      <c r="B11" s="160">
        <v>54.972627737226276</v>
      </c>
      <c r="C11" s="160">
        <v>55.331285651601583</v>
      </c>
      <c r="D11" s="160">
        <v>28287.249792531122</v>
      </c>
      <c r="E11" s="160">
        <v>67312.735923869943</v>
      </c>
      <c r="F11" s="160">
        <v>813</v>
      </c>
      <c r="G11" s="160">
        <v>1025</v>
      </c>
    </row>
    <row r="12" spans="1:7" s="6" customFormat="1" ht="22" customHeight="1" x14ac:dyDescent="0.35">
      <c r="A12" s="16" t="s">
        <v>411</v>
      </c>
      <c r="B12" s="147">
        <v>64.841269841269849</v>
      </c>
      <c r="C12" s="147">
        <v>65.881690140845066</v>
      </c>
      <c r="D12" s="147">
        <v>29406.694177303725</v>
      </c>
      <c r="E12" s="147">
        <v>59284.117325123996</v>
      </c>
      <c r="F12" s="147">
        <v>936</v>
      </c>
      <c r="G12" s="147">
        <v>1309</v>
      </c>
    </row>
    <row r="13" spans="1:7" s="6" customFormat="1" ht="22" customHeight="1" x14ac:dyDescent="0.35">
      <c r="A13" s="96" t="s">
        <v>412</v>
      </c>
      <c r="B13" s="160">
        <v>55.186721991701248</v>
      </c>
      <c r="C13" s="160">
        <v>58.351769911504427</v>
      </c>
      <c r="D13" s="160">
        <v>21324.43931256713</v>
      </c>
      <c r="E13" s="160">
        <v>72387.492890995258</v>
      </c>
      <c r="F13" s="160">
        <v>787</v>
      </c>
      <c r="G13" s="160">
        <v>820</v>
      </c>
    </row>
    <row r="14" spans="1:7" s="6" customFormat="1" ht="22" customHeight="1" x14ac:dyDescent="0.35">
      <c r="A14" s="16" t="s">
        <v>413</v>
      </c>
      <c r="B14" s="147">
        <v>53.931987247608923</v>
      </c>
      <c r="C14" s="147">
        <v>58.153690083692624</v>
      </c>
      <c r="D14" s="147">
        <v>17327.771921182266</v>
      </c>
      <c r="E14" s="147">
        <v>36625.863061491495</v>
      </c>
      <c r="F14" s="147">
        <v>835</v>
      </c>
      <c r="G14" s="147">
        <v>1106</v>
      </c>
    </row>
    <row r="15" spans="1:7" s="6" customFormat="1" ht="22" customHeight="1" thickBot="1" x14ac:dyDescent="0.4">
      <c r="A15" s="96" t="s">
        <v>414</v>
      </c>
      <c r="B15" s="160">
        <v>59.796669706488323</v>
      </c>
      <c r="C15" s="160">
        <v>62.898674647285169</v>
      </c>
      <c r="D15" s="160">
        <v>34497.8317046995</v>
      </c>
      <c r="E15" s="160">
        <v>81032.624116367588</v>
      </c>
      <c r="F15" s="160">
        <v>1514</v>
      </c>
      <c r="G15" s="160">
        <v>2334.5</v>
      </c>
    </row>
    <row r="16" spans="1:7" s="6" customFormat="1" ht="22" customHeight="1" x14ac:dyDescent="0.35">
      <c r="A16" s="27" t="s">
        <v>21</v>
      </c>
      <c r="B16" s="89">
        <v>58.71998333459586</v>
      </c>
      <c r="C16" s="89">
        <v>61.509462557068971</v>
      </c>
      <c r="D16" s="89">
        <v>30905.331801396482</v>
      </c>
      <c r="E16" s="89">
        <v>69557.699266993135</v>
      </c>
      <c r="F16" s="89">
        <v>1134</v>
      </c>
      <c r="G16" s="90">
        <v>1722</v>
      </c>
    </row>
    <row r="17" spans="1:7" s="6" customFormat="1" ht="22" customHeight="1" thickBot="1" x14ac:dyDescent="0.4">
      <c r="A17" s="91" t="s">
        <v>22</v>
      </c>
      <c r="B17" s="92">
        <v>61.56028271749561</v>
      </c>
      <c r="C17" s="92">
        <v>63.596257035119386</v>
      </c>
      <c r="D17" s="92">
        <v>44293.657051489179</v>
      </c>
      <c r="E17" s="92">
        <v>93823.434714490882</v>
      </c>
      <c r="F17" s="92">
        <v>1417</v>
      </c>
      <c r="G17" s="93">
        <v>2137</v>
      </c>
    </row>
    <row r="18" spans="1:7" ht="15.5" x14ac:dyDescent="0.4">
      <c r="A18" s="4"/>
    </row>
    <row r="19" spans="1:7" x14ac:dyDescent="0.35">
      <c r="A19" s="2" t="s">
        <v>313</v>
      </c>
    </row>
    <row r="20" spans="1:7" x14ac:dyDescent="0.35">
      <c r="A20" s="2"/>
    </row>
    <row r="21" spans="1:7" x14ac:dyDescent="0.35">
      <c r="A21" s="2" t="s">
        <v>94</v>
      </c>
    </row>
    <row r="22" spans="1:7" ht="15.5" x14ac:dyDescent="0.4">
      <c r="A22" s="4"/>
    </row>
    <row r="23" spans="1:7" ht="15.5" x14ac:dyDescent="0.35">
      <c r="A23" s="5" t="s">
        <v>23</v>
      </c>
    </row>
    <row r="24" spans="1:7" x14ac:dyDescent="0.35">
      <c r="A24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314</v>
      </c>
      <c r="G2" s="7"/>
      <c r="N2" s="3" t="s">
        <v>317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74" t="s">
        <v>90</v>
      </c>
      <c r="C4" s="176"/>
      <c r="D4" s="174" t="s">
        <v>102</v>
      </c>
      <c r="E4" s="175"/>
      <c r="N4" s="9"/>
      <c r="O4" s="174" t="s">
        <v>90</v>
      </c>
      <c r="P4" s="176"/>
      <c r="Q4" s="174" t="s">
        <v>102</v>
      </c>
      <c r="R4" s="175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99</v>
      </c>
      <c r="B6" s="36">
        <v>21</v>
      </c>
      <c r="C6" s="36">
        <v>2</v>
      </c>
      <c r="D6" s="162" t="s">
        <v>470</v>
      </c>
      <c r="E6" s="162" t="s">
        <v>469</v>
      </c>
      <c r="N6" s="46" t="s">
        <v>99</v>
      </c>
      <c r="O6" s="36">
        <v>17</v>
      </c>
      <c r="P6" s="36">
        <v>2</v>
      </c>
      <c r="Q6" s="162" t="s">
        <v>478</v>
      </c>
      <c r="R6" s="162" t="s">
        <v>469</v>
      </c>
    </row>
    <row r="7" spans="1:18" s="6" customFormat="1" ht="22" customHeight="1" thickBot="1" x14ac:dyDescent="0.4">
      <c r="A7" s="48" t="s">
        <v>22</v>
      </c>
      <c r="B7" s="62">
        <v>19</v>
      </c>
      <c r="C7" s="62">
        <v>2</v>
      </c>
      <c r="D7" s="62" t="s">
        <v>388</v>
      </c>
      <c r="E7" s="140" t="s">
        <v>389</v>
      </c>
      <c r="F7" s="139"/>
      <c r="N7" s="48" t="s">
        <v>22</v>
      </c>
      <c r="O7" s="62">
        <v>18</v>
      </c>
      <c r="P7" s="62">
        <v>2</v>
      </c>
      <c r="Q7" s="62" t="s">
        <v>394</v>
      </c>
      <c r="R7" s="141" t="s">
        <v>389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315</v>
      </c>
      <c r="H12" s="7"/>
      <c r="I12" s="7"/>
      <c r="J12" s="7"/>
      <c r="N12" s="3" t="s">
        <v>318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74" t="s">
        <v>90</v>
      </c>
      <c r="C14" s="176"/>
      <c r="D14" s="174" t="s">
        <v>102</v>
      </c>
      <c r="E14" s="175"/>
      <c r="N14" s="9"/>
      <c r="O14" s="174" t="s">
        <v>90</v>
      </c>
      <c r="P14" s="176"/>
      <c r="Q14" s="174" t="s">
        <v>102</v>
      </c>
      <c r="R14" s="175"/>
    </row>
    <row r="15" spans="1:18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99</v>
      </c>
      <c r="B16" s="36">
        <v>38</v>
      </c>
      <c r="C16" s="36">
        <v>21</v>
      </c>
      <c r="D16" s="162" t="s">
        <v>472</v>
      </c>
      <c r="E16" s="162" t="s">
        <v>471</v>
      </c>
      <c r="N16" s="46" t="s">
        <v>99</v>
      </c>
      <c r="O16" s="36">
        <v>39</v>
      </c>
      <c r="P16" s="36">
        <v>20</v>
      </c>
      <c r="Q16" s="162" t="s">
        <v>480</v>
      </c>
      <c r="R16" s="162" t="s">
        <v>479</v>
      </c>
    </row>
    <row r="17" spans="1:18" s="6" customFormat="1" ht="22" customHeight="1" thickBot="1" x14ac:dyDescent="0.4">
      <c r="A17" s="48" t="s">
        <v>22</v>
      </c>
      <c r="B17" s="62">
        <v>32</v>
      </c>
      <c r="C17" s="62">
        <v>16</v>
      </c>
      <c r="D17" s="62" t="s">
        <v>390</v>
      </c>
      <c r="E17" s="63" t="s">
        <v>391</v>
      </c>
      <c r="N17" s="48" t="s">
        <v>22</v>
      </c>
      <c r="O17" s="62">
        <v>31</v>
      </c>
      <c r="P17" s="62">
        <v>17</v>
      </c>
      <c r="Q17" s="62" t="s">
        <v>395</v>
      </c>
      <c r="R17" s="63" t="s">
        <v>391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316</v>
      </c>
      <c r="N22" s="3" t="s">
        <v>319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74" t="s">
        <v>90</v>
      </c>
      <c r="C24" s="176"/>
      <c r="D24" s="174" t="s">
        <v>102</v>
      </c>
      <c r="E24" s="175"/>
      <c r="H24" s="26"/>
      <c r="I24" s="26"/>
      <c r="J24" s="26"/>
      <c r="K24" s="26"/>
      <c r="N24" s="9"/>
      <c r="O24" s="174" t="s">
        <v>90</v>
      </c>
      <c r="P24" s="176"/>
      <c r="Q24" s="174" t="s">
        <v>102</v>
      </c>
      <c r="R24" s="175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10</v>
      </c>
      <c r="C26" s="36">
        <v>12</v>
      </c>
      <c r="D26" s="162" t="s">
        <v>474</v>
      </c>
      <c r="E26" s="162" t="s">
        <v>473</v>
      </c>
      <c r="N26" s="46" t="s">
        <v>99</v>
      </c>
      <c r="O26" s="36">
        <v>13</v>
      </c>
      <c r="P26" s="36">
        <v>9</v>
      </c>
      <c r="Q26" s="162" t="s">
        <v>482</v>
      </c>
      <c r="R26" s="162" t="s">
        <v>481</v>
      </c>
    </row>
    <row r="27" spans="1:18" s="6" customFormat="1" ht="22" customHeight="1" thickBot="1" x14ac:dyDescent="0.4">
      <c r="A27" s="48" t="s">
        <v>22</v>
      </c>
      <c r="B27" s="62">
        <v>10</v>
      </c>
      <c r="C27" s="62">
        <v>10</v>
      </c>
      <c r="D27" s="140" t="s">
        <v>392</v>
      </c>
      <c r="E27" s="141" t="s">
        <v>393</v>
      </c>
      <c r="N27" s="48" t="s">
        <v>22</v>
      </c>
      <c r="O27" s="62">
        <v>10</v>
      </c>
      <c r="P27" s="62">
        <v>9</v>
      </c>
      <c r="Q27" s="140" t="s">
        <v>393</v>
      </c>
      <c r="R27" s="141" t="s">
        <v>393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326</v>
      </c>
      <c r="N32" s="6" t="s">
        <v>327</v>
      </c>
    </row>
  </sheetData>
  <mergeCells count="12">
    <mergeCell ref="O4:P4"/>
    <mergeCell ref="Q4:R4"/>
    <mergeCell ref="O14:P14"/>
    <mergeCell ref="Q14:R14"/>
    <mergeCell ref="O24:P24"/>
    <mergeCell ref="Q24:R24"/>
    <mergeCell ref="B4:C4"/>
    <mergeCell ref="D4:E4"/>
    <mergeCell ref="B14:C14"/>
    <mergeCell ref="D14:E14"/>
    <mergeCell ref="B24:C24"/>
    <mergeCell ref="D24:E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328</v>
      </c>
      <c r="G2" s="7"/>
      <c r="H2" s="7"/>
      <c r="I2" s="7"/>
      <c r="J2" s="3" t="s">
        <v>330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74" t="s">
        <v>90</v>
      </c>
      <c r="C4" s="176"/>
      <c r="D4" s="174" t="s">
        <v>102</v>
      </c>
      <c r="E4" s="175"/>
      <c r="G4" s="26"/>
      <c r="H4" s="26"/>
      <c r="I4" s="26"/>
      <c r="J4" s="9"/>
      <c r="K4" s="174" t="s">
        <v>90</v>
      </c>
      <c r="L4" s="176"/>
      <c r="M4" s="174" t="s">
        <v>102</v>
      </c>
      <c r="N4" s="175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95">
        <v>8</v>
      </c>
      <c r="C6" s="50">
        <v>1.1000000000000001</v>
      </c>
      <c r="D6" s="162" t="s">
        <v>487</v>
      </c>
      <c r="E6" s="162" t="s">
        <v>475</v>
      </c>
      <c r="G6" s="26"/>
      <c r="H6" s="26"/>
      <c r="I6" s="26"/>
      <c r="J6" s="46" t="s">
        <v>99</v>
      </c>
      <c r="K6" s="95">
        <v>7.3</v>
      </c>
      <c r="L6" s="50">
        <v>1.2</v>
      </c>
      <c r="M6" s="162" t="s">
        <v>484</v>
      </c>
      <c r="N6" s="162" t="s">
        <v>483</v>
      </c>
      <c r="P6" s="26"/>
      <c r="Q6" s="26"/>
    </row>
    <row r="7" spans="1:17" s="6" customFormat="1" ht="22" customHeight="1" thickBot="1" x14ac:dyDescent="0.4">
      <c r="A7" s="48" t="s">
        <v>22</v>
      </c>
      <c r="B7" s="51">
        <v>7.7</v>
      </c>
      <c r="C7" s="51">
        <v>1.2</v>
      </c>
      <c r="D7" s="62" t="s">
        <v>402</v>
      </c>
      <c r="E7" s="63" t="s">
        <v>403</v>
      </c>
      <c r="G7" s="26"/>
      <c r="H7" s="26"/>
      <c r="I7" s="26"/>
      <c r="J7" s="48" t="s">
        <v>22</v>
      </c>
      <c r="K7" s="51">
        <v>7.5</v>
      </c>
      <c r="L7" s="51">
        <v>1.1000000000000001</v>
      </c>
      <c r="M7" s="62" t="s">
        <v>398</v>
      </c>
      <c r="N7" s="63" t="s">
        <v>399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329</v>
      </c>
      <c r="G12" s="7"/>
      <c r="H12" s="7"/>
      <c r="I12" s="7"/>
      <c r="J12" s="3" t="s">
        <v>333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74" t="s">
        <v>90</v>
      </c>
      <c r="C14" s="176"/>
      <c r="D14" s="174" t="s">
        <v>102</v>
      </c>
      <c r="E14" s="175"/>
      <c r="J14" s="9"/>
      <c r="K14" s="174" t="s">
        <v>90</v>
      </c>
      <c r="L14" s="176"/>
      <c r="M14" s="174" t="s">
        <v>102</v>
      </c>
      <c r="N14" s="175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50">
        <v>1.8</v>
      </c>
      <c r="C16" s="50">
        <v>3.5</v>
      </c>
      <c r="D16" s="162" t="s">
        <v>477</v>
      </c>
      <c r="E16" s="162" t="s">
        <v>476</v>
      </c>
      <c r="J16" s="46" t="s">
        <v>99</v>
      </c>
      <c r="K16" s="50">
        <v>2.2999999999999998</v>
      </c>
      <c r="L16" s="50">
        <v>2.2999999999999998</v>
      </c>
      <c r="M16" s="162" t="s">
        <v>485</v>
      </c>
      <c r="N16" s="162" t="s">
        <v>485</v>
      </c>
    </row>
    <row r="17" spans="1:14" s="6" customFormat="1" ht="22" customHeight="1" thickBot="1" x14ac:dyDescent="0.4">
      <c r="A17" s="48" t="s">
        <v>22</v>
      </c>
      <c r="B17" s="51">
        <v>2.2000000000000002</v>
      </c>
      <c r="C17" s="51">
        <v>3.5</v>
      </c>
      <c r="D17" s="62" t="s">
        <v>400</v>
      </c>
      <c r="E17" s="63" t="s">
        <v>401</v>
      </c>
      <c r="J17" s="48" t="s">
        <v>22</v>
      </c>
      <c r="K17" s="51">
        <v>2.1</v>
      </c>
      <c r="L17" s="51">
        <v>3.5</v>
      </c>
      <c r="M17" s="62" t="s">
        <v>396</v>
      </c>
      <c r="N17" s="63" t="s">
        <v>397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326</v>
      </c>
      <c r="J22" s="6" t="s">
        <v>327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336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74" t="s">
        <v>404</v>
      </c>
      <c r="C4" s="175"/>
      <c r="D4" s="175"/>
      <c r="E4" s="175"/>
      <c r="F4" s="174" t="s">
        <v>22</v>
      </c>
      <c r="G4" s="175"/>
      <c r="H4" s="175"/>
      <c r="I4" s="175"/>
    </row>
    <row r="5" spans="1:9" s="6" customFormat="1" ht="44.15" customHeight="1" thickBot="1" x14ac:dyDescent="0.4">
      <c r="A5" s="13"/>
      <c r="B5" s="174" t="s">
        <v>76</v>
      </c>
      <c r="C5" s="175"/>
      <c r="D5" s="177" t="s">
        <v>108</v>
      </c>
      <c r="E5" s="178"/>
      <c r="F5" s="174" t="s">
        <v>76</v>
      </c>
      <c r="G5" s="175"/>
      <c r="H5" s="177" t="s">
        <v>108</v>
      </c>
      <c r="I5" s="179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239</v>
      </c>
      <c r="C7" s="36">
        <v>380</v>
      </c>
      <c r="D7" s="36">
        <v>24.964811627961598</v>
      </c>
      <c r="E7" s="36">
        <v>39.693005935671202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58">
        <v>202</v>
      </c>
      <c r="C8" s="58">
        <v>234</v>
      </c>
      <c r="D8" s="58">
        <v>21.099966313172601</v>
      </c>
      <c r="E8" s="58">
        <v>24.442535234071201</v>
      </c>
      <c r="F8" s="58">
        <v>2115</v>
      </c>
      <c r="G8" s="59">
        <v>2378</v>
      </c>
      <c r="H8" s="59">
        <v>20.306460493205002</v>
      </c>
      <c r="I8" s="59">
        <v>22.8315664552442</v>
      </c>
    </row>
    <row r="9" spans="1:9" s="6" customFormat="1" ht="22" customHeight="1" thickBot="1" x14ac:dyDescent="0.4">
      <c r="A9" s="17" t="s">
        <v>159</v>
      </c>
      <c r="B9" s="58">
        <v>37</v>
      </c>
      <c r="C9" s="58">
        <v>146</v>
      </c>
      <c r="D9" s="58">
        <v>3.86484531478904</v>
      </c>
      <c r="E9" s="58">
        <v>15.250470701599999</v>
      </c>
      <c r="F9" s="58">
        <v>495</v>
      </c>
      <c r="G9" s="59">
        <v>1655</v>
      </c>
      <c r="H9" s="59">
        <v>4.7525758601118202</v>
      </c>
      <c r="I9" s="59">
        <v>15.889925350474901</v>
      </c>
    </row>
    <row r="10" spans="1:9" s="6" customFormat="1" ht="22" customHeight="1" x14ac:dyDescent="0.35">
      <c r="A10" s="46" t="s">
        <v>113</v>
      </c>
      <c r="B10" s="36">
        <v>2499</v>
      </c>
      <c r="C10" s="36">
        <v>2370</v>
      </c>
      <c r="D10" s="36">
        <v>261.03374166642698</v>
      </c>
      <c r="E10" s="36">
        <v>247.559010704055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58">
        <v>1269</v>
      </c>
      <c r="C11" s="58">
        <v>197</v>
      </c>
      <c r="D11" s="58">
        <v>132.553748769386</v>
      </c>
      <c r="E11" s="58">
        <v>20.5776899192822</v>
      </c>
      <c r="F11" s="58">
        <v>13583</v>
      </c>
      <c r="G11" s="59">
        <v>2954</v>
      </c>
      <c r="H11" s="58">
        <v>130.412601834139</v>
      </c>
      <c r="I11" s="59">
        <v>28.3618365470107</v>
      </c>
    </row>
    <row r="12" spans="1:9" s="6" customFormat="1" ht="22" customHeight="1" x14ac:dyDescent="0.35">
      <c r="A12" s="17" t="s">
        <v>157</v>
      </c>
      <c r="B12" s="58">
        <v>246</v>
      </c>
      <c r="C12" s="58">
        <v>143</v>
      </c>
      <c r="D12" s="58">
        <v>25.695998579408201</v>
      </c>
      <c r="E12" s="58">
        <v>14.937104865265701</v>
      </c>
      <c r="F12" s="58">
        <v>3336</v>
      </c>
      <c r="G12" s="59">
        <v>1729</v>
      </c>
      <c r="H12" s="58">
        <v>32.029480948147501</v>
      </c>
      <c r="I12" s="59">
        <v>16.6004114386532</v>
      </c>
    </row>
    <row r="13" spans="1:9" s="6" customFormat="1" ht="22" customHeight="1" x14ac:dyDescent="0.35">
      <c r="A13" s="17" t="s">
        <v>158</v>
      </c>
      <c r="B13" s="58">
        <v>602</v>
      </c>
      <c r="C13" s="58">
        <v>817</v>
      </c>
      <c r="D13" s="58">
        <v>62.882077824405499</v>
      </c>
      <c r="E13" s="58">
        <v>85.339962761693101</v>
      </c>
      <c r="F13" s="58">
        <v>6898</v>
      </c>
      <c r="G13" s="59">
        <v>8397</v>
      </c>
      <c r="H13" s="58">
        <v>66.228824814245101</v>
      </c>
      <c r="I13" s="59">
        <v>80.620968681533199</v>
      </c>
    </row>
    <row r="14" spans="1:9" s="6" customFormat="1" ht="22" customHeight="1" thickBot="1" x14ac:dyDescent="0.4">
      <c r="A14" s="48" t="s">
        <v>159</v>
      </c>
      <c r="B14" s="62">
        <v>382</v>
      </c>
      <c r="C14" s="62">
        <v>1213</v>
      </c>
      <c r="D14" s="62">
        <v>39.901916493227397</v>
      </c>
      <c r="E14" s="62">
        <v>126.70425315781399</v>
      </c>
      <c r="F14" s="62">
        <v>5440</v>
      </c>
      <c r="G14" s="63">
        <v>15744</v>
      </c>
      <c r="H14" s="62">
        <v>52.230328644461203</v>
      </c>
      <c r="I14" s="63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5"/>
    </row>
    <row r="29" spans="1:10" ht="16" x14ac:dyDescent="0.35">
      <c r="A29" s="74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25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273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405</v>
      </c>
      <c r="B5" s="21">
        <v>28.94</v>
      </c>
      <c r="C5" s="22">
        <v>17.75</v>
      </c>
    </row>
    <row r="6" spans="1:3" s="6" customFormat="1" ht="22" customHeight="1" x14ac:dyDescent="0.35">
      <c r="A6" s="96" t="s">
        <v>406</v>
      </c>
      <c r="B6" s="142">
        <v>32.6</v>
      </c>
      <c r="C6" s="143">
        <v>22.48</v>
      </c>
    </row>
    <row r="7" spans="1:3" s="6" customFormat="1" ht="22" customHeight="1" x14ac:dyDescent="0.35">
      <c r="A7" s="16" t="s">
        <v>407</v>
      </c>
      <c r="B7" s="21">
        <v>30.59</v>
      </c>
      <c r="C7" s="22">
        <v>20.55</v>
      </c>
    </row>
    <row r="8" spans="1:3" s="6" customFormat="1" ht="22" customHeight="1" x14ac:dyDescent="0.35">
      <c r="A8" s="96" t="s">
        <v>408</v>
      </c>
      <c r="B8" s="142">
        <v>34.840000000000003</v>
      </c>
      <c r="C8" s="143">
        <v>23.23</v>
      </c>
    </row>
    <row r="9" spans="1:3" s="6" customFormat="1" ht="22" customHeight="1" x14ac:dyDescent="0.35">
      <c r="A9" s="16" t="s">
        <v>409</v>
      </c>
      <c r="B9" s="21">
        <v>32.14</v>
      </c>
      <c r="C9" s="22">
        <v>21.25</v>
      </c>
    </row>
    <row r="10" spans="1:3" s="6" customFormat="1" ht="22" customHeight="1" x14ac:dyDescent="0.35">
      <c r="A10" s="96" t="s">
        <v>410</v>
      </c>
      <c r="B10" s="142">
        <v>34.74</v>
      </c>
      <c r="C10" s="143">
        <v>19.8</v>
      </c>
    </row>
    <row r="11" spans="1:3" s="6" customFormat="1" ht="22" customHeight="1" x14ac:dyDescent="0.35">
      <c r="A11" s="16" t="s">
        <v>411</v>
      </c>
      <c r="B11" s="21">
        <v>33.159999999999997</v>
      </c>
      <c r="C11" s="22">
        <v>21.24</v>
      </c>
    </row>
    <row r="12" spans="1:3" s="6" customFormat="1" ht="22" customHeight="1" x14ac:dyDescent="0.35">
      <c r="A12" s="96" t="s">
        <v>412</v>
      </c>
      <c r="B12" s="142">
        <v>35.53</v>
      </c>
      <c r="C12" s="143">
        <v>24.78</v>
      </c>
    </row>
    <row r="13" spans="1:3" s="6" customFormat="1" ht="22" customHeight="1" x14ac:dyDescent="0.35">
      <c r="A13" s="16" t="s">
        <v>413</v>
      </c>
      <c r="B13" s="21">
        <v>30.34</v>
      </c>
      <c r="C13" s="22">
        <v>18.989999999999998</v>
      </c>
    </row>
    <row r="14" spans="1:3" s="6" customFormat="1" ht="22" customHeight="1" thickBot="1" x14ac:dyDescent="0.4">
      <c r="A14" s="96" t="s">
        <v>414</v>
      </c>
      <c r="B14" s="142">
        <v>25.51</v>
      </c>
      <c r="C14" s="143">
        <v>17.600000000000001</v>
      </c>
    </row>
    <row r="15" spans="1:3" s="6" customFormat="1" ht="22" customHeight="1" x14ac:dyDescent="0.35">
      <c r="A15" s="137" t="s">
        <v>21</v>
      </c>
      <c r="B15" s="144">
        <v>28.25</v>
      </c>
      <c r="C15" s="145">
        <v>19</v>
      </c>
    </row>
    <row r="16" spans="1:3" s="6" customFormat="1" ht="22" customHeight="1" thickBot="1" x14ac:dyDescent="0.4">
      <c r="A16" s="28" t="s">
        <v>22</v>
      </c>
      <c r="B16" s="146">
        <v>26.35</v>
      </c>
      <c r="C16" s="29">
        <v>17.78</v>
      </c>
    </row>
    <row r="18" spans="1:3" x14ac:dyDescent="0.35">
      <c r="A18" s="2" t="s">
        <v>25</v>
      </c>
      <c r="B18" s="2"/>
      <c r="C18" s="2"/>
    </row>
    <row r="19" spans="1:3" s="1" customFormat="1" x14ac:dyDescent="0.35">
      <c r="A19" s="2" t="s">
        <v>26</v>
      </c>
      <c r="B19" s="2"/>
      <c r="C19" s="2"/>
    </row>
    <row r="20" spans="1:3" s="1" customFormat="1" x14ac:dyDescent="0.35">
      <c r="A20" s="2"/>
      <c r="B20" s="2"/>
      <c r="C20" s="2"/>
    </row>
    <row r="21" spans="1:3" ht="15" customHeight="1" x14ac:dyDescent="0.35">
      <c r="A21" s="2" t="s">
        <v>27</v>
      </c>
      <c r="B21" s="2"/>
      <c r="C21" s="2"/>
    </row>
    <row r="22" spans="1:3" s="1" customFormat="1" ht="15" customHeight="1" x14ac:dyDescent="0.35">
      <c r="A22" s="2" t="s">
        <v>28</v>
      </c>
      <c r="B22" s="2"/>
      <c r="C22" s="2"/>
    </row>
    <row r="23" spans="1:3" x14ac:dyDescent="0.35">
      <c r="A23" s="1"/>
      <c r="B23" s="1"/>
      <c r="C23" s="1"/>
    </row>
    <row r="24" spans="1:3" ht="15.5" x14ac:dyDescent="0.35">
      <c r="A24" s="5" t="s">
        <v>23</v>
      </c>
      <c r="B24" s="1"/>
      <c r="C24" s="1"/>
    </row>
    <row r="25" spans="1:3" x14ac:dyDescent="0.35">
      <c r="A25" s="6" t="s">
        <v>24</v>
      </c>
      <c r="B25" s="1"/>
      <c r="C25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337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74" t="s">
        <v>404</v>
      </c>
      <c r="C4" s="175"/>
      <c r="D4" s="175"/>
      <c r="E4" s="175"/>
      <c r="F4" s="174" t="s">
        <v>22</v>
      </c>
      <c r="G4" s="175"/>
      <c r="H4" s="175"/>
      <c r="I4" s="175"/>
    </row>
    <row r="5" spans="1:18" s="6" customFormat="1" ht="44.15" customHeight="1" thickBot="1" x14ac:dyDescent="0.4">
      <c r="A5" s="13"/>
      <c r="B5" s="174" t="s">
        <v>76</v>
      </c>
      <c r="C5" s="175"/>
      <c r="D5" s="177" t="s">
        <v>108</v>
      </c>
      <c r="E5" s="178"/>
      <c r="F5" s="174" t="s">
        <v>76</v>
      </c>
      <c r="G5" s="175"/>
      <c r="H5" s="177" t="s">
        <v>108</v>
      </c>
      <c r="I5" s="179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6" t="s">
        <v>121</v>
      </c>
      <c r="B7" s="36">
        <v>169</v>
      </c>
      <c r="C7" s="36" t="s">
        <v>131</v>
      </c>
      <c r="D7" s="36">
        <v>17.6529421134959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76"/>
      <c r="L7" s="76"/>
      <c r="M7" s="76"/>
    </row>
    <row r="8" spans="1:18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76"/>
      <c r="L8" s="76"/>
      <c r="M8" s="76"/>
      <c r="N8" s="76"/>
      <c r="O8" s="76"/>
      <c r="P8" s="76"/>
      <c r="Q8" s="76"/>
      <c r="R8" s="76"/>
    </row>
    <row r="9" spans="1:18" s="6" customFormat="1" ht="22" customHeight="1" x14ac:dyDescent="0.35">
      <c r="A9" s="17" t="s">
        <v>123</v>
      </c>
      <c r="B9" s="58">
        <v>279</v>
      </c>
      <c r="C9" s="58">
        <v>406</v>
      </c>
      <c r="D9" s="58">
        <v>29.143022779084902</v>
      </c>
      <c r="E9" s="58">
        <v>42.408843183901404</v>
      </c>
      <c r="F9" s="58">
        <v>3059</v>
      </c>
      <c r="G9" s="59">
        <v>4228</v>
      </c>
      <c r="H9" s="58">
        <v>29.369958699155699</v>
      </c>
      <c r="I9" s="59">
        <v>40.593718659702603</v>
      </c>
      <c r="K9" s="76"/>
      <c r="L9" s="76"/>
      <c r="M9" s="76"/>
    </row>
    <row r="10" spans="1:18" s="6" customFormat="1" ht="22" customHeight="1" x14ac:dyDescent="0.35">
      <c r="A10" s="17" t="s">
        <v>124</v>
      </c>
      <c r="B10" s="58">
        <v>1745</v>
      </c>
      <c r="C10" s="58">
        <v>1701</v>
      </c>
      <c r="D10" s="58">
        <v>182.27446146775301</v>
      </c>
      <c r="E10" s="58">
        <v>177.67842920151799</v>
      </c>
      <c r="F10" s="58">
        <v>20706</v>
      </c>
      <c r="G10" s="59">
        <v>20419</v>
      </c>
      <c r="H10" s="58">
        <v>198.80168840298001</v>
      </c>
      <c r="I10" s="59">
        <v>196.04615452045101</v>
      </c>
      <c r="K10" s="76"/>
      <c r="L10" s="76"/>
      <c r="M10" s="76"/>
    </row>
    <row r="11" spans="1:18" s="6" customFormat="1" ht="22" customHeight="1" x14ac:dyDescent="0.35">
      <c r="A11" s="17" t="s">
        <v>125</v>
      </c>
      <c r="B11" s="58">
        <v>752</v>
      </c>
      <c r="C11" s="58">
        <v>106</v>
      </c>
      <c r="D11" s="58">
        <v>78.550369641117797</v>
      </c>
      <c r="E11" s="58">
        <v>11.0722595504767</v>
      </c>
      <c r="F11" s="58">
        <v>8100</v>
      </c>
      <c r="G11" s="59">
        <v>1240</v>
      </c>
      <c r="H11" s="58">
        <v>77.769423165466094</v>
      </c>
      <c r="I11" s="59">
        <v>11.9054425586639</v>
      </c>
      <c r="K11" s="76"/>
      <c r="L11" s="76"/>
      <c r="M11" s="76"/>
    </row>
    <row r="12" spans="1:18" s="6" customFormat="1" ht="22" customHeight="1" x14ac:dyDescent="0.35">
      <c r="A12" s="17" t="s">
        <v>126</v>
      </c>
      <c r="B12" s="58">
        <v>173</v>
      </c>
      <c r="C12" s="58">
        <v>142</v>
      </c>
      <c r="D12" s="58">
        <v>18.0707632286082</v>
      </c>
      <c r="E12" s="58">
        <v>14.832649586487699</v>
      </c>
      <c r="F12" s="58">
        <v>2225</v>
      </c>
      <c r="G12" s="59">
        <v>1527</v>
      </c>
      <c r="H12" s="58">
        <v>21.362588462118801</v>
      </c>
      <c r="I12" s="59">
        <v>14.6609764411934</v>
      </c>
      <c r="K12" s="76"/>
      <c r="L12" s="76"/>
      <c r="M12" s="76"/>
    </row>
    <row r="13" spans="1:18" s="6" customFormat="1" ht="22" customHeight="1" x14ac:dyDescent="0.35">
      <c r="A13" s="17" t="s">
        <v>127</v>
      </c>
      <c r="B13" s="58">
        <v>423</v>
      </c>
      <c r="C13" s="58">
        <v>660</v>
      </c>
      <c r="D13" s="58">
        <v>44.184582923128801</v>
      </c>
      <c r="E13" s="58">
        <v>68.940483993534201</v>
      </c>
      <c r="F13" s="58">
        <v>5084</v>
      </c>
      <c r="G13" s="59">
        <v>7244</v>
      </c>
      <c r="H13" s="58">
        <v>48.812314490522198</v>
      </c>
      <c r="I13" s="59">
        <v>69.550827334646499</v>
      </c>
      <c r="K13" s="76"/>
      <c r="L13" s="76"/>
      <c r="M13" s="76"/>
    </row>
    <row r="14" spans="1:18" s="6" customFormat="1" ht="22" customHeight="1" thickBot="1" x14ac:dyDescent="0.4">
      <c r="A14" s="17" t="s">
        <v>128</v>
      </c>
      <c r="B14" s="58">
        <v>397</v>
      </c>
      <c r="C14" s="58">
        <v>793</v>
      </c>
      <c r="D14" s="58">
        <v>41.468745674898599</v>
      </c>
      <c r="E14" s="58">
        <v>82.833036071019194</v>
      </c>
      <c r="F14" s="58">
        <v>5297</v>
      </c>
      <c r="G14" s="59">
        <v>10408</v>
      </c>
      <c r="H14" s="58">
        <v>50.857362284873297</v>
      </c>
      <c r="I14" s="59">
        <v>99.928908185947094</v>
      </c>
      <c r="K14" s="76"/>
      <c r="L14" s="76"/>
      <c r="M14" s="76"/>
    </row>
    <row r="15" spans="1:18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76"/>
      <c r="L15" s="76"/>
      <c r="M15" s="76"/>
      <c r="N15" s="76"/>
    </row>
    <row r="16" spans="1:18" s="6" customFormat="1" ht="22" customHeight="1" x14ac:dyDescent="0.35">
      <c r="A16" s="17" t="s">
        <v>123</v>
      </c>
      <c r="B16" s="58">
        <v>327</v>
      </c>
      <c r="C16" s="58">
        <v>222</v>
      </c>
      <c r="D16" s="58">
        <v>34.156876160432901</v>
      </c>
      <c r="E16" s="58">
        <v>23.189071888734201</v>
      </c>
      <c r="F16" s="58">
        <v>3388</v>
      </c>
      <c r="G16" s="59">
        <v>2495</v>
      </c>
      <c r="H16" s="58">
        <v>32.528741442543101</v>
      </c>
      <c r="I16" s="59">
        <v>23.954902567634299</v>
      </c>
      <c r="K16" s="76"/>
      <c r="L16" s="76"/>
      <c r="M16" s="76"/>
    </row>
    <row r="17" spans="1:14" s="6" customFormat="1" ht="22" customHeight="1" x14ac:dyDescent="0.35">
      <c r="A17" s="17" t="s">
        <v>124</v>
      </c>
      <c r="B17" s="58">
        <v>2491</v>
      </c>
      <c r="C17" s="58">
        <v>1439</v>
      </c>
      <c r="D17" s="58">
        <v>260.19809943620299</v>
      </c>
      <c r="E17" s="58">
        <v>150.31114616165999</v>
      </c>
      <c r="F17" s="58">
        <v>30857</v>
      </c>
      <c r="G17" s="59">
        <v>17780</v>
      </c>
      <c r="H17" s="58">
        <v>296.26309760701099</v>
      </c>
      <c r="I17" s="59">
        <v>170.70868442987501</v>
      </c>
      <c r="K17" s="76"/>
      <c r="L17" s="76"/>
      <c r="M17" s="76"/>
    </row>
    <row r="18" spans="1:14" s="6" customFormat="1" ht="22" customHeight="1" x14ac:dyDescent="0.35">
      <c r="A18" s="17" t="s">
        <v>125</v>
      </c>
      <c r="B18" s="58">
        <v>618</v>
      </c>
      <c r="C18" s="58">
        <v>105</v>
      </c>
      <c r="D18" s="58">
        <v>64.553362284854799</v>
      </c>
      <c r="E18" s="58">
        <v>10.967804271698601</v>
      </c>
      <c r="F18" s="58">
        <v>6965</v>
      </c>
      <c r="G18" s="59">
        <v>1412</v>
      </c>
      <c r="H18" s="58">
        <v>66.872102758947094</v>
      </c>
      <c r="I18" s="59">
        <v>13.5568426555109</v>
      </c>
      <c r="K18" s="76"/>
      <c r="L18" s="76"/>
      <c r="M18" s="76"/>
    </row>
    <row r="19" spans="1:14" s="6" customFormat="1" ht="22" customHeight="1" x14ac:dyDescent="0.35">
      <c r="A19" s="17" t="s">
        <v>126</v>
      </c>
      <c r="B19" s="58">
        <v>113</v>
      </c>
      <c r="C19" s="58">
        <v>68</v>
      </c>
      <c r="D19" s="58">
        <v>11.8034465019233</v>
      </c>
      <c r="E19" s="58">
        <v>7.1029589569095899</v>
      </c>
      <c r="F19" s="58">
        <v>1571</v>
      </c>
      <c r="G19" s="59">
        <v>764</v>
      </c>
      <c r="H19" s="58">
        <v>15.0834276287589</v>
      </c>
      <c r="I19" s="59">
        <v>7.33528880227359</v>
      </c>
      <c r="K19" s="76"/>
      <c r="L19" s="76"/>
      <c r="M19" s="76"/>
    </row>
    <row r="20" spans="1:14" s="6" customFormat="1" ht="22" customHeight="1" x14ac:dyDescent="0.35">
      <c r="A20" s="17" t="s">
        <v>127</v>
      </c>
      <c r="B20" s="58">
        <v>661</v>
      </c>
      <c r="C20" s="58">
        <v>414</v>
      </c>
      <c r="D20" s="58">
        <v>69.044939272312305</v>
      </c>
      <c r="E20" s="58">
        <v>43.244485414125997</v>
      </c>
      <c r="F20" s="58">
        <v>7728</v>
      </c>
      <c r="G20" s="59">
        <v>4356</v>
      </c>
      <c r="H20" s="58">
        <v>74.197790397866896</v>
      </c>
      <c r="I20" s="59">
        <v>41.822667568984002</v>
      </c>
      <c r="K20" s="76"/>
      <c r="L20" s="76"/>
      <c r="M20" s="76"/>
    </row>
    <row r="21" spans="1:14" s="6" customFormat="1" ht="22" customHeight="1" thickBot="1" x14ac:dyDescent="0.4">
      <c r="A21" s="17" t="s">
        <v>128</v>
      </c>
      <c r="B21" s="58">
        <v>1099</v>
      </c>
      <c r="C21" s="58">
        <v>852</v>
      </c>
      <c r="D21" s="58">
        <v>114.796351377112</v>
      </c>
      <c r="E21" s="58">
        <v>88.995897518926</v>
      </c>
      <c r="F21" s="58">
        <v>14593</v>
      </c>
      <c r="G21" s="59">
        <v>11248</v>
      </c>
      <c r="H21" s="58">
        <v>140.109776821438</v>
      </c>
      <c r="I21" s="59">
        <v>107.993885403107</v>
      </c>
      <c r="K21" s="76"/>
      <c r="L21" s="76"/>
      <c r="M21" s="76"/>
    </row>
    <row r="22" spans="1:14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76"/>
      <c r="L22" s="76"/>
      <c r="M22" s="76"/>
      <c r="N22" s="76"/>
    </row>
    <row r="23" spans="1:14" s="6" customFormat="1" ht="22" customHeight="1" x14ac:dyDescent="0.35">
      <c r="A23" s="17" t="s">
        <v>123</v>
      </c>
      <c r="B23" s="58">
        <v>57</v>
      </c>
      <c r="C23" s="58">
        <v>19</v>
      </c>
      <c r="D23" s="58">
        <v>5.9539508903506801</v>
      </c>
      <c r="E23" s="58">
        <v>1.98465029678356</v>
      </c>
      <c r="F23" s="58">
        <v>681</v>
      </c>
      <c r="G23" s="59">
        <v>180</v>
      </c>
      <c r="H23" s="58">
        <v>6.5383922439114102</v>
      </c>
      <c r="I23" s="59">
        <v>1.7282094036770199</v>
      </c>
      <c r="K23" s="76"/>
      <c r="L23" s="76"/>
      <c r="M23" s="76"/>
    </row>
    <row r="24" spans="1:14" s="6" customFormat="1" ht="22" customHeight="1" thickBot="1" x14ac:dyDescent="0.4">
      <c r="A24" s="48" t="s">
        <v>124</v>
      </c>
      <c r="B24" s="62">
        <v>61</v>
      </c>
      <c r="C24" s="62">
        <v>23</v>
      </c>
      <c r="D24" s="62">
        <v>6.3717720054630096</v>
      </c>
      <c r="E24" s="62">
        <v>2.4024714118958901</v>
      </c>
      <c r="F24" s="62">
        <v>756</v>
      </c>
      <c r="G24" s="63">
        <v>259</v>
      </c>
      <c r="H24" s="62">
        <v>7.2584794954434999</v>
      </c>
      <c r="I24" s="63">
        <v>2.4867013086241601</v>
      </c>
      <c r="K24" s="76"/>
      <c r="L24" s="76"/>
      <c r="M24" s="76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338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74" t="s">
        <v>76</v>
      </c>
      <c r="C4" s="175"/>
      <c r="D4" s="177" t="s">
        <v>108</v>
      </c>
      <c r="E4" s="179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6" t="s">
        <v>404</v>
      </c>
      <c r="B6" s="36">
        <v>506</v>
      </c>
      <c r="C6" s="36">
        <v>21</v>
      </c>
      <c r="D6" s="36">
        <v>52.8543710617096</v>
      </c>
      <c r="E6" s="36">
        <v>2.1935608543397298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48" t="s">
        <v>22</v>
      </c>
      <c r="B7" s="62">
        <v>5471</v>
      </c>
      <c r="C7" s="62">
        <v>284</v>
      </c>
      <c r="D7" s="62">
        <v>52.527964708427803</v>
      </c>
      <c r="E7" s="63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339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74" t="s">
        <v>76</v>
      </c>
      <c r="C16" s="175"/>
      <c r="D16" s="177" t="s">
        <v>108</v>
      </c>
      <c r="E16" s="179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6" t="s">
        <v>404</v>
      </c>
      <c r="B18" s="36">
        <v>506</v>
      </c>
      <c r="C18" s="36">
        <v>61</v>
      </c>
      <c r="D18" s="36">
        <v>52.8543710617096</v>
      </c>
      <c r="E18" s="36">
        <v>6.3717720054630096</v>
      </c>
    </row>
    <row r="19" spans="1:16" s="6" customFormat="1" ht="22" customHeight="1" thickBot="1" x14ac:dyDescent="0.4">
      <c r="A19" s="48" t="s">
        <v>22</v>
      </c>
      <c r="B19" s="62">
        <v>5789</v>
      </c>
      <c r="C19" s="62">
        <v>586</v>
      </c>
      <c r="D19" s="62">
        <v>55.5811346549239</v>
      </c>
      <c r="E19" s="63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340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74" t="s">
        <v>404</v>
      </c>
      <c r="C28" s="175"/>
      <c r="D28" s="175"/>
      <c r="E28" s="183"/>
      <c r="F28" s="174" t="s">
        <v>22</v>
      </c>
      <c r="G28" s="175"/>
      <c r="H28" s="175" t="s">
        <v>22</v>
      </c>
      <c r="I28" s="183"/>
      <c r="J28" s="6"/>
      <c r="K28" s="6"/>
      <c r="L28" s="6"/>
    </row>
    <row r="29" spans="1:16" ht="44.15" customHeight="1" thickBot="1" x14ac:dyDescent="0.4">
      <c r="A29" s="45"/>
      <c r="B29" s="174" t="s">
        <v>76</v>
      </c>
      <c r="C29" s="184"/>
      <c r="D29" s="177" t="s">
        <v>108</v>
      </c>
      <c r="E29" s="178"/>
      <c r="F29" s="174" t="s">
        <v>76</v>
      </c>
      <c r="G29" s="184"/>
      <c r="H29" s="177" t="s">
        <v>108</v>
      </c>
      <c r="I29" s="179"/>
      <c r="J29" s="6"/>
      <c r="K29" s="6"/>
      <c r="L29" s="6"/>
      <c r="M29" s="6"/>
    </row>
    <row r="30" spans="1:16" ht="22" customHeight="1" x14ac:dyDescent="0.35">
      <c r="A30" s="46" t="s">
        <v>134</v>
      </c>
      <c r="B30" s="185">
        <v>185</v>
      </c>
      <c r="C30" s="186"/>
      <c r="D30" s="185">
        <v>19</v>
      </c>
      <c r="E30" s="186"/>
      <c r="F30" s="185">
        <v>1886</v>
      </c>
      <c r="G30" s="186"/>
      <c r="H30" s="185">
        <v>18.107794085193699</v>
      </c>
      <c r="I30" s="187"/>
      <c r="J30" s="6"/>
      <c r="K30" s="6"/>
      <c r="L30" s="6"/>
      <c r="M30" s="6"/>
      <c r="O30" s="77"/>
      <c r="P30" s="77"/>
    </row>
    <row r="31" spans="1:16" ht="22" customHeight="1" thickBot="1" x14ac:dyDescent="0.4">
      <c r="A31" s="106" t="s">
        <v>133</v>
      </c>
      <c r="B31" s="180">
        <v>36</v>
      </c>
      <c r="C31" s="181"/>
      <c r="D31" s="180">
        <v>4</v>
      </c>
      <c r="E31" s="181"/>
      <c r="F31" s="180">
        <v>234</v>
      </c>
      <c r="G31" s="181"/>
      <c r="H31" s="180">
        <v>2.2466722247801298</v>
      </c>
      <c r="I31" s="182"/>
      <c r="J31" s="6"/>
      <c r="K31" s="6"/>
      <c r="L31" s="6"/>
      <c r="M31" s="6"/>
      <c r="O31" s="77"/>
      <c r="P31" s="77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4:C4"/>
    <mergeCell ref="D4:E4"/>
    <mergeCell ref="D30:E30"/>
    <mergeCell ref="B16:C16"/>
    <mergeCell ref="D16:E16"/>
    <mergeCell ref="B30:C30"/>
    <mergeCell ref="B29:C29"/>
    <mergeCell ref="D29:E29"/>
    <mergeCell ref="B28:E28"/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U29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1" width="9.1796875" style="1"/>
    <col min="12" max="12" width="57.7265625" style="1" customWidth="1"/>
    <col min="13" max="20" width="14.7265625" style="1" customWidth="1"/>
    <col min="21" max="16384" width="9.1796875" style="1"/>
  </cols>
  <sheetData>
    <row r="2" spans="1:21" ht="15.5" x14ac:dyDescent="0.4">
      <c r="A2" s="3" t="s">
        <v>341</v>
      </c>
      <c r="B2" s="7"/>
      <c r="C2" s="7"/>
      <c r="L2" s="3" t="s">
        <v>346</v>
      </c>
      <c r="M2" s="7"/>
      <c r="N2" s="7"/>
    </row>
    <row r="3" spans="1:21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1" s="6" customFormat="1" ht="22" customHeight="1" thickBot="1" x14ac:dyDescent="0.4">
      <c r="A4" s="15"/>
      <c r="B4" s="174" t="s">
        <v>404</v>
      </c>
      <c r="C4" s="175"/>
      <c r="D4" s="175"/>
      <c r="E4" s="175"/>
      <c r="F4" s="174" t="s">
        <v>22</v>
      </c>
      <c r="G4" s="175"/>
      <c r="H4" s="175"/>
      <c r="I4" s="175"/>
      <c r="J4" s="26"/>
      <c r="L4" s="15"/>
      <c r="M4" s="174" t="s">
        <v>404</v>
      </c>
      <c r="N4" s="175"/>
      <c r="O4" s="175"/>
      <c r="P4" s="175"/>
      <c r="Q4" s="174" t="s">
        <v>22</v>
      </c>
      <c r="R4" s="175"/>
      <c r="S4" s="175"/>
      <c r="T4" s="175"/>
    </row>
    <row r="5" spans="1:21" s="6" customFormat="1" ht="22" customHeight="1" thickBot="1" x14ac:dyDescent="0.4">
      <c r="A5" s="45"/>
      <c r="B5" s="174" t="s">
        <v>76</v>
      </c>
      <c r="C5" s="175"/>
      <c r="D5" s="177" t="s">
        <v>77</v>
      </c>
      <c r="E5" s="178"/>
      <c r="F5" s="174" t="s">
        <v>76</v>
      </c>
      <c r="G5" s="175"/>
      <c r="H5" s="177" t="s">
        <v>77</v>
      </c>
      <c r="I5" s="179"/>
      <c r="L5" s="45"/>
      <c r="M5" s="174" t="s">
        <v>76</v>
      </c>
      <c r="N5" s="175"/>
      <c r="O5" s="177" t="s">
        <v>77</v>
      </c>
      <c r="P5" s="178"/>
      <c r="Q5" s="174" t="s">
        <v>76</v>
      </c>
      <c r="R5" s="175"/>
      <c r="S5" s="177" t="s">
        <v>77</v>
      </c>
      <c r="T5" s="179"/>
    </row>
    <row r="6" spans="1:21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5" t="s">
        <v>0</v>
      </c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1" s="6" customFormat="1" ht="22" customHeight="1" x14ac:dyDescent="0.35">
      <c r="A7" s="68" t="s">
        <v>135</v>
      </c>
      <c r="B7" s="78">
        <v>122</v>
      </c>
      <c r="C7" s="78">
        <v>761</v>
      </c>
      <c r="D7" s="78">
        <f>B7/(B7+C7)*100</f>
        <v>13.816534541336353</v>
      </c>
      <c r="E7" s="78">
        <f>C7/(B7+C7)*100</f>
        <v>86.183465458663647</v>
      </c>
      <c r="F7" s="78">
        <v>1315</v>
      </c>
      <c r="G7" s="78">
        <v>8342</v>
      </c>
      <c r="H7" s="78">
        <f>F7/(F7+G7)*100</f>
        <v>13.617065341203272</v>
      </c>
      <c r="I7" s="78">
        <f>G7/(G7+F7)*100</f>
        <v>86.382934658796728</v>
      </c>
      <c r="L7" s="68" t="s">
        <v>135</v>
      </c>
      <c r="M7" s="78">
        <v>170</v>
      </c>
      <c r="N7" s="78">
        <v>857</v>
      </c>
      <c r="O7" s="78">
        <f>M7/(M7+N7)*100</f>
        <v>16.553067185978581</v>
      </c>
      <c r="P7" s="78">
        <f>N7/(M7+N7)*100</f>
        <v>83.446932814021423</v>
      </c>
      <c r="Q7" s="78">
        <v>1466</v>
      </c>
      <c r="R7" s="78">
        <v>9347</v>
      </c>
      <c r="S7" s="78">
        <f>Q7/(Q7+R7)*100</f>
        <v>13.557754554702672</v>
      </c>
      <c r="T7" s="78">
        <f>R7/(R7+Q7)*100</f>
        <v>86.442245445297331</v>
      </c>
      <c r="U7" s="138"/>
    </row>
    <row r="8" spans="1:21" s="6" customFormat="1" ht="22" customHeight="1" x14ac:dyDescent="0.35">
      <c r="A8" s="96" t="s">
        <v>223</v>
      </c>
      <c r="B8" s="79">
        <v>89</v>
      </c>
      <c r="C8" s="79">
        <v>426</v>
      </c>
      <c r="D8" s="79">
        <f t="shared" ref="D8:D19" si="0">B8/(B8+C8)*100</f>
        <v>17.281553398058254</v>
      </c>
      <c r="E8" s="79">
        <f t="shared" ref="E8:E19" si="1">C8/(B8+C8)*100</f>
        <v>82.71844660194175</v>
      </c>
      <c r="F8" s="79">
        <v>857</v>
      </c>
      <c r="G8" s="79">
        <v>4490</v>
      </c>
      <c r="H8" s="79">
        <f t="shared" ref="H8:H18" si="2">F8/(F8+G8)*100</f>
        <v>16.027679072377037</v>
      </c>
      <c r="I8" s="87">
        <f t="shared" ref="I8:I19" si="3">G8/(G8+F8)*100</f>
        <v>83.972320927622974</v>
      </c>
      <c r="L8" s="96" t="s">
        <v>223</v>
      </c>
      <c r="M8" s="79">
        <v>102</v>
      </c>
      <c r="N8" s="79">
        <v>425</v>
      </c>
      <c r="O8" s="79">
        <f t="shared" ref="O8:O19" si="4">M8/(M8+N8)*100</f>
        <v>19.35483870967742</v>
      </c>
      <c r="P8" s="79">
        <f t="shared" ref="P8:P19" si="5">N8/(M8+N8)*100</f>
        <v>80.645161290322577</v>
      </c>
      <c r="Q8" s="79">
        <v>923</v>
      </c>
      <c r="R8" s="79">
        <v>4748</v>
      </c>
      <c r="S8" s="79">
        <f t="shared" ref="S8:S18" si="6">Q8/(Q8+R8)*100</f>
        <v>16.275789102451064</v>
      </c>
      <c r="T8" s="87">
        <f t="shared" ref="T8:T19" si="7">R8/(R8+Q8)*100</f>
        <v>83.724210897548929</v>
      </c>
      <c r="U8" s="138"/>
    </row>
    <row r="9" spans="1:21" s="6" customFormat="1" ht="22" customHeight="1" x14ac:dyDescent="0.35">
      <c r="A9" s="96" t="s">
        <v>488</v>
      </c>
      <c r="B9" s="79">
        <v>80</v>
      </c>
      <c r="C9" s="79">
        <v>369</v>
      </c>
      <c r="D9" s="79">
        <f t="shared" si="0"/>
        <v>17.817371937639198</v>
      </c>
      <c r="E9" s="79">
        <f t="shared" si="1"/>
        <v>82.182628062360791</v>
      </c>
      <c r="F9" s="79">
        <v>748</v>
      </c>
      <c r="G9" s="79">
        <v>3985</v>
      </c>
      <c r="H9" s="79">
        <f t="shared" si="2"/>
        <v>15.803929854215085</v>
      </c>
      <c r="I9" s="87">
        <f t="shared" si="3"/>
        <v>84.196070145784915</v>
      </c>
      <c r="L9" s="96" t="s">
        <v>488</v>
      </c>
      <c r="M9" s="79">
        <v>88</v>
      </c>
      <c r="N9" s="79">
        <v>382</v>
      </c>
      <c r="O9" s="79">
        <f t="shared" si="4"/>
        <v>18.723404255319149</v>
      </c>
      <c r="P9" s="79">
        <f t="shared" si="5"/>
        <v>81.276595744680847</v>
      </c>
      <c r="Q9" s="79">
        <v>792</v>
      </c>
      <c r="R9" s="79">
        <v>4221</v>
      </c>
      <c r="S9" s="79">
        <f t="shared" si="6"/>
        <v>15.798922800718133</v>
      </c>
      <c r="T9" s="87">
        <f t="shared" si="7"/>
        <v>84.201077199281869</v>
      </c>
      <c r="U9" s="138"/>
    </row>
    <row r="10" spans="1:21" s="6" customFormat="1" ht="22" customHeight="1" x14ac:dyDescent="0.35">
      <c r="A10" s="96" t="s">
        <v>224</v>
      </c>
      <c r="B10" s="79">
        <v>31</v>
      </c>
      <c r="C10" s="79">
        <v>178</v>
      </c>
      <c r="D10" s="79">
        <f>B10/(B10+C10)*100</f>
        <v>14.832535885167463</v>
      </c>
      <c r="E10" s="79">
        <f t="shared" si="1"/>
        <v>85.167464114832541</v>
      </c>
      <c r="F10" s="79">
        <v>409</v>
      </c>
      <c r="G10" s="79">
        <v>2188</v>
      </c>
      <c r="H10" s="79">
        <f t="shared" si="2"/>
        <v>15.74894108586831</v>
      </c>
      <c r="I10" s="87">
        <f t="shared" si="3"/>
        <v>84.25105891413169</v>
      </c>
      <c r="L10" s="96" t="s">
        <v>224</v>
      </c>
      <c r="M10" s="79">
        <v>65</v>
      </c>
      <c r="N10" s="79">
        <v>242</v>
      </c>
      <c r="O10" s="79">
        <f t="shared" si="4"/>
        <v>21.172638436482085</v>
      </c>
      <c r="P10" s="79">
        <f t="shared" si="5"/>
        <v>78.827361563517911</v>
      </c>
      <c r="Q10" s="79">
        <v>488</v>
      </c>
      <c r="R10" s="79">
        <v>2516</v>
      </c>
      <c r="S10" s="79">
        <f t="shared" si="6"/>
        <v>16.245006657789617</v>
      </c>
      <c r="T10" s="87">
        <f t="shared" si="7"/>
        <v>83.754993342210383</v>
      </c>
      <c r="U10" s="138"/>
    </row>
    <row r="11" spans="1:21" s="6" customFormat="1" ht="22" customHeight="1" x14ac:dyDescent="0.35">
      <c r="A11" s="96" t="s">
        <v>225</v>
      </c>
      <c r="B11" s="79" t="s">
        <v>131</v>
      </c>
      <c r="C11" s="79">
        <v>12</v>
      </c>
      <c r="D11" s="79" t="s">
        <v>131</v>
      </c>
      <c r="E11" s="79">
        <v>100</v>
      </c>
      <c r="F11" s="79" t="s">
        <v>131</v>
      </c>
      <c r="G11" s="79">
        <v>140</v>
      </c>
      <c r="H11" s="79" t="s">
        <v>131</v>
      </c>
      <c r="I11" s="87">
        <v>100</v>
      </c>
      <c r="L11" s="96" t="s">
        <v>225</v>
      </c>
      <c r="M11" s="79" t="s">
        <v>131</v>
      </c>
      <c r="N11" s="79">
        <v>12</v>
      </c>
      <c r="O11" s="79" t="s">
        <v>131</v>
      </c>
      <c r="P11" s="79">
        <v>100</v>
      </c>
      <c r="Q11" s="79" t="s">
        <v>131</v>
      </c>
      <c r="R11" s="79">
        <v>127</v>
      </c>
      <c r="S11" s="79" t="s">
        <v>131</v>
      </c>
      <c r="T11" s="87">
        <v>100</v>
      </c>
      <c r="U11" s="138"/>
    </row>
    <row r="12" spans="1:21" s="6" customFormat="1" ht="22" customHeight="1" x14ac:dyDescent="0.35">
      <c r="A12" s="96" t="s">
        <v>226</v>
      </c>
      <c r="B12" s="103" t="s">
        <v>217</v>
      </c>
      <c r="C12" s="104">
        <v>154</v>
      </c>
      <c r="D12" s="103" t="s">
        <v>217</v>
      </c>
      <c r="E12" s="103" t="s">
        <v>217</v>
      </c>
      <c r="F12" s="104">
        <v>15</v>
      </c>
      <c r="G12" s="104">
        <v>1631</v>
      </c>
      <c r="H12" s="104">
        <f>F12/(F12+G12)*100</f>
        <v>0.91130012150668283</v>
      </c>
      <c r="I12" s="105">
        <f t="shared" si="3"/>
        <v>99.088699878493316</v>
      </c>
      <c r="L12" s="96" t="s">
        <v>226</v>
      </c>
      <c r="M12" s="103" t="s">
        <v>217</v>
      </c>
      <c r="N12" s="104">
        <v>188</v>
      </c>
      <c r="O12" s="103" t="s">
        <v>217</v>
      </c>
      <c r="P12" s="103" t="s">
        <v>217</v>
      </c>
      <c r="Q12" s="104">
        <v>26</v>
      </c>
      <c r="R12" s="104">
        <v>2045</v>
      </c>
      <c r="S12" s="104">
        <f t="shared" si="6"/>
        <v>1.2554321583775954</v>
      </c>
      <c r="T12" s="105">
        <f t="shared" si="7"/>
        <v>98.744567841622398</v>
      </c>
      <c r="U12" s="138"/>
    </row>
    <row r="13" spans="1:21" s="6" customFormat="1" ht="22" customHeight="1" x14ac:dyDescent="0.35">
      <c r="A13" s="96" t="s">
        <v>489</v>
      </c>
      <c r="B13" s="103" t="s">
        <v>217</v>
      </c>
      <c r="C13" s="104">
        <v>23</v>
      </c>
      <c r="D13" s="103" t="s">
        <v>217</v>
      </c>
      <c r="E13" s="103" t="s">
        <v>217</v>
      </c>
      <c r="F13" s="103" t="s">
        <v>217</v>
      </c>
      <c r="G13" s="104">
        <v>323</v>
      </c>
      <c r="H13" s="103" t="s">
        <v>217</v>
      </c>
      <c r="I13" s="103" t="s">
        <v>217</v>
      </c>
      <c r="L13" s="96" t="s">
        <v>489</v>
      </c>
      <c r="M13" s="103" t="s">
        <v>217</v>
      </c>
      <c r="N13" s="104">
        <v>25</v>
      </c>
      <c r="O13" s="103" t="s">
        <v>217</v>
      </c>
      <c r="P13" s="103" t="s">
        <v>217</v>
      </c>
      <c r="Q13" s="103" t="s">
        <v>217</v>
      </c>
      <c r="R13" s="104">
        <v>317</v>
      </c>
      <c r="S13" s="103" t="s">
        <v>217</v>
      </c>
      <c r="T13" s="103" t="s">
        <v>217</v>
      </c>
      <c r="U13" s="138"/>
    </row>
    <row r="14" spans="1:21" s="6" customFormat="1" ht="22" customHeight="1" x14ac:dyDescent="0.35">
      <c r="A14" s="18" t="s">
        <v>136</v>
      </c>
      <c r="B14" s="80">
        <v>499</v>
      </c>
      <c r="C14" s="80">
        <v>1177</v>
      </c>
      <c r="D14" s="80">
        <f t="shared" si="0"/>
        <v>29.773269689737468</v>
      </c>
      <c r="E14" s="80">
        <f t="shared" si="1"/>
        <v>70.226730310262525</v>
      </c>
      <c r="F14" s="80">
        <v>6634</v>
      </c>
      <c r="G14" s="80">
        <v>15656</v>
      </c>
      <c r="H14" s="80">
        <f t="shared" si="2"/>
        <v>29.762225213100045</v>
      </c>
      <c r="I14" s="80">
        <f t="shared" si="3"/>
        <v>70.237774786899948</v>
      </c>
      <c r="L14" s="18" t="s">
        <v>136</v>
      </c>
      <c r="M14" s="80">
        <v>523</v>
      </c>
      <c r="N14" s="80">
        <v>1156</v>
      </c>
      <c r="O14" s="80">
        <f t="shared" si="4"/>
        <v>31.149493746277546</v>
      </c>
      <c r="P14" s="80">
        <f t="shared" si="5"/>
        <v>68.850506253722457</v>
      </c>
      <c r="Q14" s="80">
        <v>6838</v>
      </c>
      <c r="R14" s="80">
        <v>15813</v>
      </c>
      <c r="S14" s="80">
        <f t="shared" si="6"/>
        <v>30.188512648448189</v>
      </c>
      <c r="T14" s="80">
        <f t="shared" si="7"/>
        <v>69.811487351551804</v>
      </c>
      <c r="U14" s="138"/>
    </row>
    <row r="15" spans="1:21" s="6" customFormat="1" ht="22" customHeight="1" x14ac:dyDescent="0.35">
      <c r="A15" s="16" t="s">
        <v>137</v>
      </c>
      <c r="B15" s="81">
        <v>29</v>
      </c>
      <c r="C15" s="81">
        <v>68</v>
      </c>
      <c r="D15" s="81">
        <f t="shared" si="0"/>
        <v>29.896907216494846</v>
      </c>
      <c r="E15" s="81">
        <f t="shared" si="1"/>
        <v>70.103092783505147</v>
      </c>
      <c r="F15" s="81">
        <v>326</v>
      </c>
      <c r="G15" s="81">
        <v>1108</v>
      </c>
      <c r="H15" s="81">
        <f t="shared" si="2"/>
        <v>22.733612273361228</v>
      </c>
      <c r="I15" s="81">
        <f t="shared" si="3"/>
        <v>77.266387726638769</v>
      </c>
      <c r="L15" s="16" t="s">
        <v>137</v>
      </c>
      <c r="M15" s="81">
        <v>26</v>
      </c>
      <c r="N15" s="81">
        <v>84</v>
      </c>
      <c r="O15" s="81">
        <f t="shared" si="4"/>
        <v>23.636363636363637</v>
      </c>
      <c r="P15" s="81">
        <f t="shared" si="5"/>
        <v>76.363636363636374</v>
      </c>
      <c r="Q15" s="81">
        <v>315</v>
      </c>
      <c r="R15" s="81">
        <v>1195</v>
      </c>
      <c r="S15" s="81">
        <f t="shared" si="6"/>
        <v>20.860927152317881</v>
      </c>
      <c r="T15" s="81">
        <f t="shared" si="7"/>
        <v>79.139072847682129</v>
      </c>
      <c r="U15" s="138"/>
    </row>
    <row r="16" spans="1:21" s="6" customFormat="1" ht="22" customHeight="1" x14ac:dyDescent="0.35">
      <c r="A16" s="70" t="s">
        <v>138</v>
      </c>
      <c r="B16" s="82">
        <v>39</v>
      </c>
      <c r="C16" s="82">
        <v>198</v>
      </c>
      <c r="D16" s="82">
        <f t="shared" si="0"/>
        <v>16.455696202531644</v>
      </c>
      <c r="E16" s="82">
        <f t="shared" si="1"/>
        <v>83.544303797468359</v>
      </c>
      <c r="F16" s="82">
        <v>474</v>
      </c>
      <c r="G16" s="82">
        <v>2488</v>
      </c>
      <c r="H16" s="82">
        <f t="shared" si="2"/>
        <v>16.00270087778528</v>
      </c>
      <c r="I16" s="82">
        <f t="shared" si="3"/>
        <v>83.997299122214713</v>
      </c>
      <c r="L16" s="70" t="s">
        <v>138</v>
      </c>
      <c r="M16" s="82">
        <v>47</v>
      </c>
      <c r="N16" s="82">
        <v>229</v>
      </c>
      <c r="O16" s="82">
        <f t="shared" si="4"/>
        <v>17.028985507246379</v>
      </c>
      <c r="P16" s="82">
        <f t="shared" si="5"/>
        <v>82.971014492753625</v>
      </c>
      <c r="Q16" s="82">
        <v>537</v>
      </c>
      <c r="R16" s="82">
        <v>2619</v>
      </c>
      <c r="S16" s="82">
        <f t="shared" si="6"/>
        <v>17.015209125475288</v>
      </c>
      <c r="T16" s="82">
        <f t="shared" si="7"/>
        <v>82.98479087452472</v>
      </c>
      <c r="U16" s="138"/>
    </row>
    <row r="17" spans="1:21" s="6" customFormat="1" ht="22" customHeight="1" thickBot="1" x14ac:dyDescent="0.4">
      <c r="A17" s="71" t="s">
        <v>139</v>
      </c>
      <c r="B17" s="83">
        <v>689</v>
      </c>
      <c r="C17" s="83">
        <v>2204</v>
      </c>
      <c r="D17" s="83">
        <f t="shared" si="0"/>
        <v>23.816107846526098</v>
      </c>
      <c r="E17" s="83">
        <f t="shared" si="1"/>
        <v>76.183892153473892</v>
      </c>
      <c r="F17" s="83">
        <v>8749</v>
      </c>
      <c r="G17" s="83">
        <v>27594</v>
      </c>
      <c r="H17" s="83">
        <f t="shared" si="2"/>
        <v>24.073411661117682</v>
      </c>
      <c r="I17" s="83">
        <f t="shared" si="3"/>
        <v>75.926588338882311</v>
      </c>
      <c r="L17" s="71" t="s">
        <v>139</v>
      </c>
      <c r="M17" s="83">
        <v>766</v>
      </c>
      <c r="N17" s="83">
        <v>2326</v>
      </c>
      <c r="O17" s="83">
        <f t="shared" si="4"/>
        <v>24.773609314359639</v>
      </c>
      <c r="P17" s="83">
        <f t="shared" si="5"/>
        <v>75.226390685640368</v>
      </c>
      <c r="Q17" s="83">
        <v>9156</v>
      </c>
      <c r="R17" s="83">
        <v>28974</v>
      </c>
      <c r="S17" s="83">
        <f t="shared" si="6"/>
        <v>24.012588512981903</v>
      </c>
      <c r="T17" s="83">
        <f t="shared" si="7"/>
        <v>75.987411487018093</v>
      </c>
      <c r="U17" s="138"/>
    </row>
    <row r="18" spans="1:21" s="6" customFormat="1" ht="22" customHeight="1" thickBot="1" x14ac:dyDescent="0.4">
      <c r="A18" s="72" t="s">
        <v>140</v>
      </c>
      <c r="B18" s="84">
        <v>256</v>
      </c>
      <c r="C18" s="84">
        <v>1781</v>
      </c>
      <c r="D18" s="84">
        <v>12.567501227295041</v>
      </c>
      <c r="E18" s="84">
        <v>87.43249877270496</v>
      </c>
      <c r="F18" s="84">
        <v>2895</v>
      </c>
      <c r="G18" s="84">
        <v>19632</v>
      </c>
      <c r="H18" s="84">
        <f t="shared" si="2"/>
        <v>12.851245172459716</v>
      </c>
      <c r="I18" s="84">
        <f t="shared" si="3"/>
        <v>87.148754827540287</v>
      </c>
      <c r="L18" s="72" t="s">
        <v>140</v>
      </c>
      <c r="M18" s="84">
        <v>281</v>
      </c>
      <c r="N18" s="84">
        <v>1754</v>
      </c>
      <c r="O18" s="84">
        <f t="shared" si="4"/>
        <v>13.808353808353807</v>
      </c>
      <c r="P18" s="84">
        <f t="shared" si="5"/>
        <v>86.191646191646186</v>
      </c>
      <c r="Q18" s="84">
        <v>2911</v>
      </c>
      <c r="R18" s="84">
        <v>18191</v>
      </c>
      <c r="S18" s="84">
        <f t="shared" si="6"/>
        <v>13.794900957255237</v>
      </c>
      <c r="T18" s="84">
        <f t="shared" si="7"/>
        <v>86.205099042744763</v>
      </c>
      <c r="U18" s="138"/>
    </row>
    <row r="19" spans="1:21" s="6" customFormat="1" ht="22" customHeight="1" thickBot="1" x14ac:dyDescent="0.4">
      <c r="A19" s="73" t="s">
        <v>141</v>
      </c>
      <c r="B19" s="85">
        <v>361</v>
      </c>
      <c r="C19" s="85">
        <v>2130</v>
      </c>
      <c r="D19" s="85">
        <f t="shared" si="0"/>
        <v>14.492171818546767</v>
      </c>
      <c r="E19" s="85">
        <f t="shared" si="1"/>
        <v>85.50782818145322</v>
      </c>
      <c r="F19" s="85">
        <v>4086</v>
      </c>
      <c r="G19" s="85">
        <v>25451</v>
      </c>
      <c r="H19" s="85">
        <f>F19/(F19+G19)*100</f>
        <v>13.833496969902157</v>
      </c>
      <c r="I19" s="85">
        <f t="shared" si="3"/>
        <v>86.166503030097843</v>
      </c>
      <c r="L19" s="73" t="s">
        <v>141</v>
      </c>
      <c r="M19" s="85">
        <v>434</v>
      </c>
      <c r="N19" s="85">
        <v>2360</v>
      </c>
      <c r="O19" s="85">
        <f t="shared" si="4"/>
        <v>15.533285612025768</v>
      </c>
      <c r="P19" s="85">
        <f t="shared" si="5"/>
        <v>84.466714387974235</v>
      </c>
      <c r="Q19" s="85">
        <v>4219</v>
      </c>
      <c r="R19" s="85">
        <v>25473</v>
      </c>
      <c r="S19" s="85">
        <v>14</v>
      </c>
      <c r="T19" s="85">
        <f t="shared" si="7"/>
        <v>85.790785396739864</v>
      </c>
      <c r="U19" s="138"/>
    </row>
    <row r="20" spans="1:21" ht="15.5" x14ac:dyDescent="0.4">
      <c r="A20" s="4"/>
      <c r="L20" s="4"/>
    </row>
    <row r="21" spans="1:21" x14ac:dyDescent="0.35">
      <c r="A21" s="1" t="s">
        <v>142</v>
      </c>
      <c r="L21" s="1" t="s">
        <v>142</v>
      </c>
    </row>
    <row r="23" spans="1:21" x14ac:dyDescent="0.35">
      <c r="A23" s="1" t="s">
        <v>143</v>
      </c>
      <c r="L23" s="1" t="s">
        <v>143</v>
      </c>
    </row>
    <row r="24" spans="1:21" x14ac:dyDescent="0.35">
      <c r="A24" s="1" t="s">
        <v>144</v>
      </c>
      <c r="L24" s="1" t="s">
        <v>144</v>
      </c>
    </row>
    <row r="26" spans="1:21" x14ac:dyDescent="0.35">
      <c r="A26" s="1" t="s">
        <v>116</v>
      </c>
      <c r="L26" s="1" t="s">
        <v>116</v>
      </c>
    </row>
    <row r="27" spans="1:21" ht="15.5" x14ac:dyDescent="0.4">
      <c r="A27" s="4"/>
      <c r="L27" s="4"/>
    </row>
    <row r="28" spans="1:21" ht="15.5" x14ac:dyDescent="0.35">
      <c r="A28" s="5" t="s">
        <v>23</v>
      </c>
      <c r="L28" s="5" t="s">
        <v>23</v>
      </c>
    </row>
    <row r="29" spans="1:21" x14ac:dyDescent="0.35">
      <c r="A29" s="1" t="s">
        <v>167</v>
      </c>
      <c r="L29" s="1" t="s">
        <v>167</v>
      </c>
    </row>
  </sheetData>
  <mergeCells count="12">
    <mergeCell ref="B4:E4"/>
    <mergeCell ref="F4:I4"/>
    <mergeCell ref="B5:C5"/>
    <mergeCell ref="D5:E5"/>
    <mergeCell ref="F5:G5"/>
    <mergeCell ref="H5:I5"/>
    <mergeCell ref="M4:P4"/>
    <mergeCell ref="Q4:T4"/>
    <mergeCell ref="M5:N5"/>
    <mergeCell ref="O5:P5"/>
    <mergeCell ref="Q5:R5"/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D27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4" ht="15.5" x14ac:dyDescent="0.4">
      <c r="A2" s="3" t="s">
        <v>274</v>
      </c>
    </row>
    <row r="3" spans="1:4" ht="16" thickBot="1" x14ac:dyDescent="0.45">
      <c r="A3" s="4" t="s">
        <v>17</v>
      </c>
    </row>
    <row r="4" spans="1:4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4" s="6" customFormat="1" ht="22" customHeight="1" x14ac:dyDescent="0.35">
      <c r="A5" s="16" t="s">
        <v>405</v>
      </c>
      <c r="B5" s="169">
        <v>11.92</v>
      </c>
      <c r="C5" s="170">
        <v>6.48</v>
      </c>
      <c r="D5" s="168"/>
    </row>
    <row r="6" spans="1:4" s="6" customFormat="1" ht="22" customHeight="1" x14ac:dyDescent="0.35">
      <c r="A6" s="96" t="s">
        <v>406</v>
      </c>
      <c r="B6" s="171">
        <v>12.05</v>
      </c>
      <c r="C6" s="172">
        <v>7.45</v>
      </c>
      <c r="D6" s="168"/>
    </row>
    <row r="7" spans="1:4" s="6" customFormat="1" ht="22" customHeight="1" x14ac:dyDescent="0.35">
      <c r="A7" s="16" t="s">
        <v>407</v>
      </c>
      <c r="B7" s="169">
        <v>11.19</v>
      </c>
      <c r="C7" s="170">
        <v>7.76</v>
      </c>
      <c r="D7" s="168"/>
    </row>
    <row r="8" spans="1:4" s="6" customFormat="1" ht="22" customHeight="1" x14ac:dyDescent="0.35">
      <c r="A8" s="96" t="s">
        <v>408</v>
      </c>
      <c r="B8" s="171">
        <v>14.45</v>
      </c>
      <c r="C8" s="172">
        <v>7.92</v>
      </c>
      <c r="D8" s="168"/>
    </row>
    <row r="9" spans="1:4" s="6" customFormat="1" ht="22" customHeight="1" x14ac:dyDescent="0.35">
      <c r="A9" s="16" t="s">
        <v>409</v>
      </c>
      <c r="B9" s="169">
        <v>12.5</v>
      </c>
      <c r="C9" s="170">
        <v>7.3</v>
      </c>
      <c r="D9" s="168"/>
    </row>
    <row r="10" spans="1:4" s="6" customFormat="1" ht="22" customHeight="1" x14ac:dyDescent="0.35">
      <c r="A10" s="96" t="s">
        <v>410</v>
      </c>
      <c r="B10" s="171">
        <v>14.28</v>
      </c>
      <c r="C10" s="172">
        <v>7.81</v>
      </c>
      <c r="D10" s="168"/>
    </row>
    <row r="11" spans="1:4" s="6" customFormat="1" ht="22" customHeight="1" x14ac:dyDescent="0.35">
      <c r="A11" s="16" t="s">
        <v>411</v>
      </c>
      <c r="B11" s="169">
        <v>13.12</v>
      </c>
      <c r="C11" s="170">
        <v>7.81</v>
      </c>
      <c r="D11" s="168"/>
    </row>
    <row r="12" spans="1:4" s="6" customFormat="1" ht="22" customHeight="1" x14ac:dyDescent="0.35">
      <c r="A12" s="96" t="s">
        <v>412</v>
      </c>
      <c r="B12" s="171">
        <v>15.52</v>
      </c>
      <c r="C12" s="172">
        <v>7.09</v>
      </c>
      <c r="D12" s="168"/>
    </row>
    <row r="13" spans="1:4" s="6" customFormat="1" ht="22" customHeight="1" x14ac:dyDescent="0.35">
      <c r="A13" s="16" t="s">
        <v>413</v>
      </c>
      <c r="B13" s="169">
        <v>13.68</v>
      </c>
      <c r="C13" s="170">
        <v>6.27</v>
      </c>
      <c r="D13" s="168"/>
    </row>
    <row r="14" spans="1:4" s="6" customFormat="1" ht="22" customHeight="1" thickBot="1" x14ac:dyDescent="0.4">
      <c r="A14" s="96" t="s">
        <v>414</v>
      </c>
      <c r="B14" s="171">
        <v>10.99</v>
      </c>
      <c r="C14" s="172">
        <v>6.03</v>
      </c>
      <c r="D14" s="168"/>
    </row>
    <row r="15" spans="1:4" s="6" customFormat="1" ht="22" customHeight="1" x14ac:dyDescent="0.35">
      <c r="A15" s="137" t="s">
        <v>21</v>
      </c>
      <c r="B15" s="144">
        <v>11.72</v>
      </c>
      <c r="C15" s="145">
        <v>6.59</v>
      </c>
    </row>
    <row r="16" spans="1:4" s="6" customFormat="1" ht="22" customHeight="1" thickBot="1" x14ac:dyDescent="0.4">
      <c r="A16" s="28" t="s">
        <v>22</v>
      </c>
      <c r="B16" s="146">
        <v>11.97</v>
      </c>
      <c r="C16" s="29">
        <v>6.6</v>
      </c>
    </row>
    <row r="18" spans="1:3" x14ac:dyDescent="0.35">
      <c r="A18" s="2" t="s">
        <v>30</v>
      </c>
      <c r="B18" s="2"/>
      <c r="C18" s="2"/>
    </row>
    <row r="19" spans="1:3" x14ac:dyDescent="0.35">
      <c r="A19" s="2" t="s">
        <v>29</v>
      </c>
      <c r="B19" s="2"/>
      <c r="C19" s="2"/>
    </row>
    <row r="20" spans="1:3" x14ac:dyDescent="0.35">
      <c r="A20" s="2"/>
      <c r="B20" s="2"/>
      <c r="C20" s="2"/>
    </row>
    <row r="21" spans="1:3" ht="15" customHeight="1" x14ac:dyDescent="0.35">
      <c r="A21" s="2" t="s">
        <v>31</v>
      </c>
      <c r="B21" s="2"/>
      <c r="C21" s="2"/>
    </row>
    <row r="22" spans="1:3" ht="15" customHeight="1" x14ac:dyDescent="0.35">
      <c r="A22" s="2"/>
      <c r="B22" s="2"/>
      <c r="C22" s="2"/>
    </row>
    <row r="23" spans="1:3" ht="15" customHeight="1" x14ac:dyDescent="0.35">
      <c r="A23" s="2" t="s">
        <v>32</v>
      </c>
      <c r="B23" s="2"/>
      <c r="C23" s="2"/>
    </row>
    <row r="24" spans="1:3" ht="15" customHeight="1" x14ac:dyDescent="0.35">
      <c r="A24" s="2" t="s">
        <v>33</v>
      </c>
      <c r="B24" s="2"/>
      <c r="C24" s="2"/>
    </row>
    <row r="26" spans="1:3" ht="15.5" x14ac:dyDescent="0.35">
      <c r="A26" s="5" t="s">
        <v>23</v>
      </c>
    </row>
    <row r="27" spans="1:3" x14ac:dyDescent="0.35">
      <c r="A27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275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74" t="s">
        <v>21</v>
      </c>
      <c r="C4" s="175"/>
      <c r="D4" s="175"/>
      <c r="E4" s="176"/>
      <c r="F4" s="174" t="s">
        <v>22</v>
      </c>
      <c r="G4" s="175"/>
      <c r="H4" s="175"/>
      <c r="I4" s="175"/>
      <c r="J4" s="10"/>
    </row>
    <row r="5" spans="1:10" s="6" customFormat="1" ht="22" customHeight="1" thickBot="1" x14ac:dyDescent="0.4">
      <c r="A5" s="30"/>
      <c r="B5" s="174" t="s">
        <v>76</v>
      </c>
      <c r="C5" s="175"/>
      <c r="D5" s="174" t="s">
        <v>77</v>
      </c>
      <c r="E5" s="176"/>
      <c r="F5" s="174" t="s">
        <v>76</v>
      </c>
      <c r="G5" s="175"/>
      <c r="H5" s="174" t="s">
        <v>77</v>
      </c>
      <c r="I5" s="175"/>
      <c r="J5" s="10"/>
    </row>
    <row r="6" spans="1:10" s="6" customFormat="1" ht="22" customHeight="1" thickBot="1" x14ac:dyDescent="0.4">
      <c r="A6" s="98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7" t="s">
        <v>228</v>
      </c>
      <c r="B7" s="60">
        <v>28</v>
      </c>
      <c r="C7" s="60">
        <v>15</v>
      </c>
      <c r="D7" s="60">
        <f>B7/(B7+C7)*100</f>
        <v>65.116279069767444</v>
      </c>
      <c r="E7" s="60">
        <f>C7/(B7+C7)*100</f>
        <v>34.883720930232556</v>
      </c>
      <c r="F7" s="60">
        <v>904</v>
      </c>
      <c r="G7" s="60">
        <v>583</v>
      </c>
      <c r="H7" s="60">
        <f>F7/(F7+G7)*100</f>
        <v>60.793544048419633</v>
      </c>
      <c r="I7" s="60">
        <f>G7/(F7+G7)*100</f>
        <v>39.206455951580367</v>
      </c>
      <c r="J7" s="135"/>
    </row>
    <row r="8" spans="1:10" s="6" customFormat="1" ht="22" customHeight="1" x14ac:dyDescent="0.35">
      <c r="A8" s="32" t="s">
        <v>229</v>
      </c>
      <c r="B8" s="37">
        <v>301</v>
      </c>
      <c r="C8" s="37">
        <v>177</v>
      </c>
      <c r="D8" s="37">
        <f t="shared" ref="D8:D15" si="0">B8/(B8+C8)*100</f>
        <v>62.970711297071126</v>
      </c>
      <c r="E8" s="37">
        <f t="shared" ref="E8:E15" si="1">C8/(B8+C8)*100</f>
        <v>37.029288702928866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35"/>
    </row>
    <row r="9" spans="1:10" s="6" customFormat="1" ht="22" customHeight="1" x14ac:dyDescent="0.35">
      <c r="A9" s="33" t="s">
        <v>230</v>
      </c>
      <c r="B9" s="38">
        <v>467</v>
      </c>
      <c r="C9" s="38">
        <v>273</v>
      </c>
      <c r="D9" s="38">
        <f t="shared" si="0"/>
        <v>63.108108108108105</v>
      </c>
      <c r="E9" s="38">
        <f t="shared" si="1"/>
        <v>36.891891891891895</v>
      </c>
      <c r="F9" s="38">
        <v>15669</v>
      </c>
      <c r="G9" s="38">
        <v>9427</v>
      </c>
      <c r="H9" s="38">
        <f t="shared" si="2"/>
        <v>62.43624481989162</v>
      </c>
      <c r="I9" s="38">
        <f t="shared" si="3"/>
        <v>37.56375518010838</v>
      </c>
      <c r="J9" s="135"/>
    </row>
    <row r="10" spans="1:10" s="6" customFormat="1" ht="22" customHeight="1" x14ac:dyDescent="0.35">
      <c r="A10" s="32" t="s">
        <v>231</v>
      </c>
      <c r="B10" s="37">
        <v>344</v>
      </c>
      <c r="C10" s="37">
        <v>197</v>
      </c>
      <c r="D10" s="37">
        <f t="shared" si="0"/>
        <v>63.585951940850279</v>
      </c>
      <c r="E10" s="37">
        <f t="shared" si="1"/>
        <v>36.414048059149721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35"/>
    </row>
    <row r="11" spans="1:10" s="6" customFormat="1" ht="22" customHeight="1" x14ac:dyDescent="0.35">
      <c r="A11" s="33" t="s">
        <v>232</v>
      </c>
      <c r="B11" s="38">
        <v>604</v>
      </c>
      <c r="C11" s="38">
        <v>315</v>
      </c>
      <c r="D11" s="38">
        <f t="shared" si="0"/>
        <v>65.723612622415672</v>
      </c>
      <c r="E11" s="38">
        <f t="shared" si="1"/>
        <v>34.276387377584335</v>
      </c>
      <c r="F11" s="38">
        <v>20051</v>
      </c>
      <c r="G11" s="38">
        <v>10744</v>
      </c>
      <c r="H11" s="38">
        <f t="shared" si="2"/>
        <v>65.111219353791199</v>
      </c>
      <c r="I11" s="38">
        <f t="shared" si="3"/>
        <v>34.888780646208801</v>
      </c>
      <c r="J11" s="135"/>
    </row>
    <row r="12" spans="1:10" s="6" customFormat="1" ht="22" customHeight="1" x14ac:dyDescent="0.35">
      <c r="A12" s="32" t="s">
        <v>233</v>
      </c>
      <c r="B12" s="37">
        <v>570</v>
      </c>
      <c r="C12" s="37">
        <v>332</v>
      </c>
      <c r="D12" s="37">
        <f t="shared" si="0"/>
        <v>63.192904656319293</v>
      </c>
      <c r="E12" s="37">
        <f t="shared" si="1"/>
        <v>36.807095343680707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35"/>
    </row>
    <row r="13" spans="1:10" s="6" customFormat="1" ht="22" customHeight="1" x14ac:dyDescent="0.35">
      <c r="A13" s="33" t="s">
        <v>234</v>
      </c>
      <c r="B13" s="38">
        <v>414</v>
      </c>
      <c r="C13" s="38">
        <v>223</v>
      </c>
      <c r="D13" s="38">
        <f t="shared" si="0"/>
        <v>64.992150706436419</v>
      </c>
      <c r="E13" s="38">
        <f t="shared" si="1"/>
        <v>35.007849293563581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35"/>
    </row>
    <row r="14" spans="1:10" s="6" customFormat="1" ht="22" customHeight="1" thickBot="1" x14ac:dyDescent="0.4">
      <c r="A14" s="32" t="s">
        <v>235</v>
      </c>
      <c r="B14" s="37">
        <v>496</v>
      </c>
      <c r="C14" s="37">
        <v>241</v>
      </c>
      <c r="D14" s="37">
        <f t="shared" si="0"/>
        <v>67.299864314789687</v>
      </c>
      <c r="E14" s="37">
        <f t="shared" si="1"/>
        <v>32.700135685210313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35"/>
    </row>
    <row r="15" spans="1:10" s="6" customFormat="1" ht="22" customHeight="1" thickBot="1" x14ac:dyDescent="0.4">
      <c r="A15" s="34" t="s">
        <v>34</v>
      </c>
      <c r="B15" s="39">
        <v>3224</v>
      </c>
      <c r="C15" s="39">
        <v>1773</v>
      </c>
      <c r="D15" s="39">
        <f t="shared" si="0"/>
        <v>64.518711226736031</v>
      </c>
      <c r="E15" s="39">
        <f t="shared" si="1"/>
        <v>35.481288773263955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35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276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4" t="s">
        <v>90</v>
      </c>
      <c r="C4" s="175"/>
      <c r="D4" s="175"/>
      <c r="E4" s="176"/>
      <c r="F4" s="174" t="s">
        <v>102</v>
      </c>
      <c r="G4" s="175"/>
      <c r="H4" s="175"/>
      <c r="I4" s="175"/>
    </row>
    <row r="5" spans="1:9" s="6" customFormat="1" ht="22" customHeight="1" thickBot="1" x14ac:dyDescent="0.4">
      <c r="A5" s="9"/>
      <c r="B5" s="174" t="s">
        <v>21</v>
      </c>
      <c r="C5" s="176"/>
      <c r="D5" s="174" t="s">
        <v>22</v>
      </c>
      <c r="E5" s="175"/>
      <c r="F5" s="174" t="s">
        <v>21</v>
      </c>
      <c r="G5" s="176"/>
      <c r="H5" s="174" t="s">
        <v>22</v>
      </c>
      <c r="I5" s="175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2</v>
      </c>
      <c r="C7" s="41">
        <v>1</v>
      </c>
      <c r="D7" s="41">
        <v>3</v>
      </c>
      <c r="E7" s="41">
        <v>1</v>
      </c>
      <c r="F7" s="41" t="s">
        <v>450</v>
      </c>
      <c r="G7" s="41" t="s">
        <v>451</v>
      </c>
      <c r="H7" s="41" t="s">
        <v>375</v>
      </c>
      <c r="I7" s="41" t="s">
        <v>376</v>
      </c>
    </row>
    <row r="8" spans="1:9" s="6" customFormat="1" ht="22" customHeight="1" x14ac:dyDescent="0.35">
      <c r="A8" s="32" t="s">
        <v>36</v>
      </c>
      <c r="B8" s="42">
        <v>46</v>
      </c>
      <c r="C8" s="42">
        <v>42</v>
      </c>
      <c r="D8" s="42">
        <v>52</v>
      </c>
      <c r="E8" s="42">
        <v>41</v>
      </c>
      <c r="F8" s="42" t="s">
        <v>452</v>
      </c>
      <c r="G8" s="42" t="s">
        <v>453</v>
      </c>
      <c r="H8" s="42" t="s">
        <v>377</v>
      </c>
      <c r="I8" s="42" t="s">
        <v>378</v>
      </c>
    </row>
    <row r="9" spans="1:9" s="6" customFormat="1" ht="22" customHeight="1" x14ac:dyDescent="0.35">
      <c r="A9" s="33" t="s">
        <v>37</v>
      </c>
      <c r="B9" s="43">
        <v>32</v>
      </c>
      <c r="C9" s="43">
        <v>40</v>
      </c>
      <c r="D9" s="43">
        <v>30</v>
      </c>
      <c r="E9" s="43">
        <v>42</v>
      </c>
      <c r="F9" s="43" t="s">
        <v>454</v>
      </c>
      <c r="G9" s="43" t="s">
        <v>455</v>
      </c>
      <c r="H9" s="43" t="s">
        <v>379</v>
      </c>
      <c r="I9" s="43" t="s">
        <v>380</v>
      </c>
    </row>
    <row r="10" spans="1:9" s="6" customFormat="1" ht="22" customHeight="1" thickBot="1" x14ac:dyDescent="0.4">
      <c r="A10" s="40" t="s">
        <v>38</v>
      </c>
      <c r="B10" s="44">
        <v>20</v>
      </c>
      <c r="C10" s="44">
        <v>17</v>
      </c>
      <c r="D10" s="44">
        <v>16</v>
      </c>
      <c r="E10" s="44">
        <v>16</v>
      </c>
      <c r="F10" s="44" t="s">
        <v>456</v>
      </c>
      <c r="G10" s="44" t="s">
        <v>457</v>
      </c>
      <c r="H10" s="44" t="s">
        <v>381</v>
      </c>
      <c r="I10" s="44" t="s">
        <v>382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8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277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74" t="s">
        <v>90</v>
      </c>
      <c r="C4" s="175"/>
      <c r="D4" s="175"/>
      <c r="E4" s="176"/>
      <c r="F4" s="174" t="s">
        <v>102</v>
      </c>
      <c r="G4" s="175"/>
      <c r="H4" s="175"/>
      <c r="I4" s="175"/>
    </row>
    <row r="5" spans="1:9" s="6" customFormat="1" ht="22" customHeight="1" thickBot="1" x14ac:dyDescent="0.4">
      <c r="A5" s="15"/>
      <c r="B5" s="174" t="s">
        <v>21</v>
      </c>
      <c r="C5" s="176"/>
      <c r="D5" s="174" t="s">
        <v>22</v>
      </c>
      <c r="E5" s="175"/>
      <c r="F5" s="174" t="s">
        <v>21</v>
      </c>
      <c r="G5" s="176"/>
      <c r="H5" s="174" t="s">
        <v>22</v>
      </c>
      <c r="I5" s="175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278</v>
      </c>
      <c r="B7" s="136">
        <v>10</v>
      </c>
      <c r="C7" s="136">
        <v>23</v>
      </c>
      <c r="D7" s="136">
        <v>12</v>
      </c>
      <c r="E7" s="136">
        <v>19</v>
      </c>
      <c r="F7" s="136" t="s">
        <v>458</v>
      </c>
      <c r="G7" s="136" t="s">
        <v>459</v>
      </c>
      <c r="H7" s="136" t="s">
        <v>383</v>
      </c>
      <c r="I7" s="136" t="s">
        <v>384</v>
      </c>
    </row>
    <row r="8" spans="1:9" s="6" customFormat="1" ht="22" customHeight="1" x14ac:dyDescent="0.35">
      <c r="A8" s="49" t="s">
        <v>40</v>
      </c>
      <c r="B8" s="151">
        <v>10</v>
      </c>
      <c r="C8" s="151">
        <v>23</v>
      </c>
      <c r="D8" s="151">
        <v>12</v>
      </c>
      <c r="E8" s="152">
        <v>20</v>
      </c>
      <c r="F8" s="151" t="s">
        <v>415</v>
      </c>
      <c r="G8" s="151" t="s">
        <v>416</v>
      </c>
      <c r="H8" s="151" t="s">
        <v>179</v>
      </c>
      <c r="I8" s="152" t="s">
        <v>180</v>
      </c>
    </row>
    <row r="9" spans="1:9" s="6" customFormat="1" ht="22" customHeight="1" x14ac:dyDescent="0.35">
      <c r="A9" s="17" t="s">
        <v>41</v>
      </c>
      <c r="B9" s="149">
        <v>10</v>
      </c>
      <c r="C9" s="149">
        <v>22</v>
      </c>
      <c r="D9" s="149">
        <v>13</v>
      </c>
      <c r="E9" s="150">
        <v>19</v>
      </c>
      <c r="F9" s="149" t="s">
        <v>417</v>
      </c>
      <c r="G9" s="149" t="s">
        <v>418</v>
      </c>
      <c r="H9" s="149" t="s">
        <v>181</v>
      </c>
      <c r="I9" s="150" t="s">
        <v>182</v>
      </c>
    </row>
    <row r="10" spans="1:9" s="6" customFormat="1" ht="22" customHeight="1" x14ac:dyDescent="0.35">
      <c r="A10" s="16" t="s">
        <v>42</v>
      </c>
      <c r="B10" s="151">
        <v>10</v>
      </c>
      <c r="C10" s="151">
        <v>19</v>
      </c>
      <c r="D10" s="151">
        <v>13</v>
      </c>
      <c r="E10" s="152">
        <v>19</v>
      </c>
      <c r="F10" s="151" t="s">
        <v>419</v>
      </c>
      <c r="G10" s="151" t="s">
        <v>420</v>
      </c>
      <c r="H10" s="151" t="s">
        <v>183</v>
      </c>
      <c r="I10" s="152" t="s">
        <v>184</v>
      </c>
    </row>
    <row r="11" spans="1:9" s="6" customFormat="1" ht="22" customHeight="1" x14ac:dyDescent="0.35">
      <c r="A11" s="17" t="s">
        <v>43</v>
      </c>
      <c r="B11" s="149">
        <v>11</v>
      </c>
      <c r="C11" s="149">
        <v>18</v>
      </c>
      <c r="D11" s="149">
        <v>13</v>
      </c>
      <c r="E11" s="150">
        <v>19</v>
      </c>
      <c r="F11" s="149" t="s">
        <v>421</v>
      </c>
      <c r="G11" s="149" t="s">
        <v>422</v>
      </c>
      <c r="H11" s="149" t="s">
        <v>185</v>
      </c>
      <c r="I11" s="150" t="s">
        <v>186</v>
      </c>
    </row>
    <row r="12" spans="1:9" s="6" customFormat="1" ht="22" customHeight="1" x14ac:dyDescent="0.35">
      <c r="A12" s="16" t="s">
        <v>44</v>
      </c>
      <c r="B12" s="151">
        <v>12</v>
      </c>
      <c r="C12" s="151">
        <v>18</v>
      </c>
      <c r="D12" s="151">
        <v>13</v>
      </c>
      <c r="E12" s="152">
        <v>20</v>
      </c>
      <c r="F12" s="151" t="s">
        <v>423</v>
      </c>
      <c r="G12" s="151" t="s">
        <v>424</v>
      </c>
      <c r="H12" s="151" t="s">
        <v>187</v>
      </c>
      <c r="I12" s="152" t="s">
        <v>188</v>
      </c>
    </row>
    <row r="13" spans="1:9" s="6" customFormat="1" ht="22" customHeight="1" x14ac:dyDescent="0.35">
      <c r="A13" s="17" t="s">
        <v>45</v>
      </c>
      <c r="B13" s="149">
        <v>12</v>
      </c>
      <c r="C13" s="149">
        <v>18</v>
      </c>
      <c r="D13" s="149">
        <v>13</v>
      </c>
      <c r="E13" s="150">
        <v>20</v>
      </c>
      <c r="F13" s="149" t="s">
        <v>425</v>
      </c>
      <c r="G13" s="149" t="s">
        <v>426</v>
      </c>
      <c r="H13" s="149" t="s">
        <v>189</v>
      </c>
      <c r="I13" s="150" t="s">
        <v>190</v>
      </c>
    </row>
    <row r="14" spans="1:9" s="6" customFormat="1" ht="22" customHeight="1" x14ac:dyDescent="0.35">
      <c r="A14" s="16" t="s">
        <v>46</v>
      </c>
      <c r="B14" s="151">
        <v>15</v>
      </c>
      <c r="C14" s="151">
        <v>19</v>
      </c>
      <c r="D14" s="151">
        <v>13</v>
      </c>
      <c r="E14" s="152">
        <v>21</v>
      </c>
      <c r="F14" s="151" t="s">
        <v>427</v>
      </c>
      <c r="G14" s="151" t="s">
        <v>428</v>
      </c>
      <c r="H14" s="151" t="s">
        <v>191</v>
      </c>
      <c r="I14" s="152" t="s">
        <v>192</v>
      </c>
    </row>
    <row r="15" spans="1:9" s="6" customFormat="1" ht="22" customHeight="1" x14ac:dyDescent="0.35">
      <c r="A15" s="17" t="s">
        <v>47</v>
      </c>
      <c r="B15" s="149">
        <v>14</v>
      </c>
      <c r="C15" s="149">
        <v>19</v>
      </c>
      <c r="D15" s="149">
        <v>13</v>
      </c>
      <c r="E15" s="150">
        <v>21</v>
      </c>
      <c r="F15" s="149" t="s">
        <v>429</v>
      </c>
      <c r="G15" s="149" t="s">
        <v>430</v>
      </c>
      <c r="H15" s="149" t="s">
        <v>193</v>
      </c>
      <c r="I15" s="150" t="s">
        <v>192</v>
      </c>
    </row>
    <row r="16" spans="1:9" s="6" customFormat="1" ht="22" customHeight="1" thickBot="1" x14ac:dyDescent="0.4">
      <c r="A16" s="47" t="s">
        <v>48</v>
      </c>
      <c r="B16" s="153">
        <v>14</v>
      </c>
      <c r="C16" s="153">
        <v>17</v>
      </c>
      <c r="D16" s="153">
        <v>14</v>
      </c>
      <c r="E16" s="154">
        <v>21</v>
      </c>
      <c r="F16" s="153" t="s">
        <v>431</v>
      </c>
      <c r="G16" s="153" t="s">
        <v>432</v>
      </c>
      <c r="H16" s="153" t="s">
        <v>194</v>
      </c>
      <c r="I16" s="154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279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4" t="s">
        <v>90</v>
      </c>
      <c r="C4" s="175"/>
      <c r="D4" s="175"/>
      <c r="E4" s="176"/>
      <c r="F4" s="174" t="s">
        <v>102</v>
      </c>
      <c r="G4" s="175"/>
      <c r="H4" s="175"/>
      <c r="I4" s="175"/>
    </row>
    <row r="5" spans="1:9" s="6" customFormat="1" ht="22" customHeight="1" thickBot="1" x14ac:dyDescent="0.4">
      <c r="A5" s="9"/>
      <c r="B5" s="174" t="s">
        <v>21</v>
      </c>
      <c r="C5" s="176"/>
      <c r="D5" s="174" t="s">
        <v>22</v>
      </c>
      <c r="E5" s="175"/>
      <c r="F5" s="174" t="s">
        <v>21</v>
      </c>
      <c r="G5" s="176"/>
      <c r="H5" s="174" t="s">
        <v>22</v>
      </c>
      <c r="I5" s="175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278</v>
      </c>
      <c r="B7" s="136">
        <v>7</v>
      </c>
      <c r="C7" s="136">
        <v>4</v>
      </c>
      <c r="D7" s="136">
        <v>7</v>
      </c>
      <c r="E7" s="136">
        <v>7</v>
      </c>
      <c r="F7" s="136" t="s">
        <v>460</v>
      </c>
      <c r="G7" s="136" t="s">
        <v>461</v>
      </c>
      <c r="H7" s="136" t="s">
        <v>385</v>
      </c>
      <c r="I7" s="136" t="s">
        <v>386</v>
      </c>
    </row>
    <row r="8" spans="1:9" s="6" customFormat="1" ht="22" customHeight="1" x14ac:dyDescent="0.35">
      <c r="A8" s="49" t="s">
        <v>40</v>
      </c>
      <c r="B8" s="151">
        <v>9</v>
      </c>
      <c r="C8" s="151">
        <v>4</v>
      </c>
      <c r="D8" s="151">
        <v>7</v>
      </c>
      <c r="E8" s="152">
        <v>7</v>
      </c>
      <c r="F8" s="151" t="s">
        <v>433</v>
      </c>
      <c r="G8" s="151" t="s">
        <v>434</v>
      </c>
      <c r="H8" s="151" t="s">
        <v>196</v>
      </c>
      <c r="I8" s="152" t="s">
        <v>197</v>
      </c>
    </row>
    <row r="9" spans="1:9" s="6" customFormat="1" ht="22" customHeight="1" x14ac:dyDescent="0.35">
      <c r="A9" s="17" t="s">
        <v>41</v>
      </c>
      <c r="B9" s="149">
        <v>9</v>
      </c>
      <c r="C9" s="149">
        <v>6</v>
      </c>
      <c r="D9" s="149">
        <v>9</v>
      </c>
      <c r="E9" s="150">
        <v>8</v>
      </c>
      <c r="F9" s="149" t="s">
        <v>435</v>
      </c>
      <c r="G9" s="149" t="s">
        <v>436</v>
      </c>
      <c r="H9" s="149" t="s">
        <v>198</v>
      </c>
      <c r="I9" s="150" t="s">
        <v>199</v>
      </c>
    </row>
    <row r="10" spans="1:9" s="6" customFormat="1" ht="22" customHeight="1" x14ac:dyDescent="0.35">
      <c r="A10" s="16" t="s">
        <v>42</v>
      </c>
      <c r="B10" s="151">
        <v>10</v>
      </c>
      <c r="C10" s="151">
        <v>8</v>
      </c>
      <c r="D10" s="151">
        <v>11</v>
      </c>
      <c r="E10" s="152">
        <v>9</v>
      </c>
      <c r="F10" s="151" t="s">
        <v>437</v>
      </c>
      <c r="G10" s="151" t="s">
        <v>438</v>
      </c>
      <c r="H10" s="151" t="s">
        <v>200</v>
      </c>
      <c r="I10" s="152" t="s">
        <v>201</v>
      </c>
    </row>
    <row r="11" spans="1:9" s="6" customFormat="1" ht="22" customHeight="1" x14ac:dyDescent="0.35">
      <c r="A11" s="17" t="s">
        <v>43</v>
      </c>
      <c r="B11" s="149">
        <v>12</v>
      </c>
      <c r="C11" s="149">
        <v>8</v>
      </c>
      <c r="D11" s="149">
        <v>12</v>
      </c>
      <c r="E11" s="150">
        <v>10</v>
      </c>
      <c r="F11" s="149" t="s">
        <v>439</v>
      </c>
      <c r="G11" s="149" t="s">
        <v>440</v>
      </c>
      <c r="H11" s="149" t="s">
        <v>202</v>
      </c>
      <c r="I11" s="150" t="s">
        <v>203</v>
      </c>
    </row>
    <row r="12" spans="1:9" s="6" customFormat="1" ht="22" customHeight="1" x14ac:dyDescent="0.35">
      <c r="A12" s="16" t="s">
        <v>44</v>
      </c>
      <c r="B12" s="151">
        <v>13</v>
      </c>
      <c r="C12" s="151">
        <v>9</v>
      </c>
      <c r="D12" s="151">
        <v>12</v>
      </c>
      <c r="E12" s="152">
        <v>10</v>
      </c>
      <c r="F12" s="151" t="s">
        <v>441</v>
      </c>
      <c r="G12" s="151" t="s">
        <v>442</v>
      </c>
      <c r="H12" s="151" t="s">
        <v>204</v>
      </c>
      <c r="I12" s="152" t="s">
        <v>205</v>
      </c>
    </row>
    <row r="13" spans="1:9" s="6" customFormat="1" ht="22" customHeight="1" x14ac:dyDescent="0.35">
      <c r="A13" s="17" t="s">
        <v>45</v>
      </c>
      <c r="B13" s="149">
        <v>13</v>
      </c>
      <c r="C13" s="149">
        <v>9</v>
      </c>
      <c r="D13" s="149">
        <v>12</v>
      </c>
      <c r="E13" s="150">
        <v>11</v>
      </c>
      <c r="F13" s="149" t="s">
        <v>443</v>
      </c>
      <c r="G13" s="149" t="s">
        <v>444</v>
      </c>
      <c r="H13" s="149" t="s">
        <v>206</v>
      </c>
      <c r="I13" s="150" t="s">
        <v>207</v>
      </c>
    </row>
    <row r="14" spans="1:9" s="6" customFormat="1" ht="22" customHeight="1" x14ac:dyDescent="0.35">
      <c r="A14" s="16" t="s">
        <v>46</v>
      </c>
      <c r="B14" s="151">
        <v>15</v>
      </c>
      <c r="C14" s="151">
        <v>8</v>
      </c>
      <c r="D14" s="151">
        <v>13</v>
      </c>
      <c r="E14" s="152">
        <v>11</v>
      </c>
      <c r="F14" s="151" t="s">
        <v>445</v>
      </c>
      <c r="G14" s="151" t="s">
        <v>446</v>
      </c>
      <c r="H14" s="151" t="s">
        <v>189</v>
      </c>
      <c r="I14" s="152" t="s">
        <v>208</v>
      </c>
    </row>
    <row r="15" spans="1:9" s="6" customFormat="1" ht="22" customHeight="1" x14ac:dyDescent="0.35">
      <c r="A15" s="17" t="s">
        <v>47</v>
      </c>
      <c r="B15" s="149">
        <v>15</v>
      </c>
      <c r="C15" s="149">
        <v>10</v>
      </c>
      <c r="D15" s="149">
        <v>13</v>
      </c>
      <c r="E15" s="150">
        <v>11</v>
      </c>
      <c r="F15" s="149" t="s">
        <v>427</v>
      </c>
      <c r="G15" s="149" t="s">
        <v>447</v>
      </c>
      <c r="H15" s="149" t="s">
        <v>209</v>
      </c>
      <c r="I15" s="150" t="s">
        <v>210</v>
      </c>
    </row>
    <row r="16" spans="1:9" s="6" customFormat="1" ht="22" customHeight="1" thickBot="1" x14ac:dyDescent="0.4">
      <c r="A16" s="47" t="s">
        <v>48</v>
      </c>
      <c r="B16" s="153">
        <v>15</v>
      </c>
      <c r="C16" s="153">
        <v>10</v>
      </c>
      <c r="D16" s="153">
        <v>14</v>
      </c>
      <c r="E16" s="154">
        <v>12</v>
      </c>
      <c r="F16" s="153" t="s">
        <v>448</v>
      </c>
      <c r="G16" s="153" t="s">
        <v>449</v>
      </c>
      <c r="H16" s="153" t="s">
        <v>211</v>
      </c>
      <c r="I16" s="154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280</v>
      </c>
    </row>
    <row r="3" spans="1:5" ht="16" thickBot="1" x14ac:dyDescent="0.45">
      <c r="A3" s="4" t="s">
        <v>486</v>
      </c>
    </row>
    <row r="4" spans="1:5" s="6" customFormat="1" ht="22" customHeight="1" thickBot="1" x14ac:dyDescent="0.4">
      <c r="A4" s="9"/>
      <c r="B4" s="174" t="s">
        <v>21</v>
      </c>
      <c r="C4" s="176"/>
      <c r="D4" s="174" t="s">
        <v>22</v>
      </c>
      <c r="E4" s="175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0">
        <v>11.44</v>
      </c>
      <c r="C6" s="50">
        <v>31.89</v>
      </c>
      <c r="D6" s="50">
        <v>9.6300000000000008</v>
      </c>
      <c r="E6" s="50">
        <v>31.2</v>
      </c>
    </row>
    <row r="7" spans="1:5" s="6" customFormat="1" ht="22" customHeight="1" x14ac:dyDescent="0.35">
      <c r="A7" s="108" t="s">
        <v>50</v>
      </c>
      <c r="B7" s="109">
        <v>19.399999999999999</v>
      </c>
      <c r="C7" s="109">
        <v>45</v>
      </c>
      <c r="D7" s="109">
        <v>36.5</v>
      </c>
      <c r="E7" s="110">
        <v>70.2</v>
      </c>
    </row>
    <row r="8" spans="1:5" s="6" customFormat="1" ht="22" customHeight="1" x14ac:dyDescent="0.35">
      <c r="A8" s="49" t="s">
        <v>51</v>
      </c>
      <c r="B8" s="53">
        <v>31</v>
      </c>
      <c r="C8" s="53">
        <v>34.9</v>
      </c>
      <c r="D8" s="53">
        <v>1171</v>
      </c>
      <c r="E8" s="53">
        <v>29.2</v>
      </c>
    </row>
    <row r="9" spans="1:5" s="6" customFormat="1" ht="22" customHeight="1" x14ac:dyDescent="0.35">
      <c r="A9" s="17" t="s">
        <v>52</v>
      </c>
      <c r="B9" s="54">
        <v>17</v>
      </c>
      <c r="C9" s="54">
        <v>264.3</v>
      </c>
      <c r="D9" s="54">
        <v>18.899999999999999</v>
      </c>
      <c r="E9" s="55">
        <v>256.5</v>
      </c>
    </row>
    <row r="10" spans="1:5" s="6" customFormat="1" ht="22" customHeight="1" x14ac:dyDescent="0.35">
      <c r="A10" s="49" t="s">
        <v>53</v>
      </c>
      <c r="B10" s="53">
        <v>207.5</v>
      </c>
      <c r="C10" s="53">
        <v>4.5999999999999996</v>
      </c>
      <c r="D10" s="53">
        <v>197.5</v>
      </c>
      <c r="E10" s="53">
        <v>3.4</v>
      </c>
    </row>
    <row r="11" spans="1:5" s="6" customFormat="1" ht="22" customHeight="1" x14ac:dyDescent="0.35">
      <c r="A11" s="17" t="s">
        <v>54</v>
      </c>
      <c r="B11" s="54">
        <v>4.3</v>
      </c>
      <c r="C11" s="54">
        <v>35.9</v>
      </c>
      <c r="D11" s="54">
        <v>2.5</v>
      </c>
      <c r="E11" s="55">
        <v>35.5</v>
      </c>
    </row>
    <row r="12" spans="1:5" s="6" customFormat="1" ht="22" customHeight="1" x14ac:dyDescent="0.35">
      <c r="A12" s="49" t="s">
        <v>55</v>
      </c>
      <c r="B12" s="53">
        <v>29.7</v>
      </c>
      <c r="C12" s="53">
        <v>48</v>
      </c>
      <c r="D12" s="53">
        <v>23.6</v>
      </c>
      <c r="E12" s="53">
        <v>53.4</v>
      </c>
    </row>
    <row r="13" spans="1:5" s="6" customFormat="1" ht="22" customHeight="1" x14ac:dyDescent="0.35">
      <c r="A13" s="17" t="s">
        <v>56</v>
      </c>
      <c r="B13" s="54">
        <v>42</v>
      </c>
      <c r="C13" s="54">
        <v>51.1</v>
      </c>
      <c r="D13" s="54">
        <v>55.2</v>
      </c>
      <c r="E13" s="55">
        <v>56.7</v>
      </c>
    </row>
    <row r="14" spans="1:5" s="6" customFormat="1" ht="22" customHeight="1" x14ac:dyDescent="0.35">
      <c r="A14" s="49" t="s">
        <v>57</v>
      </c>
      <c r="B14" s="53">
        <v>48.3</v>
      </c>
      <c r="C14" s="53">
        <v>371.4</v>
      </c>
      <c r="D14" s="53">
        <v>53.3</v>
      </c>
      <c r="E14" s="53">
        <v>328</v>
      </c>
    </row>
    <row r="15" spans="1:5" s="6" customFormat="1" ht="22" customHeight="1" x14ac:dyDescent="0.35">
      <c r="A15" s="17" t="s">
        <v>58</v>
      </c>
      <c r="B15" s="54">
        <v>254.4</v>
      </c>
      <c r="C15" s="54">
        <v>53.3</v>
      </c>
      <c r="D15" s="54">
        <v>213.8</v>
      </c>
      <c r="E15" s="55">
        <v>59.4</v>
      </c>
    </row>
    <row r="16" spans="1:5" s="6" customFormat="1" ht="22" customHeight="1" x14ac:dyDescent="0.35">
      <c r="A16" s="49" t="s">
        <v>59</v>
      </c>
      <c r="B16" s="53">
        <v>46.7</v>
      </c>
      <c r="C16" s="53">
        <v>47.2</v>
      </c>
      <c r="D16" s="53">
        <v>41.9</v>
      </c>
      <c r="E16" s="53">
        <v>34.1</v>
      </c>
    </row>
    <row r="17" spans="1:5" s="6" customFormat="1" ht="22" customHeight="1" x14ac:dyDescent="0.35">
      <c r="A17" s="17" t="s">
        <v>60</v>
      </c>
      <c r="B17" s="54">
        <v>18.5</v>
      </c>
      <c r="C17" s="54">
        <v>2.2999999999999998</v>
      </c>
      <c r="D17" s="54">
        <v>24.9</v>
      </c>
      <c r="E17" s="55">
        <v>2.4</v>
      </c>
    </row>
    <row r="18" spans="1:5" s="6" customFormat="1" ht="22" customHeight="1" x14ac:dyDescent="0.35">
      <c r="A18" s="49" t="s">
        <v>61</v>
      </c>
      <c r="B18" s="53">
        <v>4.3</v>
      </c>
      <c r="C18" s="53">
        <v>4.3</v>
      </c>
      <c r="D18" s="53">
        <v>2.4</v>
      </c>
      <c r="E18" s="53">
        <v>3.8</v>
      </c>
    </row>
    <row r="19" spans="1:5" s="6" customFormat="1" ht="22" customHeight="1" x14ac:dyDescent="0.35">
      <c r="A19" s="17" t="s">
        <v>62</v>
      </c>
      <c r="B19" s="54">
        <v>4.2</v>
      </c>
      <c r="C19" s="54">
        <v>17.399999999999999</v>
      </c>
      <c r="D19" s="54">
        <v>10.4</v>
      </c>
      <c r="E19" s="55">
        <v>20.6</v>
      </c>
    </row>
    <row r="20" spans="1:5" s="6" customFormat="1" ht="22" customHeight="1" x14ac:dyDescent="0.35">
      <c r="A20" s="16" t="s">
        <v>63</v>
      </c>
      <c r="B20" s="56" t="s">
        <v>387</v>
      </c>
      <c r="C20" s="56" t="s">
        <v>387</v>
      </c>
      <c r="D20" s="56">
        <v>0.1</v>
      </c>
      <c r="E20" s="57" t="s">
        <v>387</v>
      </c>
    </row>
    <row r="21" spans="1:5" s="6" customFormat="1" ht="22" customHeight="1" x14ac:dyDescent="0.35">
      <c r="A21" s="17" t="s">
        <v>64</v>
      </c>
      <c r="B21" s="54">
        <v>0.7</v>
      </c>
      <c r="C21" s="54">
        <v>1.4</v>
      </c>
      <c r="D21" s="54">
        <v>1.2</v>
      </c>
      <c r="E21" s="55">
        <v>1.2</v>
      </c>
    </row>
    <row r="22" spans="1:5" s="6" customFormat="1" ht="22" customHeight="1" x14ac:dyDescent="0.35">
      <c r="A22" s="16" t="s">
        <v>65</v>
      </c>
      <c r="B22" s="56">
        <v>5.3</v>
      </c>
      <c r="C22" s="56">
        <v>2.1</v>
      </c>
      <c r="D22" s="56">
        <v>2.2999999999999998</v>
      </c>
      <c r="E22" s="57">
        <v>2.6</v>
      </c>
    </row>
    <row r="23" spans="1:5" s="6" customFormat="1" ht="22" customHeight="1" x14ac:dyDescent="0.35">
      <c r="A23" s="17" t="s">
        <v>66</v>
      </c>
      <c r="B23" s="54">
        <v>17.899999999999999</v>
      </c>
      <c r="C23" s="54">
        <v>28.5</v>
      </c>
      <c r="D23" s="54">
        <v>27.7</v>
      </c>
      <c r="E23" s="55">
        <v>37</v>
      </c>
    </row>
    <row r="24" spans="1:5" s="6" customFormat="1" ht="22" customHeight="1" x14ac:dyDescent="0.35">
      <c r="A24" s="16" t="s">
        <v>67</v>
      </c>
      <c r="B24" s="56">
        <v>33.299999999999997</v>
      </c>
      <c r="C24" s="56">
        <v>68.7</v>
      </c>
      <c r="D24" s="56">
        <v>32.200000000000003</v>
      </c>
      <c r="E24" s="57">
        <v>65.599999999999994</v>
      </c>
    </row>
    <row r="25" spans="1:5" s="6" customFormat="1" ht="22" customHeight="1" x14ac:dyDescent="0.35">
      <c r="A25" s="17" t="s">
        <v>68</v>
      </c>
      <c r="B25" s="54">
        <v>8.6</v>
      </c>
      <c r="C25" s="54">
        <v>16</v>
      </c>
      <c r="D25" s="54">
        <v>6.8</v>
      </c>
      <c r="E25" s="55">
        <v>17</v>
      </c>
    </row>
    <row r="26" spans="1:5" s="6" customFormat="1" ht="22" customHeight="1" thickBot="1" x14ac:dyDescent="0.4">
      <c r="A26" s="48" t="s">
        <v>69</v>
      </c>
      <c r="B26" s="51">
        <v>2</v>
      </c>
      <c r="C26" s="51">
        <v>2.8</v>
      </c>
      <c r="D26" s="51">
        <v>1.8</v>
      </c>
      <c r="E26" s="52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281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74" t="s">
        <v>21</v>
      </c>
      <c r="C4" s="176"/>
      <c r="D4" s="174" t="s">
        <v>22</v>
      </c>
      <c r="E4" s="175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0"/>
      <c r="B6" s="101"/>
      <c r="C6" s="101"/>
      <c r="D6" s="101"/>
      <c r="E6" s="102"/>
    </row>
    <row r="7" spans="1:5" s="6" customFormat="1" ht="22" customHeight="1" x14ac:dyDescent="0.35">
      <c r="A7" s="117" t="s">
        <v>282</v>
      </c>
      <c r="B7" s="58"/>
      <c r="C7" s="58"/>
      <c r="D7" s="100">
        <v>11020</v>
      </c>
      <c r="E7" s="100">
        <v>16881</v>
      </c>
    </row>
    <row r="8" spans="1:5" s="6" customFormat="1" ht="22" customHeight="1" x14ac:dyDescent="0.35">
      <c r="A8" s="70" t="s">
        <v>283</v>
      </c>
      <c r="B8" s="101">
        <v>84</v>
      </c>
      <c r="C8" s="101">
        <v>39</v>
      </c>
      <c r="D8" s="101">
        <v>1581</v>
      </c>
      <c r="E8" s="102">
        <v>899</v>
      </c>
    </row>
    <row r="9" spans="1:5" s="6" customFormat="1" ht="22" customHeight="1" x14ac:dyDescent="0.35">
      <c r="A9" s="17" t="s">
        <v>284</v>
      </c>
      <c r="B9" s="58">
        <v>14</v>
      </c>
      <c r="C9" s="58">
        <v>98</v>
      </c>
      <c r="D9" s="58">
        <v>296</v>
      </c>
      <c r="E9" s="100">
        <v>3589</v>
      </c>
    </row>
    <row r="10" spans="1:5" s="6" customFormat="1" ht="22" customHeight="1" x14ac:dyDescent="0.35">
      <c r="A10" s="70" t="s">
        <v>285</v>
      </c>
      <c r="B10" s="61">
        <v>8</v>
      </c>
      <c r="C10" s="61">
        <v>130</v>
      </c>
      <c r="D10" s="61">
        <v>136</v>
      </c>
      <c r="E10" s="99">
        <v>4113</v>
      </c>
    </row>
    <row r="11" spans="1:5" s="6" customFormat="1" ht="22" customHeight="1" x14ac:dyDescent="0.35">
      <c r="A11" s="17" t="s">
        <v>286</v>
      </c>
      <c r="B11" s="58">
        <v>15</v>
      </c>
      <c r="C11" s="58">
        <v>82</v>
      </c>
      <c r="D11" s="58">
        <v>470</v>
      </c>
      <c r="E11" s="100">
        <v>2518</v>
      </c>
    </row>
    <row r="12" spans="1:5" s="6" customFormat="1" ht="22" customHeight="1" x14ac:dyDescent="0.35">
      <c r="A12" s="70" t="s">
        <v>287</v>
      </c>
      <c r="B12" s="60">
        <v>27</v>
      </c>
      <c r="C12" s="60">
        <v>28</v>
      </c>
      <c r="D12" s="60">
        <v>1497</v>
      </c>
      <c r="E12" s="60">
        <v>1154</v>
      </c>
    </row>
    <row r="13" spans="1:5" s="6" customFormat="1" ht="22" customHeight="1" x14ac:dyDescent="0.35">
      <c r="A13" s="17" t="s">
        <v>288</v>
      </c>
      <c r="B13" s="58">
        <v>63</v>
      </c>
      <c r="C13" s="58">
        <v>3</v>
      </c>
      <c r="D13" s="58">
        <v>1689</v>
      </c>
      <c r="E13" s="59">
        <v>114</v>
      </c>
    </row>
    <row r="14" spans="1:5" s="6" customFormat="1" ht="22" customHeight="1" x14ac:dyDescent="0.35">
      <c r="A14" s="70" t="s">
        <v>289</v>
      </c>
      <c r="B14" s="60">
        <v>18</v>
      </c>
      <c r="C14" s="60">
        <v>6</v>
      </c>
      <c r="D14" s="60">
        <v>554</v>
      </c>
      <c r="E14" s="60">
        <v>159</v>
      </c>
    </row>
    <row r="15" spans="1:5" s="6" customFormat="1" ht="22" customHeight="1" x14ac:dyDescent="0.35">
      <c r="A15" s="17" t="s">
        <v>290</v>
      </c>
      <c r="B15" s="58" t="s">
        <v>217</v>
      </c>
      <c r="C15" s="58" t="s">
        <v>217</v>
      </c>
      <c r="D15" s="58">
        <v>124</v>
      </c>
      <c r="E15" s="100">
        <v>1084</v>
      </c>
    </row>
    <row r="16" spans="1:5" s="6" customFormat="1" ht="22" customHeight="1" x14ac:dyDescent="0.35">
      <c r="A16" s="70" t="s">
        <v>291</v>
      </c>
      <c r="B16" s="60">
        <v>93</v>
      </c>
      <c r="C16" s="60">
        <v>18</v>
      </c>
      <c r="D16" s="60">
        <v>1707</v>
      </c>
      <c r="E16" s="60">
        <v>792</v>
      </c>
    </row>
    <row r="17" spans="1:5" s="6" customFormat="1" ht="22" customHeight="1" x14ac:dyDescent="0.35">
      <c r="A17" s="17" t="s">
        <v>292</v>
      </c>
      <c r="B17" s="58">
        <v>23</v>
      </c>
      <c r="C17" s="58">
        <v>28</v>
      </c>
      <c r="D17" s="58">
        <v>681</v>
      </c>
      <c r="E17" s="100">
        <v>569</v>
      </c>
    </row>
    <row r="18" spans="1:5" s="6" customFormat="1" ht="22" customHeight="1" x14ac:dyDescent="0.35">
      <c r="A18" s="70" t="s">
        <v>293</v>
      </c>
      <c r="B18" s="60" t="s">
        <v>387</v>
      </c>
      <c r="C18" s="60">
        <v>42</v>
      </c>
      <c r="D18" s="60">
        <v>28</v>
      </c>
      <c r="E18" s="60">
        <v>990</v>
      </c>
    </row>
    <row r="19" spans="1:5" s="6" customFormat="1" ht="22" customHeight="1" x14ac:dyDescent="0.35">
      <c r="A19" s="17" t="s">
        <v>294</v>
      </c>
      <c r="B19" s="58">
        <v>52</v>
      </c>
      <c r="C19" s="58">
        <v>25</v>
      </c>
      <c r="D19" s="58">
        <v>2217</v>
      </c>
      <c r="E19" s="100">
        <v>687</v>
      </c>
    </row>
    <row r="20" spans="1:5" s="6" customFormat="1" ht="22" customHeight="1" x14ac:dyDescent="0.35">
      <c r="A20" s="70" t="s">
        <v>295</v>
      </c>
      <c r="B20" s="61" t="s">
        <v>387</v>
      </c>
      <c r="C20" s="61">
        <v>16</v>
      </c>
      <c r="D20" s="61">
        <v>40</v>
      </c>
      <c r="E20" s="99">
        <v>213</v>
      </c>
    </row>
    <row r="21" spans="1:5" s="6" customFormat="1" ht="22" customHeight="1" x14ac:dyDescent="0.35">
      <c r="A21" s="117" t="s">
        <v>296</v>
      </c>
      <c r="B21" s="58"/>
      <c r="C21" s="58"/>
      <c r="D21" s="58">
        <v>31607</v>
      </c>
      <c r="E21" s="100">
        <v>28268</v>
      </c>
    </row>
    <row r="22" spans="1:5" s="6" customFormat="1" ht="22" customHeight="1" x14ac:dyDescent="0.35">
      <c r="A22" s="70" t="s">
        <v>297</v>
      </c>
      <c r="B22" s="61">
        <v>208</v>
      </c>
      <c r="C22" s="61">
        <v>141</v>
      </c>
      <c r="D22" s="61">
        <v>7015</v>
      </c>
      <c r="E22" s="99">
        <v>6606</v>
      </c>
    </row>
    <row r="23" spans="1:5" s="6" customFormat="1" ht="22" customHeight="1" x14ac:dyDescent="0.35">
      <c r="A23" s="17" t="s">
        <v>298</v>
      </c>
      <c r="B23" s="58">
        <v>55</v>
      </c>
      <c r="C23" s="58">
        <v>32</v>
      </c>
      <c r="D23" s="58">
        <v>3621</v>
      </c>
      <c r="E23" s="100">
        <v>2005</v>
      </c>
    </row>
    <row r="24" spans="1:5" s="6" customFormat="1" ht="22" customHeight="1" x14ac:dyDescent="0.35">
      <c r="A24" s="70" t="s">
        <v>299</v>
      </c>
      <c r="B24" s="61" t="s">
        <v>217</v>
      </c>
      <c r="C24" s="61" t="s">
        <v>217</v>
      </c>
      <c r="D24" s="61">
        <v>464</v>
      </c>
      <c r="E24" s="99">
        <v>85</v>
      </c>
    </row>
    <row r="25" spans="1:5" s="6" customFormat="1" ht="22" customHeight="1" x14ac:dyDescent="0.35">
      <c r="A25" s="17" t="s">
        <v>300</v>
      </c>
      <c r="B25" s="58">
        <v>163</v>
      </c>
      <c r="C25" s="58">
        <v>154</v>
      </c>
      <c r="D25" s="58">
        <v>7586</v>
      </c>
      <c r="E25" s="100">
        <v>6177</v>
      </c>
    </row>
    <row r="26" spans="1:5" s="6" customFormat="1" ht="22" customHeight="1" x14ac:dyDescent="0.35">
      <c r="A26" s="70" t="s">
        <v>301</v>
      </c>
      <c r="B26" s="61">
        <v>305</v>
      </c>
      <c r="C26" s="61">
        <v>181</v>
      </c>
      <c r="D26" s="61">
        <v>10900</v>
      </c>
      <c r="E26" s="99">
        <v>5799</v>
      </c>
    </row>
    <row r="27" spans="1:5" s="6" customFormat="1" ht="22" customHeight="1" x14ac:dyDescent="0.35">
      <c r="A27" s="17" t="s">
        <v>302</v>
      </c>
      <c r="B27" s="58">
        <v>85</v>
      </c>
      <c r="C27" s="58">
        <v>195</v>
      </c>
      <c r="D27" s="58">
        <v>1514</v>
      </c>
      <c r="E27" s="100">
        <v>7260</v>
      </c>
    </row>
    <row r="28" spans="1:5" s="6" customFormat="1" ht="22" customHeight="1" thickBot="1" x14ac:dyDescent="0.4">
      <c r="A28" s="114" t="s">
        <v>303</v>
      </c>
      <c r="B28" s="115">
        <v>14</v>
      </c>
      <c r="C28" s="115">
        <v>5</v>
      </c>
      <c r="D28" s="115">
        <v>507</v>
      </c>
      <c r="E28" s="116">
        <v>336</v>
      </c>
    </row>
    <row r="29" spans="1:5" s="6" customFormat="1" ht="22" customHeight="1" thickBot="1" x14ac:dyDescent="0.4">
      <c r="A29" s="111" t="s">
        <v>305</v>
      </c>
      <c r="B29" s="112">
        <v>1236</v>
      </c>
      <c r="C29" s="112">
        <v>1256</v>
      </c>
      <c r="D29" s="112">
        <v>42627</v>
      </c>
      <c r="E29" s="113">
        <v>45149</v>
      </c>
    </row>
    <row r="30" spans="1:5" ht="15.5" x14ac:dyDescent="0.4">
      <c r="A30" s="4"/>
    </row>
    <row r="31" spans="1:5" x14ac:dyDescent="0.35">
      <c r="A31" s="2" t="s">
        <v>304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2022-12-15T11:56:08Z</dcterms:modified>
</cp:coreProperties>
</file>