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LE0203_regional jämställdhet\2022\Höst 2022\Länsfiler\"/>
    </mc:Choice>
  </mc:AlternateContent>
  <xr:revisionPtr revIDLastSave="0" documentId="13_ncr:1_{05E14B4D-662F-43FE-AB09-98C8DCF4FB1D}" xr6:coauthVersionLast="47" xr6:coauthVersionMax="47" xr10:uidLastSave="{00000000-0000-0000-0000-000000000000}"/>
  <bookViews>
    <workbookView xWindow="28680" yWindow="-120" windowWidth="29040" windowHeight="15840" tabRatio="831" xr2:uid="{777589BA-9794-45F6-94EE-6697A651EB9F}"/>
  </bookViews>
  <sheets>
    <sheet name="Innehåll" sheetId="40" r:id="rId1"/>
    <sheet name="RJ01" sheetId="2" r:id="rId2"/>
    <sheet name="RJ02" sheetId="4" r:id="rId3"/>
    <sheet name="RJ03" sheetId="5" r:id="rId4"/>
    <sheet name="RJ04" sheetId="6" r:id="rId5"/>
    <sheet name="RJ05" sheetId="8" r:id="rId6"/>
    <sheet name="RJ06" sheetId="9" r:id="rId7"/>
    <sheet name="RJ07" sheetId="10" r:id="rId8"/>
    <sheet name="RJ08" sheetId="12" r:id="rId9"/>
    <sheet name="RJ09" sheetId="14" r:id="rId10"/>
    <sheet name="RJ10" sheetId="15" r:id="rId11"/>
    <sheet name="RJ12" sheetId="19" r:id="rId12"/>
    <sheet name="RJ13" sheetId="17" r:id="rId13"/>
    <sheet name="RJ14" sheetId="38" r:id="rId14"/>
    <sheet name="RJ15" sheetId="20" r:id="rId15"/>
    <sheet name="RJ16" sheetId="22" r:id="rId16"/>
    <sheet name="RJ17" sheetId="25" r:id="rId17"/>
    <sheet name="RJ18" sheetId="24" r:id="rId18"/>
    <sheet name="RJ19" sheetId="32" r:id="rId19"/>
    <sheet name="RJ20" sheetId="33" r:id="rId20"/>
    <sheet name="RJ21" sheetId="34" r:id="rId21"/>
    <sheet name="RJ22" sheetId="3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20" l="1"/>
  <c r="C25" i="20" s="1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6" i="20"/>
  <c r="C5" i="20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6" i="38"/>
  <c r="C5" i="38"/>
  <c r="B25" i="38"/>
  <c r="C25" i="38" s="1"/>
  <c r="E8" i="5"/>
  <c r="E9" i="5"/>
  <c r="E10" i="5"/>
  <c r="E11" i="5"/>
  <c r="E12" i="5"/>
  <c r="E13" i="5"/>
  <c r="E14" i="5"/>
  <c r="E15" i="5"/>
  <c r="E7" i="5"/>
  <c r="D8" i="5"/>
  <c r="D9" i="5"/>
  <c r="D10" i="5"/>
  <c r="D11" i="5"/>
  <c r="D12" i="5"/>
  <c r="D13" i="5"/>
  <c r="D14" i="5"/>
  <c r="D15" i="5"/>
  <c r="D7" i="5"/>
  <c r="E19" i="37"/>
  <c r="P12" i="37"/>
  <c r="O12" i="37"/>
  <c r="P7" i="37"/>
  <c r="P8" i="37"/>
  <c r="P9" i="37"/>
  <c r="P10" i="37"/>
  <c r="P14" i="37"/>
  <c r="P15" i="37"/>
  <c r="P16" i="37"/>
  <c r="P17" i="37"/>
  <c r="P18" i="37"/>
  <c r="P19" i="37"/>
  <c r="O8" i="37"/>
  <c r="O9" i="37"/>
  <c r="O10" i="37"/>
  <c r="O14" i="37"/>
  <c r="O15" i="37"/>
  <c r="O16" i="37"/>
  <c r="O17" i="37"/>
  <c r="O18" i="37"/>
  <c r="O19" i="37"/>
  <c r="O7" i="37"/>
  <c r="D7" i="37" l="1"/>
  <c r="E7" i="37"/>
  <c r="D8" i="37"/>
  <c r="E8" i="37"/>
  <c r="D9" i="37"/>
  <c r="E9" i="37"/>
  <c r="D10" i="37"/>
  <c r="E10" i="37"/>
  <c r="D14" i="37"/>
  <c r="E14" i="37"/>
  <c r="D15" i="37"/>
  <c r="E15" i="37"/>
  <c r="D16" i="37"/>
  <c r="E16" i="37"/>
  <c r="D17" i="37"/>
  <c r="E17" i="37"/>
  <c r="D18" i="37"/>
  <c r="E18" i="37"/>
  <c r="D19" i="37"/>
  <c r="H7" i="37" l="1"/>
  <c r="T8" i="37" l="1"/>
  <c r="T9" i="37"/>
  <c r="T10" i="37"/>
  <c r="T12" i="37"/>
  <c r="T14" i="37"/>
  <c r="T15" i="37"/>
  <c r="T16" i="37"/>
  <c r="T17" i="37"/>
  <c r="T18" i="37"/>
  <c r="T19" i="37"/>
  <c r="T7" i="37"/>
  <c r="S8" i="37"/>
  <c r="S9" i="37"/>
  <c r="S10" i="37"/>
  <c r="S12" i="37"/>
  <c r="S14" i="37"/>
  <c r="S15" i="37"/>
  <c r="S16" i="37"/>
  <c r="S17" i="37"/>
  <c r="S18" i="37"/>
  <c r="S7" i="37"/>
  <c r="I8" i="37"/>
  <c r="I9" i="37"/>
  <c r="I10" i="37"/>
  <c r="I12" i="37"/>
  <c r="I14" i="37"/>
  <c r="I15" i="37"/>
  <c r="I16" i="37"/>
  <c r="I17" i="37"/>
  <c r="I18" i="37"/>
  <c r="I19" i="37"/>
  <c r="I7" i="37"/>
  <c r="H19" i="37"/>
  <c r="H12" i="37"/>
  <c r="H8" i="37"/>
  <c r="H9" i="37"/>
  <c r="H10" i="37"/>
  <c r="H14" i="37"/>
  <c r="H15" i="37"/>
  <c r="H16" i="37"/>
  <c r="H17" i="37"/>
  <c r="H18" i="37"/>
  <c r="I26" i="19" l="1"/>
  <c r="H26" i="19"/>
  <c r="I8" i="17"/>
  <c r="H8" i="17"/>
  <c r="E8" i="17"/>
  <c r="D8" i="17"/>
  <c r="D6" i="15" l="1"/>
  <c r="C6" i="15"/>
  <c r="D8" i="15"/>
  <c r="C8" i="15"/>
  <c r="I8" i="5" l="1"/>
  <c r="I9" i="5"/>
  <c r="I10" i="5"/>
  <c r="I11" i="5"/>
  <c r="I12" i="5"/>
  <c r="I13" i="5"/>
  <c r="I14" i="5"/>
  <c r="I15" i="5"/>
  <c r="I7" i="5"/>
  <c r="H8" i="5"/>
  <c r="H9" i="5"/>
  <c r="H10" i="5"/>
  <c r="H11" i="5"/>
  <c r="H12" i="5"/>
  <c r="H13" i="5"/>
  <c r="H14" i="5"/>
  <c r="H15" i="5"/>
  <c r="H7" i="5"/>
</calcChain>
</file>

<file path=xl/sharedStrings.xml><?xml version="1.0" encoding="utf-8"?>
<sst xmlns="http://schemas.openxmlformats.org/spreadsheetml/2006/main" count="1159" uniqueCount="523">
  <si>
    <t xml:space="preserve"> </t>
  </si>
  <si>
    <t>Tabellförteckning</t>
  </si>
  <si>
    <t>RJ01</t>
  </si>
  <si>
    <t>RJ02</t>
  </si>
  <si>
    <t>RJ03</t>
  </si>
  <si>
    <t>RJ04</t>
  </si>
  <si>
    <t>RJ05</t>
  </si>
  <si>
    <t>RJ06</t>
  </si>
  <si>
    <t>RJ07</t>
  </si>
  <si>
    <t>RJ08</t>
  </si>
  <si>
    <t>RJ09</t>
  </si>
  <si>
    <t>RJ10</t>
  </si>
  <si>
    <t>RJ12</t>
  </si>
  <si>
    <t>RJ13</t>
  </si>
  <si>
    <t>RJ14</t>
  </si>
  <si>
    <t>RJ15</t>
  </si>
  <si>
    <t>RJ16</t>
  </si>
  <si>
    <t>Antal dagar</t>
  </si>
  <si>
    <t>Kommun</t>
  </si>
  <si>
    <t>Kvinnor</t>
  </si>
  <si>
    <t>Män</t>
  </si>
  <si>
    <t>Länet</t>
  </si>
  <si>
    <t>Riket</t>
  </si>
  <si>
    <t>Källa</t>
  </si>
  <si>
    <t>Försäkringskassan, publicerad i SCB regional jämställdhet</t>
  </si>
  <si>
    <t xml:space="preserve">Ohälsotalet är ett mått på hur många dagar under en tolvmånadersperiod som Försäkringskassan 
</t>
  </si>
  <si>
    <t xml:space="preserve">betalar ut ersättning vid nedsatt arbetsförmåga i förhållande till antalet försäkrade i åldrarna 16–64 år. </t>
  </si>
  <si>
    <t xml:space="preserve">I ohälsotalet ingår sjukpenning, rehabiliteringspenning, sjukersättning och aktivitetsersättning. 
</t>
  </si>
  <si>
    <t>Måttet baseras på antal utbetalda nettodagar.</t>
  </si>
  <si>
    <t>Försäkringskassan betalar ut ersättning vid nedsatt arbetsförmåga i förhållande till antalet försäkrade.</t>
  </si>
  <si>
    <t xml:space="preserve">Statistiken visar sjukpenningtalet som är ett mått på hur många dagar under en tolvmånadersperiod som </t>
  </si>
  <si>
    <t>Uppgift om år och månad baseras på det datum som utbetalningen betalades ut.</t>
  </si>
  <si>
    <t xml:space="preserve">Uppgift om län och kommun baseras på mottagarens folkbokföringsadress vid slutet på månaden. </t>
  </si>
  <si>
    <t>I statistiken på riksnivå ingår även individer som saknar folkbokföringsadress.</t>
  </si>
  <si>
    <t>Samtliga sjukfallslängder</t>
  </si>
  <si>
    <t>Undervikt BMI 18,4 eller lägre</t>
  </si>
  <si>
    <t>Normalvikt BMI 18,5–24,9</t>
  </si>
  <si>
    <t>Övervikt BMI 25,0–29,9</t>
  </si>
  <si>
    <t>Fetma BMI 30,0 eller högre</t>
  </si>
  <si>
    <t>Folkhälsomyndigheten, publicerad i SCB regional jämställdhet</t>
  </si>
  <si>
    <t>2017–2020</t>
  </si>
  <si>
    <t>2015–2018</t>
  </si>
  <si>
    <t>2013–2016</t>
  </si>
  <si>
    <t>2012–2015</t>
  </si>
  <si>
    <t>2011–2014</t>
  </si>
  <si>
    <t>2010–2013</t>
  </si>
  <si>
    <t>2009–2012</t>
  </si>
  <si>
    <t>2008–2011</t>
  </si>
  <si>
    <t>2007–2010</t>
  </si>
  <si>
    <t>Alkoholrelaterad dödlighet</t>
  </si>
  <si>
    <t>Covid-19</t>
  </si>
  <si>
    <t>Vissa infektions- och parasitsjukdomar</t>
  </si>
  <si>
    <t>Tumörer</t>
  </si>
  <si>
    <t>Sjukdomar i blod och blodbildande organ samt vissa rubbningar i immunsystemet</t>
  </si>
  <si>
    <t>Endokrina sjukdomar, nutritionsrubbningar och ämnesomsättningssjukdomar</t>
  </si>
  <si>
    <t>Psykiska sjukdomar och syndrom samt beteendestörningar</t>
  </si>
  <si>
    <t>Sjukdomar i nervsystemet, ögat och örat</t>
  </si>
  <si>
    <t>Cirkulationsorganens sjukdomar</t>
  </si>
  <si>
    <t>Andningsorganens sjukdomar</t>
  </si>
  <si>
    <t>Matsmältningsorganens sjukdomar</t>
  </si>
  <si>
    <t>Hudens och underhudens sjukdomar</t>
  </si>
  <si>
    <t>Sjukdomar i muskuloskeletala systemet och bindväven</t>
  </si>
  <si>
    <t>Sjukdomar i urin- och könsorganen</t>
  </si>
  <si>
    <t>Komplikationer under graviditet, förlossning och barnsängstid</t>
  </si>
  <si>
    <t>Vissa perinatala tillstånd</t>
  </si>
  <si>
    <t>Medfödda missbildningar, deformiteter och kromosomavvikelser</t>
  </si>
  <si>
    <t>Symtom, sjukdomstecken och onormala kliniska fynd och laboratoriefynd</t>
  </si>
  <si>
    <t>Yttre orsaker till sjukdom och död</t>
  </si>
  <si>
    <t xml:space="preserve">      därav  Självmord och annan avsiktligt självdestruktiv handling</t>
  </si>
  <si>
    <t xml:space="preserve">                   Skadehändelser med oklar avsikt</t>
  </si>
  <si>
    <t>Åldersstandardiserade antal döda per 100 000 av medelfolkmängden.</t>
  </si>
  <si>
    <t>Dödsorsaksregistret, Socialstyrelsen. Publicerad i SCB regional jämställdhet</t>
  </si>
  <si>
    <t xml:space="preserve">och har tagit gymnasieexamen eller fått ett studiebevis där eleven blivit betygssatt (F-A) i sammanlagt 2 500 kurspoäng eller fler. </t>
  </si>
  <si>
    <t>Riksrekryterande utbildningar och International Baccalaureate har egna examensmål.</t>
  </si>
  <si>
    <t>Skolverket, publicerad i SCB regional jämställdhet</t>
  </si>
  <si>
    <t>Antal nettodagar och könsfördelning (%)</t>
  </si>
  <si>
    <t>Antal</t>
  </si>
  <si>
    <t>Könsfördelning</t>
  </si>
  <si>
    <t>Föräldrapenning</t>
  </si>
  <si>
    <t>Vård av barn (vab)</t>
  </si>
  <si>
    <t>Antalet uttagna dagar med hänsyn tagen till omfattning på dagen. Till exempel är två halvdagar en nettodag.</t>
  </si>
  <si>
    <t>Tillväxtanalys, publicerad i SCB regional jämställdhet</t>
  </si>
  <si>
    <t>Antal och könsfördelning (%)</t>
  </si>
  <si>
    <t>Deltidsarbetslösa</t>
  </si>
  <si>
    <r>
      <t>Timanställda</t>
    </r>
    <r>
      <rPr>
        <b/>
        <vertAlign val="superscript"/>
        <sz val="10"/>
        <color theme="3"/>
        <rFont val="Roboto"/>
        <scheme val="minor"/>
      </rPr>
      <t>1</t>
    </r>
  </si>
  <si>
    <t>Genomsnittligt antal och könsfördelning (%)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</si>
  <si>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>Timanställda som också är inskrivna hos Arbetsförmedlingen.</t>
    </r>
  </si>
  <si>
    <t>Arbetsförmedlingen, publicerad i SCB regional jämställdhet</t>
  </si>
  <si>
    <t>Antal och andel (%) av alla yrken</t>
  </si>
  <si>
    <t>Yrke</t>
  </si>
  <si>
    <t>Andel</t>
  </si>
  <si>
    <t>Totalt     i de 20 vanligaste yrkena</t>
  </si>
  <si>
    <t>Avser förvärvsarbetande anställda som är folkbokförda i länet.</t>
  </si>
  <si>
    <t>Yrket har klassificerats enligt Standard för Svensk yrkesklassificering SSYK 2012. Totalt yrken finns 429 yrken.</t>
  </si>
  <si>
    <t xml:space="preserve">Kapitalinkomst är bland annat räntor, aktieutdelningar, schablonintäkter samt nettot av vinst minus förlust vid försäljning av bostad och värdepapper. </t>
  </si>
  <si>
    <t>Andel (%) med kapitalinkomst</t>
  </si>
  <si>
    <t>Medelvärde för personer med värde, kr</t>
  </si>
  <si>
    <t>Medianvärde för personer med värde, kr</t>
  </si>
  <si>
    <t>Andel (%) och konfidensintervall (95 %)</t>
  </si>
  <si>
    <t xml:space="preserve">Länet                   </t>
  </si>
  <si>
    <t>Andel (%) som rapporterat att de blivit utsatta för sexualbrott av männen. respektive kvinnorna i befolkningen (16–84 år).</t>
  </si>
  <si>
    <t>Andel (%) som rapporterat att de blivit utsatta för misshandel av männen respektive  kvinnorna i  befolkningen (16–84 år).</t>
  </si>
  <si>
    <t>Konfidensintervall</t>
  </si>
  <si>
    <t>RJ19</t>
  </si>
  <si>
    <t>RJ20</t>
  </si>
  <si>
    <t>Andel (%) som oroar sig mycket/ganska ofta för att utsättas för våldtäkt/sexuella angrepp av männen respektive kvinnorna i befolkningen (16–84 år).</t>
  </si>
  <si>
    <t>Andel (%) som mycket/ganska ofta valt en annan väg eller ett annat färdsätt på grund av oro för att utsättas för brott, av männen respektive kvinnorna i befolkningen (16–84 år).</t>
  </si>
  <si>
    <t>Andel (%) som oroar sig mycket/ganska ofta för att utsättas för misshandel av männen respektive  kvinnorna i befolkningen (16–84 år).</t>
  </si>
  <si>
    <t>Antal per 100 000 av medelfolkmängden</t>
  </si>
  <si>
    <t>mot flicka/kvinna</t>
  </si>
  <si>
    <t>mot pojke/man</t>
  </si>
  <si>
    <t>15–17 år</t>
  </si>
  <si>
    <t xml:space="preserve">     därav     Bekant</t>
  </si>
  <si>
    <t>18 år eller äldre</t>
  </si>
  <si>
    <t xml:space="preserve">     därav     Närstående genom parrelation</t>
  </si>
  <si>
    <t>Antalet misshandelsbrott redovisas här inklusive grov misshandel, men ej med dödlig utgång.</t>
  </si>
  <si>
    <t>Då statistiken för anmälda brott från och med 2015 inte längre redovisas på länsnivå utan bara på kommun- och regional nivå, redovisas resultat för den för länet aktuella polisregionen.</t>
  </si>
  <si>
    <t xml:space="preserve">Statistiken över anmäld misshandel där den utsatta och gärningspersonen har eller har haft en nära relation baseras på de brottskoder som polisen registrerar för de anmälda brotten. </t>
  </si>
  <si>
    <t xml:space="preserve">Även praxis för hur brottskoderna tillämpats inom Polis- och Åklagarmyndigheten har förändrats. Sammantaget innebär detta stora svårigheter med att följa utvecklingen av antalet </t>
  </si>
  <si>
    <t>anmälda misshandelsbrott i nära relation över tid. Alla jämförelser bör ske med stor försiktighet och i beaktande av kända definitionsförändringar och ändrad praxis.</t>
  </si>
  <si>
    <t>Antal och antal per 100 000 av medelfolkmängden</t>
  </si>
  <si>
    <t>Grov kvinnofridskränkning</t>
  </si>
  <si>
    <t>Olaga hot</t>
  </si>
  <si>
    <t xml:space="preserve">     därav     Under 18 år</t>
  </si>
  <si>
    <t xml:space="preserve">                     Äldre än 18 år</t>
  </si>
  <si>
    <t xml:space="preserve">                          därav     Närstående genom parrelation</t>
  </si>
  <si>
    <t xml:space="preserve">                                          Närstående genom släktskap/familj</t>
  </si>
  <si>
    <t xml:space="preserve">                                          Annan sorts relation eller bekantskap</t>
  </si>
  <si>
    <t xml:space="preserve">                                          Obekant</t>
  </si>
  <si>
    <t>Ofredande</t>
  </si>
  <si>
    <t>Olaga integritetstrång</t>
  </si>
  <si>
    <t>.</t>
  </si>
  <si>
    <t>Sexuellt ofredande enligt 6 kapitlet 10 § Brottsbalken (1962:700), exklusive exhibitionism.</t>
  </si>
  <si>
    <t>Köp av sexuell handling av barn under 18 år</t>
  </si>
  <si>
    <t>Köp av sexuell tjänst</t>
  </si>
  <si>
    <t>Brott mot person</t>
  </si>
  <si>
    <t>Brott mot förmögenhet</t>
  </si>
  <si>
    <t>Brott mot allmänheten</t>
  </si>
  <si>
    <t>Brott mot staten</t>
  </si>
  <si>
    <t>Samtliga brott mot brottsbalken</t>
  </si>
  <si>
    <t>Brott mot trafikbrottslagen</t>
  </si>
  <si>
    <t>Brott mot narkotikastrafflagen</t>
  </si>
  <si>
    <t>Med lagföringsbeslut avses fällande domslut i tingsrätten, godkänt strafföreläggande eller åtalsunderlåtelse.</t>
  </si>
  <si>
    <t xml:space="preserve">En person kan i ett och samma lagföringsbeslut förklaras skyldig till flera brott. Som huvudbrott väljs det brott i lagföringsbeslutet som har den strängaste straffskalan. </t>
  </si>
  <si>
    <t>Om två brott har samma straffskala, väljs slumpmässigt ett av brotten som huvudbrott.</t>
  </si>
  <si>
    <t>RJ17:1</t>
  </si>
  <si>
    <t>RJ17:2</t>
  </si>
  <si>
    <t>RJ17:3</t>
  </si>
  <si>
    <t>RJ18:1</t>
  </si>
  <si>
    <t>RJ18:2</t>
  </si>
  <si>
    <t xml:space="preserve">Definitionen för begreppet nära relation har till följd av förändrade användarbehov och anpassning till standarder inom europeisk statistik justerats flera gånger genom åren. </t>
  </si>
  <si>
    <t>Program</t>
  </si>
  <si>
    <t>RJ21:1</t>
  </si>
  <si>
    <t>RJ21:2</t>
  </si>
  <si>
    <t>RJ21:3</t>
  </si>
  <si>
    <t>mot kvinna</t>
  </si>
  <si>
    <t>mot man</t>
  </si>
  <si>
    <t xml:space="preserve">                     Närstående genom släktskap/familj</t>
  </si>
  <si>
    <t xml:space="preserve">                     Annan sorts relation eller bekantskap</t>
  </si>
  <si>
    <t xml:space="preserve">                     Obekant</t>
  </si>
  <si>
    <t>Ett sjukfall är en period av sammanhängande utbetalningar av sjukpenning, rehabiliteringspenning och arbetsskadesjukpenning. Alla varianter av sjukpenning, rehabiliteringspenning</t>
  </si>
  <si>
    <t>och arbetsskadesjukpenning ingår i måttet.</t>
  </si>
  <si>
    <t>enbart de sjukfall där utbetalningen av ersättning skett inom tre månader efter respektive månadsskifte.</t>
  </si>
  <si>
    <t xml:space="preserve">Pågående sjukfall visar den faktiska ersättningsperioden och denna kan skilja sig åt från när utbetalningen skedde eftersom utbetalningar kan ske i efterhand. Statistiken inkluderar </t>
  </si>
  <si>
    <t>En individ som har en anställning måste vara sjukskriven i minst 15 dagar för att komma med i denna statistik, då arbetsgivaren betalar ut sjuklön fram till och med dag 14.</t>
  </si>
  <si>
    <t>Antal dagar och könsfördelning (%)</t>
  </si>
  <si>
    <t>Oaktsam våldtäkt ingår ej.</t>
  </si>
  <si>
    <t>Brottsförebyggande rådet (BRÅ), publicerad i SCB regional jämställdhet</t>
  </si>
  <si>
    <t>SCB, Inkomst och taxeringsregistret, publicerad i SCB regional jämställdhet</t>
  </si>
  <si>
    <t>SCB, Yrkesregistret, publicerad i SCB regional jämställdhet</t>
  </si>
  <si>
    <t xml:space="preserve">För att få tillräckligt stort dataunderlag på regional nivå så redovisas flerårsmedelvärden. Flerårsmedelvärdenas period omfattar fyra år och baseras på undersökningar inom perioden. </t>
  </si>
  <si>
    <t>konfidensintervallet.</t>
  </si>
  <si>
    <t>Redovisningen bygger på Nationella folkhälsoenkäten som är en urvalsundersökning bland befolkningen 16-84 år. Andelar är avrundade till heltal och kan i enstaka fall ligga utanför</t>
  </si>
  <si>
    <r>
      <t>BMI = Vikt i kg / (Längd i m)</t>
    </r>
    <r>
      <rPr>
        <vertAlign val="superscript"/>
        <sz val="10"/>
        <color theme="1"/>
        <rFont val="Roboto"/>
        <scheme val="minor"/>
      </rPr>
      <t>2</t>
    </r>
  </si>
  <si>
    <t xml:space="preserve">Redovisningen bygger på Nationella folkhälsoenkäten som är en urvalsundersökning bland befolkningen 16-84 år. Andelar är avrundade till heltal och kan i enstaka fall </t>
  </si>
  <si>
    <t>ligga utanför konfidensintervallet.</t>
  </si>
  <si>
    <t xml:space="preserve">Gränsvärdena är enligt WHO:s klassificering och gäller för vuxna över 20 år. </t>
  </si>
  <si>
    <t xml:space="preserve">BMI är ett internationellt accepterat mått, som dock har vissa brister. Måttet tar till exempel inte hänsyn till hur stor del av kroppsmassan som är muskler respektive fett, vilket </t>
  </si>
  <si>
    <t xml:space="preserve">innebär att det kan ge missvisande resultat för bland annat idrottare och andra personer med hög andel muskelmassa. </t>
  </si>
  <si>
    <t>12–12,9</t>
  </si>
  <si>
    <t>19–20,3</t>
  </si>
  <si>
    <t>12,4–13,4</t>
  </si>
  <si>
    <t>18,7–20</t>
  </si>
  <si>
    <t>12,2–13,1</t>
  </si>
  <si>
    <t>18,6–19,8</t>
  </si>
  <si>
    <t>12,1–13</t>
  </si>
  <si>
    <t>18,6–19,7</t>
  </si>
  <si>
    <t>12,3–13,2</t>
  </si>
  <si>
    <t>19,1–20,3</t>
  </si>
  <si>
    <t>12,4–13,3</t>
  </si>
  <si>
    <t>19,7–20,9</t>
  </si>
  <si>
    <t>12,8–13,7</t>
  </si>
  <si>
    <t>20,3–21,5</t>
  </si>
  <si>
    <t>12,9–13,8</t>
  </si>
  <si>
    <t>13,1–14</t>
  </si>
  <si>
    <t>20,3–21,6</t>
  </si>
  <si>
    <t>6,7–7,5</t>
  </si>
  <si>
    <t>6,5–7,3</t>
  </si>
  <si>
    <t>8,9–9,8</t>
  </si>
  <si>
    <t>7,4–8,2</t>
  </si>
  <si>
    <t>10,4–11,3</t>
  </si>
  <si>
    <t>8,7–9,5</t>
  </si>
  <si>
    <t>11,1–12</t>
  </si>
  <si>
    <t>9,3–10,2</t>
  </si>
  <si>
    <t>11,4–12,3</t>
  </si>
  <si>
    <t>9,7–10,6</t>
  </si>
  <si>
    <t>11,9–12,8</t>
  </si>
  <si>
    <t>10,4–11,4</t>
  </si>
  <si>
    <t>10,6–11,6</t>
  </si>
  <si>
    <t>12,9–13,7</t>
  </si>
  <si>
    <t>10,9–11,8</t>
  </si>
  <si>
    <t>13,8–14,8</t>
  </si>
  <si>
    <t>11,3–12,3</t>
  </si>
  <si>
    <t>Förklaring</t>
  </si>
  <si>
    <t>- </t>
  </si>
  <si>
    <t>Inget finns att redovisa (värdet noll)</t>
  </si>
  <si>
    <t>Mindre än hälften av den använda enheten</t>
  </si>
  <si>
    <t>..</t>
  </si>
  <si>
    <t>Uppgift är inte tillgänglig eller alltför osäker för att anges</t>
  </si>
  <si>
    <t>Uppgift kan inte förekomma</t>
  </si>
  <si>
    <t>Teckenförklaring</t>
  </si>
  <si>
    <t>Tecken</t>
  </si>
  <si>
    <r>
      <t xml:space="preserve">                 i alla yrken i länet</t>
    </r>
    <r>
      <rPr>
        <b/>
        <vertAlign val="superscript"/>
        <sz val="10"/>
        <color theme="3"/>
        <rFont val="Roboto"/>
        <scheme val="minor"/>
      </rPr>
      <t>1</t>
    </r>
  </si>
  <si>
    <t xml:space="preserve">     därav     Brott mot liv och hälsa</t>
  </si>
  <si>
    <t xml:space="preserve">                     Brott mot frihet och frid</t>
  </si>
  <si>
    <t xml:space="preserve">                          därav     grov kvinnofridskränkning</t>
  </si>
  <si>
    <t xml:space="preserve">                     Sexualbrott</t>
  </si>
  <si>
    <t>Antalet utbetalda dagar per kommun summerar inte alltid exakt till länet. Detta beror på att antalet nettodagar avrundas uppåt till närmaste heltal.</t>
  </si>
  <si>
    <t>1–14 dagar</t>
  </si>
  <si>
    <t>15–28 dagar</t>
  </si>
  <si>
    <t>29–59 dagar</t>
  </si>
  <si>
    <t>60–89 dagar</t>
  </si>
  <si>
    <t>90–179 dagar</t>
  </si>
  <si>
    <t>180–364 dagar</t>
  </si>
  <si>
    <t>365–730 dagar</t>
  </si>
  <si>
    <t>731– dagar</t>
  </si>
  <si>
    <t>Undersköterskor, hemtjänst, hemsjukvård och äldreboende</t>
  </si>
  <si>
    <t>Grundskollärare</t>
  </si>
  <si>
    <t>Förskollärare</t>
  </si>
  <si>
    <t>Vårdare, boendestödjare</t>
  </si>
  <si>
    <t>Butikssäljare, dagligvaror</t>
  </si>
  <si>
    <t>Grundutbildade sjuksköterskor</t>
  </si>
  <si>
    <t>Barnskötare</t>
  </si>
  <si>
    <t>Städare</t>
  </si>
  <si>
    <t>Butikssäljare, fackhandel</t>
  </si>
  <si>
    <t>Personliga assistenter</t>
  </si>
  <si>
    <t>Övriga kontorsassistenter och sekreterare</t>
  </si>
  <si>
    <t>Vårdbiträden</t>
  </si>
  <si>
    <t>Restaurang- och köksbiträden m.fl.</t>
  </si>
  <si>
    <t>Undersköterskor, vård- och specialavdelning</t>
  </si>
  <si>
    <t>Planerare och utredare m.fl.</t>
  </si>
  <si>
    <t>Ekonomiassistenter m.fl.</t>
  </si>
  <si>
    <t>Elevassistenter m.fl.</t>
  </si>
  <si>
    <t>Underhållsmekaniker och maskinreparatörer</t>
  </si>
  <si>
    <t>Träarbetare, snickare m.fl.</t>
  </si>
  <si>
    <t>Ingenjörer och tekniker inom elektroteknik</t>
  </si>
  <si>
    <t>Lastbilsförare m.fl.</t>
  </si>
  <si>
    <t>Fastighetsskötare</t>
  </si>
  <si>
    <t>Mjukvaru- och systemutvecklare m.fl.</t>
  </si>
  <si>
    <t>Installations- och serviceelektriker</t>
  </si>
  <si>
    <t>Maskinställare och maskinoperatörer, metallarbete</t>
  </si>
  <si>
    <t>Motorfordonsmekaniker och fordonsreparatörer</t>
  </si>
  <si>
    <t>Företagssäljare</t>
  </si>
  <si>
    <t>Lager- och terminalpersonal</t>
  </si>
  <si>
    <t>Civilingenjörsyrken inom elektroteknik</t>
  </si>
  <si>
    <t>efter att ha varit vilande i minst två år.</t>
  </si>
  <si>
    <t>Uppgifterna om kön gäller de personer som utifrån uppgifter om företagsregistreringar</t>
  </si>
  <si>
    <t>och personer i företagen kan anses leda verksamheten.</t>
  </si>
  <si>
    <t xml:space="preserve">Könsfördelningen är beräknad utifrån antalet personer för vilka uppgift om kön finns. </t>
  </si>
  <si>
    <t xml:space="preserve">Andelen företag där uppgift om kön saknas är i storleksordningen 0–3 procent för respektive län. </t>
  </si>
  <si>
    <t>Med nystartade företag menas företag som är helt nybildade eller har återupptagits</t>
  </si>
  <si>
    <t>Andel (%) personer med kapitalinkomst samt medelvärde (kr) och medianvärde (kr) för personer med kapitalinkomst</t>
  </si>
  <si>
    <t>Ohälsotalet för personer 16–64 år, december 2021</t>
  </si>
  <si>
    <t>Sjukpenningtalet för personer 16–64 år, december 2021</t>
  </si>
  <si>
    <t>Personer 16 år och äldre med pågående sjukfall efter antal dagar, december 2021</t>
  </si>
  <si>
    <t>Befolkningen 16–84 år efter Body Mass Index (BMI), 2018-2021</t>
  </si>
  <si>
    <t>Personer 16–84 år med riskabla alkoholvanor, 2007–2010 till 2018-2021</t>
  </si>
  <si>
    <t>2018-2021</t>
  </si>
  <si>
    <t>Personer 16–84 år som röker dagligen, 2007–2010 till 2018-2021</t>
  </si>
  <si>
    <t>Dödsorsaker, 2021</t>
  </si>
  <si>
    <t>Avgångna från gymnasieskolan efter program, 2020/21</t>
  </si>
  <si>
    <t>Yrkesprogram</t>
  </si>
  <si>
    <t xml:space="preserve"> Barn och fritid</t>
  </si>
  <si>
    <t xml:space="preserve"> Bygg och anläggning</t>
  </si>
  <si>
    <t xml:space="preserve"> El och energi</t>
  </si>
  <si>
    <t xml:space="preserve"> Fordon och transport</t>
  </si>
  <si>
    <t xml:space="preserve"> Handel och administration</t>
  </si>
  <si>
    <t xml:space="preserve"> Hantverk</t>
  </si>
  <si>
    <t xml:space="preserve"> Hotell och turism</t>
  </si>
  <si>
    <t xml:space="preserve"> Industritekniska</t>
  </si>
  <si>
    <t xml:space="preserve"> Naturbruk</t>
  </si>
  <si>
    <t xml:space="preserve"> Restaurang och livsmedel</t>
  </si>
  <si>
    <t xml:space="preserve"> VVS och fastighet</t>
  </si>
  <si>
    <t xml:space="preserve"> Vård och omsorg</t>
  </si>
  <si>
    <t xml:space="preserve"> Riksrekryterande utbildningar</t>
  </si>
  <si>
    <t>Högskoleförberedande program</t>
  </si>
  <si>
    <t xml:space="preserve"> Ekonomi</t>
  </si>
  <si>
    <t xml:space="preserve"> Estetiska</t>
  </si>
  <si>
    <t xml:space="preserve"> Humanistiska</t>
  </si>
  <si>
    <t xml:space="preserve"> Naturvetenskap</t>
  </si>
  <si>
    <t xml:space="preserve"> Samhällsvetenskap</t>
  </si>
  <si>
    <t xml:space="preserve"> Teknik</t>
  </si>
  <si>
    <t xml:space="preserve"> International Baccalaureate</t>
  </si>
  <si>
    <t xml:space="preserve">Uppgifterna avser elever som slutfört ett fullständigt nationellt program i gymnasieskolan (2 500 poäng) under läsåret 2020/21 </t>
  </si>
  <si>
    <t>Totalt   antal</t>
  </si>
  <si>
    <t>Utbetalda föräldrapenningdagar, 2021</t>
  </si>
  <si>
    <t>Antal nystartade företag, 2021</t>
  </si>
  <si>
    <t>Öppet arbetslösa 20–64 år, genomsnittligt antal per månad 2002–2021</t>
  </si>
  <si>
    <t>Deltidsarbetslösa och timanställda 20–64 år bland inskrivna hos arbetsförmedlingen, genomsnittligt antal per månad 2021</t>
  </si>
  <si>
    <t>De 20 vanligaste yrkena för kvinnor 16–64 år i länet, 2020</t>
  </si>
  <si>
    <t>De 20 vanligaste yrkena för män 16–64 år i länet, 2020</t>
  </si>
  <si>
    <t>Kapitalinkomst för personer 20 år och äldre, 2020</t>
  </si>
  <si>
    <t>Personer folkbokförda i Sverige både 2020-01-01 och 2020-12-31.</t>
  </si>
  <si>
    <t>Oro för att utsättas för våldtäkt/sexuella angrepp, 2021</t>
  </si>
  <si>
    <t>Valt en annan väg eller ett annat färdsätt på grund av oro för att utsättas för brott, 2021</t>
  </si>
  <si>
    <t>Oro för att utsättas för misshandel, 2021</t>
  </si>
  <si>
    <t>Oro för att utsättas för våldtäkt/sexuella angrepp, 2022</t>
  </si>
  <si>
    <t>Valt en annan väg eller ett annat färdsätt på grund av oro för att utsättas för brott, 2022</t>
  </si>
  <si>
    <t>Oro för att utsättas för misshandel, 2022</t>
  </si>
  <si>
    <t>RJ17:4</t>
  </si>
  <si>
    <t>RJ17:5</t>
  </si>
  <si>
    <t>RJ17:6</t>
  </si>
  <si>
    <t>Concerns about being raped/sexually assaulted, 2022</t>
  </si>
  <si>
    <t>Chose a different route or mode of transport due to concerns about being subjected to crime, 2022</t>
  </si>
  <si>
    <t>Concerns about being subjected to assault, 2022</t>
  </si>
  <si>
    <t>BRÅ, Nationella trygghetsundersökningen 2021 (NTU 2021), publicerad i SCB regional jämställdhet</t>
  </si>
  <si>
    <t>BRÅ, Nationella trygghetsundersökningen 2022 (NTU 2022), publicerad i SCB regional jämställdhet</t>
  </si>
  <si>
    <t>Självrapporterad utsatthet för sexualbrott, 2020</t>
  </si>
  <si>
    <t>Självrapporterad utsatthet för misshandel, 2020</t>
  </si>
  <si>
    <t>Självrapporterad utsatthet för sexualbrott, 2021</t>
  </si>
  <si>
    <t>RJ18:3</t>
  </si>
  <si>
    <t>RJ18:4</t>
  </si>
  <si>
    <t>Självrapporterad utsatthet för misshandel, 2021</t>
  </si>
  <si>
    <t>Self-reported exposure to sexual offences, 2021</t>
  </si>
  <si>
    <t>Self-reported exposure to assault, 2021</t>
  </si>
  <si>
    <t>Anmälda misshandelsbrott mot personer 15 år och äldre efter relation till gärningsperson, 2021</t>
  </si>
  <si>
    <t>Urval av anmälda brott mot frihet och frid efter relation till gärningsperson, 2021</t>
  </si>
  <si>
    <t>Anmälda våldtäkter och försök till våldtäkt mot personer 18 år och äldre, 2021</t>
  </si>
  <si>
    <t>Anmälda brott; sexuellt ofredande mot personer 18 år och äldre, 2021</t>
  </si>
  <si>
    <t>Anmälda brott; köp av sexuell tjänst respektive köp av sexuell handling av barn under 18 år, 2021</t>
  </si>
  <si>
    <t>Lagföringsbeslut efter huvudbrott, 2020</t>
  </si>
  <si>
    <t>Regional jämställdhetsstatistik 2022</t>
  </si>
  <si>
    <t>RJ22:1</t>
  </si>
  <si>
    <t>Conviction decisions by principal offence, 2020</t>
  </si>
  <si>
    <t>RJ22:2</t>
  </si>
  <si>
    <t>Lagföringsbeslut efter huvudbrott, 2021</t>
  </si>
  <si>
    <t>Conviction decisions by principal offence, 2021</t>
  </si>
  <si>
    <t>Sickness rate among people 16–64 years, December 2021</t>
  </si>
  <si>
    <t>Sickness benefit rate among people 16–64 years, December 2021</t>
  </si>
  <si>
    <t>Persons aged 16 and older with an ongoing case of illness, by number of days, December 2021</t>
  </si>
  <si>
    <t>Befolkningen 16–84 år efter Body Mass Index (BMI), 2017–2021</t>
  </si>
  <si>
    <t>Population aged 16–84 years by Body Mass Index (BMI), 2017–2021</t>
  </si>
  <si>
    <t>Personer 16–84 år med riskabla alkoholvanor, 2007–2010 till 2018–2021</t>
  </si>
  <si>
    <t>Persons aged 16–84 years with hazardous alcohol consumption, 2007–2010 to 2018–2021</t>
  </si>
  <si>
    <t>Persons aged 16–84 years who smoke daily, 2007–2010 to 2018-2021</t>
  </si>
  <si>
    <t>Causes of death, 2021</t>
  </si>
  <si>
    <t>Students who completed upper secondary education, by programme 2020/21</t>
  </si>
  <si>
    <t>Disbursed parental allowance days, 2021</t>
  </si>
  <si>
    <t>Number of new enterprises, 2021</t>
  </si>
  <si>
    <t>Officially unemployed persons, 20–64 years, average number per month, 2002-2021</t>
  </si>
  <si>
    <t>Part-time unemployed persons and persons paid by the hour, 20–64 years among persons registered at the Swedish Public Employment Service, average number per month 2021</t>
  </si>
  <si>
    <t>Top 20 occupations among women aged 16–64 years in the county, 2020</t>
  </si>
  <si>
    <t>Top 20 occupations among men aged 16–64 years in the county, 2020</t>
  </si>
  <si>
    <t>Income from capital among persons 20 years and older, 2020</t>
  </si>
  <si>
    <t>Concerns about being raped/sexually assaulted, 2021</t>
  </si>
  <si>
    <t>Chose a different route or mode of transport due to concerns about being subjected to crime, 2021</t>
  </si>
  <si>
    <t>Concerns about being subjected to assault, 2021</t>
  </si>
  <si>
    <t>Self-reported exposure to sexual offences, 2020</t>
  </si>
  <si>
    <t>Self-reported exposure to assault, 2020</t>
  </si>
  <si>
    <t>Reported assault crimes against persons 15 years and older, by relationship with the perpetrator, 2021</t>
  </si>
  <si>
    <t>Selection of reported violation of integrity offences, by relationship with the perpetrator, 2021</t>
  </si>
  <si>
    <t>Reported rapes and attempted rapes against persons 18 years and older, 2021</t>
  </si>
  <si>
    <t>Reported offences: sexual harassment against persons 18 years and older, 2021</t>
  </si>
  <si>
    <t>Reported offences: the purchase of sexual services and the purchase of a sexual act from a child below 18 years, 2021</t>
  </si>
  <si>
    <t>2,3-2,7</t>
  </si>
  <si>
    <t>1-1,2</t>
  </si>
  <si>
    <t>51,4-52,6</t>
  </si>
  <si>
    <t>40,7-42</t>
  </si>
  <si>
    <t>29,2-30,2</t>
  </si>
  <si>
    <t>40,9-42,2</t>
  </si>
  <si>
    <t>15,4-16,2</t>
  </si>
  <si>
    <t>15,5-16,5</t>
  </si>
  <si>
    <t>12-12,8</t>
  </si>
  <si>
    <t>18,6-19,7</t>
  </si>
  <si>
    <t>6,5-7,1</t>
  </si>
  <si>
    <t>6,2-6,9</t>
  </si>
  <si>
    <t>-</t>
  </si>
  <si>
    <t>19-19</t>
  </si>
  <si>
    <t>2-2</t>
  </si>
  <si>
    <t>31-32</t>
  </si>
  <si>
    <t>16-17</t>
  </si>
  <si>
    <t>10-10</t>
  </si>
  <si>
    <t>9-10</t>
  </si>
  <si>
    <t>17-19</t>
  </si>
  <si>
    <t>30-32</t>
  </si>
  <si>
    <t>1,9-2,3</t>
  </si>
  <si>
    <t>3,2-3,8</t>
  </si>
  <si>
    <t>7,2-7,9</t>
  </si>
  <si>
    <t>1,0-1,3</t>
  </si>
  <si>
    <t>2,1-2,4</t>
  </si>
  <si>
    <t>3,2-3,7</t>
  </si>
  <si>
    <t>7,4-8,0</t>
  </si>
  <si>
    <t>1,1-1,3</t>
  </si>
  <si>
    <t>Region Väst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</si>
  <si>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</si>
  <si>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</si>
  <si>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</si>
  <si>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</si>
  <si>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</si>
  <si>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</si>
  <si>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</si>
  <si>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</si>
  <si>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</si>
  <si>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</si>
  <si>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</si>
  <si>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</si>
  <si>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</si>
  <si>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</si>
  <si>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</si>
  <si>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</si>
  <si>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</si>
  <si>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</si>
  <si>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</si>
  <si>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</si>
  <si>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</si>
  <si>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</si>
  <si>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</si>
  <si>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</si>
  <si>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</si>
  <si>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</si>
  <si>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</si>
  <si>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</si>
  <si>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</si>
  <si>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</si>
  <si>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</si>
  <si>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</si>
  <si>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</si>
  <si>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</si>
  <si>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</si>
  <si>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</si>
  <si>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</si>
  <si>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</si>
  <si>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</si>
  <si>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</si>
  <si>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</si>
  <si>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</si>
  <si>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</si>
  <si>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</si>
  <si>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</si>
  <si>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</si>
  <si>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</si>
  <si>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</si>
  <si>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</si>
  <si>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11,3–13,6</t>
  </si>
  <si>
    <t>18,2–21,3</t>
  </si>
  <si>
    <t>11,2–13,4</t>
  </si>
  <si>
    <t>18,2–21,2</t>
  </si>
  <si>
    <t>11,1–13,3</t>
  </si>
  <si>
    <t>18,3–21,1</t>
  </si>
  <si>
    <t>10,7–12,9</t>
  </si>
  <si>
    <t>17,9–20,7</t>
  </si>
  <si>
    <t>18,1–21</t>
  </si>
  <si>
    <t>10,7–12,8</t>
  </si>
  <si>
    <t>18,8–21,6</t>
  </si>
  <si>
    <t>11,4–13,5</t>
  </si>
  <si>
    <t>19,3–22,2</t>
  </si>
  <si>
    <t>12,5–14,7</t>
  </si>
  <si>
    <t>19,7–22,6</t>
  </si>
  <si>
    <t>12,5–14,8</t>
  </si>
  <si>
    <t>20,4–23,5</t>
  </si>
  <si>
    <t>6,6–8,5</t>
  </si>
  <si>
    <t>6,3–8,3</t>
  </si>
  <si>
    <t>8,8–10,8</t>
  </si>
  <si>
    <t>7,1–9,1</t>
  </si>
  <si>
    <t>10,3–12,4</t>
  </si>
  <si>
    <t>8,1–10,2</t>
  </si>
  <si>
    <t>10,5–12,6</t>
  </si>
  <si>
    <t>8,9–11,1</t>
  </si>
  <si>
    <t>8,8–11</t>
  </si>
  <si>
    <t>10,8–12,9</t>
  </si>
  <si>
    <t>9–11,2</t>
  </si>
  <si>
    <t>11,4–13,6</t>
  </si>
  <si>
    <t>9,5–11,7</t>
  </si>
  <si>
    <t>12,6–14,8</t>
  </si>
  <si>
    <t>9,8–11,9</t>
  </si>
  <si>
    <t>14–16,4</t>
  </si>
  <si>
    <t>10,1–12,4</t>
  </si>
  <si>
    <t>2,4-3,3</t>
  </si>
  <si>
    <t>0,6-1,2</t>
  </si>
  <si>
    <t>49,8-52,7</t>
  </si>
  <si>
    <t>40,8-43,9</t>
  </si>
  <si>
    <t>28,2-30,9</t>
  </si>
  <si>
    <t>40,2-43,3</t>
  </si>
  <si>
    <t>15,3-17,5</t>
  </si>
  <si>
    <t>13,8-16</t>
  </si>
  <si>
    <t>11,6-13,5</t>
  </si>
  <si>
    <t>17,9-20,4</t>
  </si>
  <si>
    <t>6,3-7,8</t>
  </si>
  <si>
    <t>6,3-7,9</t>
  </si>
  <si>
    <t>Kockar och kallskänkor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</si>
  <si>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18 680  kvinnor vars yrke är okänt.</t>
    </r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</si>
  <si>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29 405 män vars yrke är okänt.</t>
    </r>
  </si>
  <si>
    <t>Övriga civilingenjörsyrken</t>
  </si>
  <si>
    <t>Buss- och spårvagnsförare</t>
  </si>
  <si>
    <t>Ingenjörer och tekniker inom bygg och anläggning</t>
  </si>
  <si>
    <t>1-2</t>
  </si>
  <si>
    <t>18-21</t>
  </si>
  <si>
    <t>17-20</t>
  </si>
  <si>
    <t>31-34</t>
  </si>
  <si>
    <t>10-12</t>
  </si>
  <si>
    <t>0,8-1,5</t>
  </si>
  <si>
    <t>7,5-9,2</t>
  </si>
  <si>
    <t>2,7-3,9</t>
  </si>
  <si>
    <t>2,0-2,9</t>
  </si>
  <si>
    <t>18-20</t>
  </si>
  <si>
    <t>9-11</t>
  </si>
  <si>
    <t>0,5-1,2</t>
  </si>
  <si>
    <t>7,5-9,5</t>
  </si>
  <si>
    <t>3,1-4,5</t>
  </si>
  <si>
    <t>Dödstal, åldersstandardiserade enligt medelbefolkningen 2021</t>
  </si>
  <si>
    <t>1,8-2,8</t>
  </si>
  <si>
    <t xml:space="preserve">                          därav     misshandel inklusive grov</t>
  </si>
  <si>
    <t xml:space="preserve">                          därav     våldtäkt inklusive grov våldtäkt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</si>
</sst>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\ ##0_2;\-#\ ##0_2;&quot;-&quot;_2;&quot;.&quot;_2"/>
  </numFmts>
  <fonts count="32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b/>
      <sz val="10"/>
      <color theme="3"/>
      <name val="Roboto"/>
      <scheme val="minor"/>
    </font>
    <font>
      <b/>
      <sz val="11"/>
      <name val="Roboto"/>
      <scheme val="minor"/>
    </font>
    <font>
      <sz val="11"/>
      <name val="Roboto"/>
      <scheme val="minor"/>
    </font>
    <font>
      <b/>
      <sz val="11"/>
      <color theme="1"/>
      <name val="Roboto"/>
      <scheme val="minor"/>
    </font>
    <font>
      <b/>
      <vertAlign val="superscript"/>
      <sz val="10"/>
      <color theme="3"/>
      <name val="Roboto"/>
      <scheme val="minor"/>
    </font>
    <font>
      <vertAlign val="superscript"/>
      <sz val="10"/>
      <color theme="1"/>
      <name val="Roboto"/>
      <scheme val="minor"/>
    </font>
    <font>
      <sz val="9"/>
      <color theme="1"/>
      <name val="Roboto"/>
      <scheme val="minor"/>
    </font>
    <font>
      <sz val="10"/>
      <color rgb="FFFF0000"/>
      <name val="Roboto"/>
      <scheme val="minor"/>
    </font>
    <font>
      <sz val="10"/>
      <color rgb="FF353838"/>
      <name val="Segoe UI"/>
      <family val="2"/>
    </font>
    <font>
      <u/>
      <sz val="10"/>
      <color rgb="FFFF0000"/>
      <name val="Roboto"/>
      <scheme val="minor"/>
    </font>
    <font>
      <b/>
      <sz val="11"/>
      <color rgb="FFFF0000"/>
      <name val="Roboto"/>
      <scheme val="minor"/>
    </font>
    <font>
      <sz val="10"/>
      <name val="Arial"/>
      <family val="2"/>
    </font>
    <font>
      <vertAlign val="superscript"/>
      <sz val="10"/>
      <name val="Roboto"/>
      <scheme val="minor"/>
    </font>
    <font>
      <sz val="10"/>
      <color rgb="FF1E00BE"/>
      <name val="Roboto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DEDFF"/>
        <bgColor rgb="FF000000"/>
      </patternFill>
    </fill>
  </fills>
  <borders count="4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indexed="64"/>
      </bottom>
      <diagonal/>
    </border>
    <border>
      <left style="thin">
        <color theme="3"/>
      </left>
      <right/>
      <top style="medium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1E00BE"/>
      </left>
      <right/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/>
      <bottom/>
      <diagonal/>
    </border>
    <border>
      <left style="thin">
        <color theme="3"/>
      </left>
      <right style="thin">
        <color rgb="FF1E00BE"/>
      </right>
      <top style="thin">
        <color rgb="FF1E00BE"/>
      </top>
      <bottom style="thin">
        <color theme="3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theme="3"/>
      </bottom>
      <diagonal/>
    </border>
    <border>
      <left style="thin">
        <color rgb="FF1E00BE"/>
      </left>
      <right/>
      <top style="thin">
        <color rgb="FF1E00BE"/>
      </top>
      <bottom style="thin">
        <color theme="3"/>
      </bottom>
      <diagonal/>
    </border>
  </borders>
  <cellStyleXfs count="2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/>
    <xf numFmtId="0" fontId="11" fillId="2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Protection="0">
      <alignment horizontal="right" vertical="center"/>
    </xf>
    <xf numFmtId="0" fontId="13" fillId="0" borderId="0" applyNumberFormat="0" applyFill="0" applyBorder="0" applyProtection="0">
      <alignment horizontal="left"/>
    </xf>
    <xf numFmtId="0" fontId="13" fillId="0" borderId="0" applyFill="0" applyBorder="0" applyProtection="0">
      <alignment horizontal="left" vertical="center"/>
    </xf>
    <xf numFmtId="0" fontId="4" fillId="0" borderId="0"/>
    <xf numFmtId="0" fontId="29" fillId="0" borderId="0"/>
    <xf numFmtId="0" fontId="3" fillId="0" borderId="0"/>
    <xf numFmtId="0" fontId="2" fillId="0" borderId="0"/>
    <xf numFmtId="0" fontId="14" fillId="0" borderId="0">
      <alignment vertical="top"/>
    </xf>
    <xf numFmtId="0" fontId="1" fillId="0" borderId="0"/>
  </cellStyleXfs>
  <cellXfs count="194">
    <xf numFmtId="0" fontId="0" fillId="0" borderId="0" xfId="0">
      <alignment vertical="top"/>
    </xf>
    <xf numFmtId="0" fontId="0" fillId="0" borderId="0" xfId="0">
      <alignment vertical="top"/>
    </xf>
    <xf numFmtId="0" fontId="0" fillId="0" borderId="0" xfId="0" applyAlignment="1"/>
    <xf numFmtId="0" fontId="19" fillId="0" borderId="0" xfId="10" applyFont="1" applyFill="1" applyAlignment="1" applyProtection="1">
      <alignment horizontal="left"/>
      <protection locked="0"/>
    </xf>
    <xf numFmtId="0" fontId="20" fillId="0" borderId="0" xfId="10" applyFont="1" applyFill="1" applyAlignment="1" applyProtection="1">
      <alignment horizontal="left"/>
      <protection locked="0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top"/>
    </xf>
    <xf numFmtId="0" fontId="25" fillId="0" borderId="0" xfId="0" applyFont="1">
      <alignment vertical="top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8" fillId="0" borderId="25" xfId="0" applyFont="1" applyBorder="1" applyAlignment="1">
      <alignment vertical="center"/>
    </xf>
    <xf numFmtId="0" fontId="13" fillId="2" borderId="25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8" fillId="0" borderId="5" xfId="0" applyFont="1" applyBorder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1" fontId="13" fillId="2" borderId="7" xfId="0" applyNumberFormat="1" applyFont="1" applyFill="1" applyBorder="1" applyAlignment="1">
      <alignment horizontal="right" vertical="center" indent="1"/>
    </xf>
    <xf numFmtId="1" fontId="13" fillId="2" borderId="8" xfId="0" applyNumberFormat="1" applyFont="1" applyFill="1" applyBorder="1" applyAlignment="1">
      <alignment horizontal="right" vertical="center" indent="1"/>
    </xf>
    <xf numFmtId="0" fontId="18" fillId="0" borderId="5" xfId="0" applyFont="1" applyBorder="1" applyAlignment="1">
      <alignment horizontal="right" vertical="center" wrapText="1" indent="1"/>
    </xf>
    <xf numFmtId="0" fontId="18" fillId="0" borderId="3" xfId="0" applyFont="1" applyBorder="1" applyAlignment="1">
      <alignment horizontal="right" vertical="center" wrapText="1" indent="1"/>
    </xf>
    <xf numFmtId="0" fontId="25" fillId="0" borderId="0" xfId="0" applyFont="1" applyFill="1">
      <alignment vertical="top"/>
    </xf>
    <xf numFmtId="0" fontId="0" fillId="0" borderId="0" xfId="0" applyFill="1" applyAlignment="1">
      <alignment vertical="center"/>
    </xf>
    <xf numFmtId="0" fontId="18" fillId="0" borderId="9" xfId="0" applyFont="1" applyFill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1" fontId="18" fillId="0" borderId="22" xfId="0" applyNumberFormat="1" applyFont="1" applyBorder="1" applyAlignment="1">
      <alignment horizontal="right" vertical="center" indent="1"/>
    </xf>
    <xf numFmtId="0" fontId="18" fillId="0" borderId="14" xfId="0" applyFont="1" applyBorder="1" applyAlignment="1">
      <alignment horizontal="left" vertical="center" indent="1"/>
    </xf>
    <xf numFmtId="0" fontId="13" fillId="2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right" vertical="center" indent="1"/>
    </xf>
    <xf numFmtId="3" fontId="13" fillId="2" borderId="15" xfId="0" applyNumberFormat="1" applyFont="1" applyFill="1" applyBorder="1" applyAlignment="1">
      <alignment horizontal="right" vertical="center" indent="1"/>
    </xf>
    <xf numFmtId="3" fontId="13" fillId="0" borderId="17" xfId="0" applyNumberFormat="1" applyFont="1" applyFill="1" applyBorder="1" applyAlignment="1">
      <alignment horizontal="right" vertical="center" indent="1"/>
    </xf>
    <xf numFmtId="3" fontId="13" fillId="2" borderId="17" xfId="0" applyNumberFormat="1" applyFont="1" applyFill="1" applyBorder="1" applyAlignment="1">
      <alignment horizontal="right" vertical="center" indent="1"/>
    </xf>
    <xf numFmtId="3" fontId="18" fillId="0" borderId="3" xfId="0" applyNumberFormat="1" applyFont="1" applyBorder="1" applyAlignment="1">
      <alignment horizontal="right" vertical="center" indent="1"/>
    </xf>
    <xf numFmtId="0" fontId="13" fillId="0" borderId="18" xfId="0" applyFont="1" applyBorder="1" applyAlignment="1">
      <alignment horizontal="left" vertical="center" indent="1"/>
    </xf>
    <xf numFmtId="0" fontId="13" fillId="2" borderId="15" xfId="0" applyFont="1" applyFill="1" applyBorder="1" applyAlignment="1">
      <alignment horizontal="right" vertical="center" indent="1"/>
    </xf>
    <xf numFmtId="0" fontId="13" fillId="0" borderId="17" xfId="0" applyFont="1" applyFill="1" applyBorder="1" applyAlignment="1">
      <alignment horizontal="right" vertical="center" indent="1"/>
    </xf>
    <xf numFmtId="0" fontId="13" fillId="2" borderId="17" xfId="0" applyFont="1" applyFill="1" applyBorder="1" applyAlignment="1">
      <alignment horizontal="right" vertical="center" indent="1"/>
    </xf>
    <xf numFmtId="0" fontId="13" fillId="0" borderId="19" xfId="0" applyFont="1" applyBorder="1" applyAlignment="1">
      <alignment horizontal="right" vertical="center" indent="1"/>
    </xf>
    <xf numFmtId="0" fontId="18" fillId="0" borderId="25" xfId="0" applyFont="1" applyBorder="1" applyAlignment="1">
      <alignment horizontal="left" vertical="center" indent="1"/>
    </xf>
    <xf numFmtId="0" fontId="13" fillId="2" borderId="25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13" fillId="2" borderId="26" xfId="0" applyFont="1" applyFill="1" applyBorder="1" applyAlignment="1">
      <alignment horizontal="left" vertical="center" indent="1"/>
    </xf>
    <xf numFmtId="164" fontId="13" fillId="2" borderId="15" xfId="0" applyNumberFormat="1" applyFont="1" applyFill="1" applyBorder="1" applyAlignment="1">
      <alignment horizontal="right" vertical="center" indent="1"/>
    </xf>
    <xf numFmtId="164" fontId="13" fillId="0" borderId="23" xfId="0" applyNumberFormat="1" applyFont="1" applyFill="1" applyBorder="1" applyAlignment="1">
      <alignment horizontal="right" vertical="center" indent="1"/>
    </xf>
    <xf numFmtId="164" fontId="13" fillId="0" borderId="19" xfId="0" applyNumberFormat="1" applyFont="1" applyFill="1" applyBorder="1" applyAlignment="1">
      <alignment horizontal="right" vertical="center" indent="1"/>
    </xf>
    <xf numFmtId="164" fontId="13" fillId="2" borderId="20" xfId="0" applyNumberFormat="1" applyFont="1" applyFill="1" applyBorder="1" applyAlignment="1">
      <alignment horizontal="right" vertical="center" indent="1"/>
    </xf>
    <xf numFmtId="164" fontId="13" fillId="0" borderId="7" xfId="0" applyNumberFormat="1" applyFont="1" applyFill="1" applyBorder="1" applyAlignment="1">
      <alignment horizontal="right" vertical="center" indent="1"/>
    </xf>
    <xf numFmtId="164" fontId="13" fillId="0" borderId="8" xfId="0" applyNumberFormat="1" applyFont="1" applyFill="1" applyBorder="1" applyAlignment="1">
      <alignment horizontal="right" vertical="center" indent="1"/>
    </xf>
    <xf numFmtId="164" fontId="13" fillId="2" borderId="7" xfId="0" applyNumberFormat="1" applyFont="1" applyFill="1" applyBorder="1" applyAlignment="1">
      <alignment horizontal="right" vertical="center" indent="1"/>
    </xf>
    <xf numFmtId="164" fontId="13" fillId="2" borderId="8" xfId="0" applyNumberFormat="1" applyFont="1" applyFill="1" applyBorder="1" applyAlignment="1">
      <alignment horizontal="right" vertical="center" indent="1"/>
    </xf>
    <xf numFmtId="3" fontId="13" fillId="0" borderId="7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0" xfId="0" applyNumberFormat="1" applyFont="1" applyFill="1" applyBorder="1" applyAlignment="1">
      <alignment horizontal="right" vertical="center" indent="1"/>
    </xf>
    <xf numFmtId="3" fontId="13" fillId="2" borderId="7" xfId="0" applyNumberFormat="1" applyFont="1" applyFill="1" applyBorder="1" applyAlignment="1">
      <alignment horizontal="right" vertical="center" indent="1"/>
    </xf>
    <xf numFmtId="3" fontId="13" fillId="0" borderId="23" xfId="0" applyNumberFormat="1" applyFont="1" applyFill="1" applyBorder="1" applyAlignment="1">
      <alignment horizontal="right" vertical="center" indent="1"/>
    </xf>
    <xf numFmtId="3" fontId="13" fillId="0" borderId="19" xfId="0" applyNumberFormat="1" applyFont="1" applyFill="1" applyBorder="1" applyAlignment="1">
      <alignment horizontal="right" vertical="center" indent="1"/>
    </xf>
    <xf numFmtId="0" fontId="18" fillId="4" borderId="4" xfId="0" applyFont="1" applyFill="1" applyBorder="1" applyAlignment="1">
      <alignment horizontal="left" vertical="center" indent="1"/>
    </xf>
    <xf numFmtId="0" fontId="13" fillId="3" borderId="18" xfId="0" applyFont="1" applyFill="1" applyBorder="1" applyAlignment="1">
      <alignment horizontal="left" vertical="center" indent="1"/>
    </xf>
    <xf numFmtId="0" fontId="18" fillId="4" borderId="2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indent="1"/>
    </xf>
    <xf numFmtId="3" fontId="13" fillId="2" borderId="21" xfId="0" applyNumberFormat="1" applyFont="1" applyFill="1" applyBorder="1" applyAlignment="1">
      <alignment horizontal="right" vertical="center" indent="1"/>
    </xf>
    <xf numFmtId="0" fontId="13" fillId="2" borderId="27" xfId="0" applyFont="1" applyFill="1" applyBorder="1" applyAlignment="1">
      <alignment horizontal="left" vertical="center" indent="1"/>
    </xf>
    <xf numFmtId="0" fontId="18" fillId="2" borderId="26" xfId="0" applyFont="1" applyFill="1" applyBorder="1" applyAlignment="1">
      <alignment horizontal="left" vertical="center" indent="1"/>
    </xf>
    <xf numFmtId="0" fontId="18" fillId="2" borderId="25" xfId="0" applyFont="1" applyFill="1" applyBorder="1" applyAlignment="1">
      <alignment horizontal="left" vertical="center" indent="1"/>
    </xf>
    <xf numFmtId="0" fontId="18" fillId="2" borderId="2" xfId="0" applyFont="1" applyFill="1" applyBorder="1" applyAlignment="1">
      <alignment horizontal="left" vertical="center" indent="1"/>
    </xf>
    <xf numFmtId="0" fontId="26" fillId="0" borderId="0" xfId="0" applyFont="1" applyAlignment="1">
      <alignment vertical="center"/>
    </xf>
    <xf numFmtId="0" fontId="27" fillId="0" borderId="0" xfId="0" applyFont="1">
      <alignment vertical="top"/>
    </xf>
    <xf numFmtId="3" fontId="0" fillId="0" borderId="0" xfId="0" applyNumberFormat="1" applyAlignment="1">
      <alignment vertical="center"/>
    </xf>
    <xf numFmtId="3" fontId="0" fillId="0" borderId="0" xfId="0" applyNumberFormat="1" applyFill="1">
      <alignment vertical="top"/>
    </xf>
    <xf numFmtId="165" fontId="13" fillId="2" borderId="21" xfId="0" applyNumberFormat="1" applyFont="1" applyFill="1" applyBorder="1" applyAlignment="1">
      <alignment horizontal="right" vertical="center"/>
    </xf>
    <xf numFmtId="165" fontId="13" fillId="0" borderId="7" xfId="0" applyNumberFormat="1" applyFont="1" applyFill="1" applyBorder="1" applyAlignment="1">
      <alignment horizontal="right" vertical="center"/>
    </xf>
    <xf numFmtId="165" fontId="13" fillId="2" borderId="17" xfId="0" applyNumberFormat="1" applyFont="1" applyFill="1" applyBorder="1" applyAlignment="1">
      <alignment horizontal="right" vertical="center"/>
    </xf>
    <xf numFmtId="165" fontId="13" fillId="2" borderId="8" xfId="0" applyNumberFormat="1" applyFont="1" applyFill="1" applyBorder="1" applyAlignment="1">
      <alignment horizontal="right" vertical="center"/>
    </xf>
    <xf numFmtId="165" fontId="13" fillId="2" borderId="28" xfId="0" applyNumberFormat="1" applyFont="1" applyFill="1" applyBorder="1" applyAlignment="1">
      <alignment horizontal="right" vertical="center"/>
    </xf>
    <xf numFmtId="165" fontId="18" fillId="2" borderId="20" xfId="0" applyNumberFormat="1" applyFont="1" applyFill="1" applyBorder="1" applyAlignment="1">
      <alignment horizontal="right" vertical="center"/>
    </xf>
    <xf numFmtId="165" fontId="18" fillId="2" borderId="1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0" fontId="28" fillId="0" borderId="0" xfId="10" applyFont="1" applyFill="1" applyAlignment="1" applyProtection="1">
      <alignment horizontal="left"/>
      <protection locked="0"/>
    </xf>
    <xf numFmtId="165" fontId="13" fillId="0" borderId="8" xfId="0" applyNumberFormat="1" applyFont="1" applyFill="1" applyBorder="1" applyAlignment="1">
      <alignment horizontal="right" vertical="center"/>
    </xf>
    <xf numFmtId="0" fontId="14" fillId="0" borderId="0" xfId="16" applyFont="1"/>
    <xf numFmtId="3" fontId="18" fillId="0" borderId="13" xfId="0" applyNumberFormat="1" applyFont="1" applyFill="1" applyBorder="1" applyAlignment="1">
      <alignment horizontal="right" vertical="center" indent="1"/>
    </xf>
    <xf numFmtId="3" fontId="18" fillId="0" borderId="21" xfId="0" applyNumberFormat="1" applyFont="1" applyFill="1" applyBorder="1" applyAlignment="1">
      <alignment horizontal="right" vertical="center" indent="1"/>
    </xf>
    <xf numFmtId="0" fontId="18" fillId="0" borderId="24" xfId="0" applyFont="1" applyFill="1" applyBorder="1" applyAlignment="1">
      <alignment horizontal="left" vertical="center" indent="1"/>
    </xf>
    <xf numFmtId="3" fontId="18" fillId="0" borderId="23" xfId="0" applyNumberFormat="1" applyFont="1" applyFill="1" applyBorder="1" applyAlignment="1">
      <alignment horizontal="right" vertical="center" indent="1"/>
    </xf>
    <xf numFmtId="3" fontId="18" fillId="0" borderId="19" xfId="0" applyNumberFormat="1" applyFont="1" applyFill="1" applyBorder="1" applyAlignment="1">
      <alignment horizontal="right" vertical="center" indent="1"/>
    </xf>
    <xf numFmtId="3" fontId="18" fillId="0" borderId="12" xfId="0" applyNumberFormat="1" applyFont="1" applyBorder="1" applyAlignment="1">
      <alignment horizontal="right" vertical="center" indent="1"/>
    </xf>
    <xf numFmtId="164" fontId="13" fillId="2" borderId="13" xfId="0" applyNumberFormat="1" applyFont="1" applyFill="1" applyBorder="1" applyAlignment="1">
      <alignment horizontal="right" vertical="center" indent="1"/>
    </xf>
    <xf numFmtId="0" fontId="13" fillId="0" borderId="6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9" xfId="0" applyNumberFormat="1" applyFont="1" applyFill="1" applyBorder="1" applyAlignment="1">
      <alignment horizontal="right" vertical="center" indent="1"/>
    </xf>
    <xf numFmtId="3" fontId="13" fillId="2" borderId="28" xfId="0" applyNumberFormat="1" applyFont="1" applyFill="1" applyBorder="1" applyAlignment="1">
      <alignment horizontal="right" vertical="center" indent="1"/>
    </xf>
    <xf numFmtId="49" fontId="13" fillId="0" borderId="7" xfId="0" applyNumberFormat="1" applyFont="1" applyBorder="1" applyAlignment="1">
      <alignment horizontal="right" vertical="center" indent="1"/>
    </xf>
    <xf numFmtId="165" fontId="13" fillId="0" borderId="7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left" vertical="center" indent="1"/>
    </xf>
    <xf numFmtId="0" fontId="13" fillId="0" borderId="30" xfId="0" applyFont="1" applyBorder="1" applyAlignment="1">
      <alignment horizontal="left" vertical="center" indent="1"/>
    </xf>
    <xf numFmtId="0" fontId="13" fillId="0" borderId="32" xfId="0" applyFont="1" applyFill="1" applyBorder="1" applyAlignment="1">
      <alignment horizontal="left" vertical="center" indent="1"/>
    </xf>
    <xf numFmtId="164" fontId="13" fillId="0" borderId="33" xfId="0" applyNumberFormat="1" applyFont="1" applyFill="1" applyBorder="1" applyAlignment="1">
      <alignment horizontal="right" vertical="center" indent="1"/>
    </xf>
    <xf numFmtId="164" fontId="13" fillId="0" borderId="34" xfId="0" applyNumberFormat="1" applyFont="1" applyFill="1" applyBorder="1" applyAlignment="1">
      <alignment horizontal="right" vertical="center" indent="1"/>
    </xf>
    <xf numFmtId="0" fontId="18" fillId="0" borderId="11" xfId="0" applyFont="1" applyFill="1" applyBorder="1" applyAlignment="1">
      <alignment horizontal="left" vertical="center" indent="1"/>
    </xf>
    <xf numFmtId="3" fontId="18" fillId="0" borderId="12" xfId="0" applyNumberFormat="1" applyFont="1" applyFill="1" applyBorder="1" applyAlignment="1">
      <alignment horizontal="right" vertical="center" indent="1"/>
    </xf>
    <xf numFmtId="3" fontId="18" fillId="0" borderId="22" xfId="0" applyNumberFormat="1" applyFont="1" applyFill="1" applyBorder="1" applyAlignment="1">
      <alignment horizontal="right" vertical="center" indent="1"/>
    </xf>
    <xf numFmtId="0" fontId="13" fillId="2" borderId="35" xfId="0" applyFont="1" applyFill="1" applyBorder="1" applyAlignment="1">
      <alignment horizontal="left" vertical="center" indent="1"/>
    </xf>
    <xf numFmtId="3" fontId="13" fillId="2" borderId="36" xfId="0" applyNumberFormat="1" applyFont="1" applyFill="1" applyBorder="1" applyAlignment="1">
      <alignment horizontal="right" vertical="center" indent="1"/>
    </xf>
    <xf numFmtId="3" fontId="13" fillId="2" borderId="37" xfId="0" applyNumberFormat="1" applyFont="1" applyFill="1" applyBorder="1" applyAlignment="1">
      <alignment horizontal="right" vertical="center" indent="1"/>
    </xf>
    <xf numFmtId="0" fontId="18" fillId="0" borderId="6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3" fontId="13" fillId="0" borderId="12" xfId="0" applyNumberFormat="1" applyFont="1" applyFill="1" applyBorder="1" applyAlignment="1">
      <alignment horizontal="right" vertical="center" indent="1"/>
    </xf>
    <xf numFmtId="3" fontId="13" fillId="0" borderId="22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4" fillId="0" borderId="0" xfId="19" applyAlignment="1"/>
    <xf numFmtId="0" fontId="24" fillId="0" borderId="0" xfId="18" applyFont="1"/>
    <xf numFmtId="0" fontId="21" fillId="0" borderId="0" xfId="18" applyFont="1"/>
    <xf numFmtId="0" fontId="17" fillId="0" borderId="0" xfId="18" applyFont="1"/>
    <xf numFmtId="0" fontId="17" fillId="0" borderId="0" xfId="19" applyFont="1" applyAlignment="1"/>
    <xf numFmtId="0" fontId="18" fillId="0" borderId="2" xfId="19" applyFont="1" applyBorder="1" applyAlignment="1">
      <alignment horizontal="left" vertical="center" indent="1"/>
    </xf>
    <xf numFmtId="0" fontId="18" fillId="0" borderId="3" xfId="19" applyFont="1" applyBorder="1" applyAlignment="1">
      <alignment horizontal="left" vertical="center" indent="1"/>
    </xf>
    <xf numFmtId="0" fontId="13" fillId="2" borderId="6" xfId="19" applyFont="1" applyFill="1" applyBorder="1" applyAlignment="1">
      <alignment horizontal="left" vertical="center" indent="1"/>
    </xf>
    <xf numFmtId="1" fontId="13" fillId="2" borderId="8" xfId="19" applyNumberFormat="1" applyFont="1" applyFill="1" applyBorder="1" applyAlignment="1">
      <alignment horizontal="left" vertical="center" indent="1"/>
    </xf>
    <xf numFmtId="0" fontId="13" fillId="0" borderId="6" xfId="19" applyFont="1" applyBorder="1" applyAlignment="1">
      <alignment horizontal="left" vertical="center" indent="1"/>
    </xf>
    <xf numFmtId="1" fontId="13" fillId="0" borderId="8" xfId="19" applyNumberFormat="1" applyFont="1" applyBorder="1" applyAlignment="1">
      <alignment horizontal="left" vertical="center" indent="1"/>
    </xf>
    <xf numFmtId="0" fontId="13" fillId="0" borderId="24" xfId="19" applyFont="1" applyBorder="1" applyAlignment="1">
      <alignment horizontal="left" vertical="center" indent="1"/>
    </xf>
    <xf numFmtId="1" fontId="13" fillId="0" borderId="19" xfId="19" applyNumberFormat="1" applyFon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3" fillId="0" borderId="31" xfId="0" applyFont="1" applyBorder="1" applyAlignment="1">
      <alignment horizontal="right" vertical="center" indent="1"/>
    </xf>
    <xf numFmtId="0" fontId="13" fillId="2" borderId="32" xfId="0" applyFont="1" applyFill="1" applyBorder="1" applyAlignment="1">
      <alignment horizontal="left" vertical="center" indent="1"/>
    </xf>
    <xf numFmtId="0" fontId="18" fillId="0" borderId="9" xfId="0" applyFont="1" applyBorder="1" applyAlignment="1">
      <alignment horizontal="left" vertical="center" indent="1"/>
    </xf>
    <xf numFmtId="165" fontId="0" fillId="0" borderId="0" xfId="0" applyNumberFormat="1" applyBorder="1" applyAlignment="1">
      <alignment vertical="center"/>
    </xf>
    <xf numFmtId="16" fontId="0" fillId="0" borderId="0" xfId="0" applyNumberFormat="1" applyAlignment="1">
      <alignment vertical="center"/>
    </xf>
    <xf numFmtId="3" fontId="13" fillId="0" borderId="23" xfId="0" quotePrefix="1" applyNumberFormat="1" applyFont="1" applyFill="1" applyBorder="1" applyAlignment="1">
      <alignment horizontal="right" vertical="center" indent="1"/>
    </xf>
    <xf numFmtId="3" fontId="13" fillId="0" borderId="19" xfId="0" quotePrefix="1" applyNumberFormat="1" applyFont="1" applyFill="1" applyBorder="1" applyAlignment="1">
      <alignment horizontal="right" vertical="center" indent="1"/>
    </xf>
    <xf numFmtId="1" fontId="13" fillId="0" borderId="7" xfId="0" applyNumberFormat="1" applyFont="1" applyBorder="1" applyAlignment="1">
      <alignment horizontal="right" vertical="center" indent="1"/>
    </xf>
    <xf numFmtId="1" fontId="13" fillId="0" borderId="8" xfId="0" applyNumberFormat="1" applyFont="1" applyBorder="1" applyAlignment="1">
      <alignment horizontal="right" vertical="center" indent="1"/>
    </xf>
    <xf numFmtId="0" fontId="13" fillId="0" borderId="10" xfId="0" applyFont="1" applyBorder="1" applyAlignment="1">
      <alignment horizontal="left" vertical="center" indent="1"/>
    </xf>
    <xf numFmtId="1" fontId="13" fillId="0" borderId="38" xfId="0" applyNumberFormat="1" applyFont="1" applyBorder="1" applyAlignment="1">
      <alignment horizontal="right" vertical="center" indent="1"/>
    </xf>
    <xf numFmtId="1" fontId="13" fillId="0" borderId="17" xfId="0" applyNumberFormat="1" applyFont="1" applyBorder="1" applyAlignment="1">
      <alignment horizontal="right" vertical="center" indent="1"/>
    </xf>
    <xf numFmtId="1" fontId="13" fillId="2" borderId="38" xfId="0" applyNumberFormat="1" applyFont="1" applyFill="1" applyBorder="1" applyAlignment="1">
      <alignment horizontal="right" vertical="center" indent="1"/>
    </xf>
    <xf numFmtId="1" fontId="13" fillId="2" borderId="17" xfId="0" applyNumberFormat="1" applyFont="1" applyFill="1" applyBorder="1" applyAlignment="1">
      <alignment horizontal="right" vertical="center" indent="1"/>
    </xf>
    <xf numFmtId="1" fontId="18" fillId="0" borderId="13" xfId="0" applyNumberFormat="1" applyFont="1" applyBorder="1" applyAlignment="1">
      <alignment horizontal="right" vertical="center" indent="1"/>
    </xf>
    <xf numFmtId="1" fontId="18" fillId="0" borderId="21" xfId="0" applyNumberFormat="1" applyFont="1" applyBorder="1" applyAlignment="1">
      <alignment horizontal="right" vertical="center" indent="1"/>
    </xf>
    <xf numFmtId="1" fontId="18" fillId="0" borderId="12" xfId="0" applyNumberFormat="1" applyFont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0" fontId="31" fillId="5" borderId="39" xfId="0" applyFont="1" applyFill="1" applyBorder="1" applyAlignment="1">
      <alignment horizontal="right" vertical="center" indent="1"/>
    </xf>
    <xf numFmtId="0" fontId="31" fillId="0" borderId="40" xfId="0" applyFont="1" applyBorder="1" applyAlignment="1">
      <alignment horizontal="right" vertical="center" indent="1"/>
    </xf>
    <xf numFmtId="0" fontId="31" fillId="0" borderId="41" xfId="0" applyFont="1" applyBorder="1" applyAlignment="1">
      <alignment horizontal="right" vertical="center" indent="1"/>
    </xf>
    <xf numFmtId="0" fontId="31" fillId="5" borderId="40" xfId="0" applyFont="1" applyFill="1" applyBorder="1" applyAlignment="1">
      <alignment horizontal="right" vertical="center" indent="1"/>
    </xf>
    <xf numFmtId="0" fontId="31" fillId="5" borderId="41" xfId="0" applyFont="1" applyFill="1" applyBorder="1" applyAlignment="1">
      <alignment horizontal="right" vertical="center" indent="1"/>
    </xf>
    <xf numFmtId="0" fontId="31" fillId="5" borderId="42" xfId="0" applyFont="1" applyFill="1" applyBorder="1" applyAlignment="1">
      <alignment horizontal="right" vertical="center" indent="1"/>
    </xf>
    <xf numFmtId="0" fontId="31" fillId="5" borderId="43" xfId="0" applyFont="1" applyFill="1" applyBorder="1" applyAlignment="1">
      <alignment horizontal="right" vertical="center" indent="1"/>
    </xf>
    <xf numFmtId="3" fontId="31" fillId="5" borderId="39" xfId="0" applyNumberFormat="1" applyFont="1" applyFill="1" applyBorder="1" applyAlignment="1">
      <alignment horizontal="right" vertical="center" indent="1"/>
    </xf>
    <xf numFmtId="3" fontId="31" fillId="0" borderId="40" xfId="0" applyNumberFormat="1" applyFont="1" applyBorder="1" applyAlignment="1">
      <alignment horizontal="right" vertical="center" indent="1"/>
    </xf>
    <xf numFmtId="3" fontId="31" fillId="0" borderId="41" xfId="0" applyNumberFormat="1" applyFont="1" applyBorder="1" applyAlignment="1">
      <alignment horizontal="right" vertical="center" indent="1"/>
    </xf>
    <xf numFmtId="3" fontId="31" fillId="5" borderId="44" xfId="0" applyNumberFormat="1" applyFont="1" applyFill="1" applyBorder="1" applyAlignment="1">
      <alignment horizontal="right" vertical="center" indent="1"/>
    </xf>
    <xf numFmtId="0" fontId="31" fillId="5" borderId="44" xfId="0" applyFont="1" applyFill="1" applyBorder="1" applyAlignment="1">
      <alignment horizontal="right" vertical="center" indent="1"/>
    </xf>
    <xf numFmtId="1" fontId="13" fillId="2" borderId="6" xfId="0" applyNumberFormat="1" applyFont="1" applyFill="1" applyBorder="1" applyAlignment="1">
      <alignment horizontal="right" vertical="center" indent="1"/>
    </xf>
    <xf numFmtId="1" fontId="13" fillId="0" borderId="6" xfId="0" applyNumberFormat="1" applyFont="1" applyBorder="1" applyAlignment="1">
      <alignment horizontal="right" vertical="center" indent="1"/>
    </xf>
    <xf numFmtId="1" fontId="13" fillId="0" borderId="10" xfId="0" applyNumberFormat="1" applyFont="1" applyBorder="1" applyAlignment="1">
      <alignment horizontal="right" vertical="center" indent="1"/>
    </xf>
    <xf numFmtId="1" fontId="13" fillId="2" borderId="10" xfId="0" applyNumberFormat="1" applyFont="1" applyFill="1" applyBorder="1" applyAlignment="1">
      <alignment horizontal="right" vertical="center" indent="1"/>
    </xf>
    <xf numFmtId="3" fontId="13" fillId="0" borderId="6" xfId="0" applyNumberFormat="1" applyFont="1" applyBorder="1" applyAlignment="1">
      <alignment horizontal="right" vertical="center" indent="1"/>
    </xf>
    <xf numFmtId="3" fontId="13" fillId="0" borderId="10" xfId="0" applyNumberFormat="1" applyFont="1" applyBorder="1" applyAlignment="1">
      <alignment horizontal="right" vertical="center" indent="1"/>
    </xf>
    <xf numFmtId="3" fontId="13" fillId="2" borderId="10" xfId="0" applyNumberFormat="1" applyFont="1" applyFill="1" applyBorder="1" applyAlignment="1">
      <alignment horizontal="right" vertical="center" indent="1"/>
    </xf>
    <xf numFmtId="0" fontId="17" fillId="0" borderId="0" xfId="0" applyFont="1" applyFill="1" applyAlignment="1"/>
    <xf numFmtId="3" fontId="13" fillId="2" borderId="15" xfId="0" quotePrefix="1" applyNumberFormat="1" applyFont="1" applyFill="1" applyBorder="1" applyAlignment="1">
      <alignment horizontal="right" vertical="center" indent="1"/>
    </xf>
    <xf numFmtId="3" fontId="31" fillId="5" borderId="45" xfId="0" applyNumberFormat="1" applyFont="1" applyFill="1" applyBorder="1" applyAlignment="1">
      <alignment horizontal="right" vertical="center" indent="1"/>
    </xf>
    <xf numFmtId="3" fontId="31" fillId="5" borderId="46" xfId="0" applyNumberFormat="1" applyFont="1" applyFill="1" applyBorder="1" applyAlignment="1">
      <alignment horizontal="right" vertical="center" indent="1"/>
    </xf>
    <xf numFmtId="0" fontId="31" fillId="5" borderId="47" xfId="0" applyFont="1" applyFill="1" applyBorder="1" applyAlignment="1">
      <alignment horizontal="right" vertical="center" indent="1"/>
    </xf>
    <xf numFmtId="3" fontId="31" fillId="5" borderId="47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right" vertical="center" indent="1"/>
    </xf>
    <xf numFmtId="3" fontId="13" fillId="0" borderId="24" xfId="0" applyNumberFormat="1" applyFont="1" applyBorder="1" applyAlignment="1">
      <alignment horizontal="right" vertical="center" indent="1"/>
    </xf>
    <xf numFmtId="3" fontId="13" fillId="0" borderId="18" xfId="0" applyNumberFormat="1" applyFont="1" applyBorder="1" applyAlignment="1">
      <alignment horizontal="right" vertical="center" indent="1"/>
    </xf>
    <xf numFmtId="0" fontId="0" fillId="0" borderId="4" xfId="0" applyBorder="1" applyAlignment="1">
      <alignment vertical="top"/>
    </xf>
    <xf numFmtId="0" fontId="0" fillId="0" borderId="2" xfId="0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3" fontId="13" fillId="2" borderId="1" xfId="0" applyNumberFormat="1" applyFont="1" applyFill="1" applyBorder="1" applyAlignment="1">
      <alignment horizontal="right" vertical="center" indent="1"/>
    </xf>
  </cellXfs>
  <cellStyles count="21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12 7" xfId="15" xr:uid="{AEB6EFF9-0C36-44AC-AB0E-BC20D710FFE0}"/>
    <cellStyle name="Normal 12 7 2" xfId="18" xr:uid="{B5878990-47CF-4F3C-9F25-BF1095972D61}"/>
    <cellStyle name="Normal 2" xfId="16" xr:uid="{D58626E4-0D7C-49C8-A958-F7C683B7AE7D}"/>
    <cellStyle name="Normal 2 2" xfId="19" xr:uid="{21878FDA-17DC-4FAC-A5D5-3F37A55FB59D}"/>
    <cellStyle name="Normal 2 5" xfId="17" xr:uid="{A5EDEE69-7914-4162-84B4-686BCE246B90}"/>
    <cellStyle name="Normal 5" xfId="20" xr:uid="{89AA9B6E-7276-43F5-BDC3-724219236468}"/>
    <cellStyle name="Posttext" xfId="14" xr:uid="{7608D177-84C0-4FD3-9DEC-46B63A2EAD71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97F5DF07-8FCF-450E-8C13-2DE695939613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831CF0BF-0D47-4094-A97D-C8B75165A535}"/>
  </cellStyles>
  <dxfs count="5"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D8293462-C3B6-4959-B0D1-29664C140FAC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D106-F2AA-4D35-A82F-EC24502F1B4B}">
  <dimension ref="A1:D46"/>
  <sheetViews>
    <sheetView tabSelected="1" zoomScaleNormal="100" workbookViewId="0"/>
  </sheetViews>
  <sheetFormatPr defaultColWidth="9.1796875" defaultRowHeight="14" x14ac:dyDescent="0.35"/>
  <cols>
    <col min="1" max="1" width="9.1796875" style="122"/>
    <col min="2" max="2" width="116" style="122" customWidth="1"/>
    <col min="3" max="3" width="150.453125" style="122" bestFit="1" customWidth="1"/>
    <col min="4" max="16384" width="9.1796875" style="122"/>
  </cols>
  <sheetData>
    <row r="1" spans="1:4" ht="15.5" x14ac:dyDescent="0.4">
      <c r="A1" s="121" t="s">
        <v>1</v>
      </c>
      <c r="B1" s="121"/>
      <c r="C1" s="121"/>
      <c r="D1" s="121"/>
    </row>
    <row r="2" spans="1:4" x14ac:dyDescent="0.35">
      <c r="A2" s="123" t="s">
        <v>341</v>
      </c>
      <c r="B2" s="123"/>
      <c r="C2" s="123"/>
      <c r="D2" s="123"/>
    </row>
    <row r="3" spans="1:4" ht="15.5" x14ac:dyDescent="0.4">
      <c r="A3" s="124"/>
      <c r="B3" s="124"/>
      <c r="C3" s="124"/>
      <c r="D3" s="124"/>
    </row>
    <row r="4" spans="1:4" x14ac:dyDescent="0.35">
      <c r="A4" s="125" t="s">
        <v>2</v>
      </c>
      <c r="B4" s="125" t="s">
        <v>272</v>
      </c>
      <c r="C4" s="125" t="s">
        <v>347</v>
      </c>
      <c r="D4" s="125"/>
    </row>
    <row r="5" spans="1:4" x14ac:dyDescent="0.35">
      <c r="A5" s="125" t="s">
        <v>3</v>
      </c>
      <c r="B5" s="125" t="s">
        <v>273</v>
      </c>
      <c r="C5" s="125" t="s">
        <v>348</v>
      </c>
      <c r="D5" s="125"/>
    </row>
    <row r="6" spans="1:4" x14ac:dyDescent="0.35">
      <c r="A6" s="125" t="s">
        <v>4</v>
      </c>
      <c r="B6" s="125" t="s">
        <v>274</v>
      </c>
      <c r="C6" s="125" t="s">
        <v>349</v>
      </c>
      <c r="D6" s="125"/>
    </row>
    <row r="7" spans="1:4" x14ac:dyDescent="0.35">
      <c r="A7" s="125" t="s">
        <v>5</v>
      </c>
      <c r="B7" s="125" t="s">
        <v>350</v>
      </c>
      <c r="C7" s="125" t="s">
        <v>351</v>
      </c>
      <c r="D7" s="125"/>
    </row>
    <row r="8" spans="1:4" x14ac:dyDescent="0.35">
      <c r="A8" s="125" t="s">
        <v>6</v>
      </c>
      <c r="B8" s="125" t="s">
        <v>352</v>
      </c>
      <c r="C8" s="125" t="s">
        <v>353</v>
      </c>
      <c r="D8" s="125"/>
    </row>
    <row r="9" spans="1:4" x14ac:dyDescent="0.35">
      <c r="A9" s="125" t="s">
        <v>7</v>
      </c>
      <c r="B9" s="125" t="s">
        <v>278</v>
      </c>
      <c r="C9" s="125" t="s">
        <v>354</v>
      </c>
      <c r="D9" s="125"/>
    </row>
    <row r="10" spans="1:4" x14ac:dyDescent="0.35">
      <c r="A10" s="125" t="s">
        <v>8</v>
      </c>
      <c r="B10" s="125" t="s">
        <v>279</v>
      </c>
      <c r="C10" s="125" t="s">
        <v>355</v>
      </c>
      <c r="D10" s="125"/>
    </row>
    <row r="11" spans="1:4" x14ac:dyDescent="0.35">
      <c r="A11" s="125" t="s">
        <v>9</v>
      </c>
      <c r="B11" s="125" t="s">
        <v>280</v>
      </c>
      <c r="C11" s="125" t="s">
        <v>356</v>
      </c>
      <c r="D11" s="125"/>
    </row>
    <row r="12" spans="1:4" x14ac:dyDescent="0.35">
      <c r="A12" s="125" t="s">
        <v>10</v>
      </c>
      <c r="B12" s="125" t="s">
        <v>305</v>
      </c>
      <c r="C12" s="125" t="s">
        <v>357</v>
      </c>
      <c r="D12" s="125"/>
    </row>
    <row r="13" spans="1:4" x14ac:dyDescent="0.35">
      <c r="A13" s="125" t="s">
        <v>11</v>
      </c>
      <c r="B13" s="125" t="s">
        <v>306</v>
      </c>
      <c r="C13" s="125" t="s">
        <v>358</v>
      </c>
      <c r="D13" s="125"/>
    </row>
    <row r="14" spans="1:4" x14ac:dyDescent="0.35">
      <c r="A14" s="125" t="s">
        <v>12</v>
      </c>
      <c r="B14" s="125" t="s">
        <v>307</v>
      </c>
      <c r="C14" s="125" t="s">
        <v>359</v>
      </c>
      <c r="D14" s="125"/>
    </row>
    <row r="15" spans="1:4" x14ac:dyDescent="0.35">
      <c r="A15" s="125" t="s">
        <v>13</v>
      </c>
      <c r="B15" s="125" t="s">
        <v>308</v>
      </c>
      <c r="C15" s="125" t="s">
        <v>360</v>
      </c>
      <c r="D15" s="125"/>
    </row>
    <row r="16" spans="1:4" x14ac:dyDescent="0.35">
      <c r="A16" s="125" t="s">
        <v>14</v>
      </c>
      <c r="B16" s="125" t="s">
        <v>309</v>
      </c>
      <c r="C16" s="125" t="s">
        <v>361</v>
      </c>
      <c r="D16" s="125"/>
    </row>
    <row r="17" spans="1:4" x14ac:dyDescent="0.35">
      <c r="A17" s="125" t="s">
        <v>15</v>
      </c>
      <c r="B17" s="125" t="s">
        <v>310</v>
      </c>
      <c r="C17" s="125" t="s">
        <v>362</v>
      </c>
      <c r="D17" s="125"/>
    </row>
    <row r="18" spans="1:4" x14ac:dyDescent="0.35">
      <c r="A18" s="125" t="s">
        <v>16</v>
      </c>
      <c r="B18" s="125" t="s">
        <v>311</v>
      </c>
      <c r="C18" s="125" t="s">
        <v>363</v>
      </c>
      <c r="D18" s="125"/>
    </row>
    <row r="19" spans="1:4" x14ac:dyDescent="0.35">
      <c r="A19" s="125" t="s">
        <v>145</v>
      </c>
      <c r="B19" s="125" t="s">
        <v>313</v>
      </c>
      <c r="C19" s="125" t="s">
        <v>364</v>
      </c>
      <c r="D19" s="125"/>
    </row>
    <row r="20" spans="1:4" x14ac:dyDescent="0.35">
      <c r="A20" s="125" t="s">
        <v>146</v>
      </c>
      <c r="B20" s="125" t="s">
        <v>314</v>
      </c>
      <c r="C20" s="125" t="s">
        <v>365</v>
      </c>
      <c r="D20" s="125"/>
    </row>
    <row r="21" spans="1:4" x14ac:dyDescent="0.35">
      <c r="A21" s="125" t="s">
        <v>147</v>
      </c>
      <c r="B21" s="125" t="s">
        <v>315</v>
      </c>
      <c r="C21" s="125" t="s">
        <v>366</v>
      </c>
      <c r="D21" s="125"/>
    </row>
    <row r="22" spans="1:4" x14ac:dyDescent="0.35">
      <c r="A22" s="125" t="s">
        <v>319</v>
      </c>
      <c r="B22" s="125" t="s">
        <v>316</v>
      </c>
      <c r="C22" s="125" t="s">
        <v>322</v>
      </c>
      <c r="D22" s="125"/>
    </row>
    <row r="23" spans="1:4" x14ac:dyDescent="0.35">
      <c r="A23" s="125" t="s">
        <v>320</v>
      </c>
      <c r="B23" s="125" t="s">
        <v>317</v>
      </c>
      <c r="C23" s="125" t="s">
        <v>323</v>
      </c>
      <c r="D23" s="125"/>
    </row>
    <row r="24" spans="1:4" x14ac:dyDescent="0.35">
      <c r="A24" s="125" t="s">
        <v>321</v>
      </c>
      <c r="B24" s="125" t="s">
        <v>318</v>
      </c>
      <c r="C24" s="125" t="s">
        <v>324</v>
      </c>
      <c r="D24" s="125"/>
    </row>
    <row r="25" spans="1:4" x14ac:dyDescent="0.35">
      <c r="A25" s="125" t="s">
        <v>148</v>
      </c>
      <c r="B25" s="125" t="s">
        <v>327</v>
      </c>
      <c r="C25" s="125" t="s">
        <v>367</v>
      </c>
      <c r="D25" s="125"/>
    </row>
    <row r="26" spans="1:4" x14ac:dyDescent="0.35">
      <c r="A26" s="125" t="s">
        <v>149</v>
      </c>
      <c r="B26" s="125" t="s">
        <v>328</v>
      </c>
      <c r="C26" s="125" t="s">
        <v>368</v>
      </c>
      <c r="D26" s="125"/>
    </row>
    <row r="27" spans="1:4" x14ac:dyDescent="0.35">
      <c r="A27" s="125" t="s">
        <v>330</v>
      </c>
      <c r="B27" s="125" t="s">
        <v>329</v>
      </c>
      <c r="C27" s="125" t="s">
        <v>333</v>
      </c>
      <c r="D27" s="125"/>
    </row>
    <row r="28" spans="1:4" x14ac:dyDescent="0.35">
      <c r="A28" s="125" t="s">
        <v>331</v>
      </c>
      <c r="B28" s="125" t="s">
        <v>332</v>
      </c>
      <c r="C28" s="125" t="s">
        <v>334</v>
      </c>
      <c r="D28" s="125"/>
    </row>
    <row r="29" spans="1:4" x14ac:dyDescent="0.35">
      <c r="A29" s="125" t="s">
        <v>103</v>
      </c>
      <c r="B29" s="125" t="s">
        <v>335</v>
      </c>
      <c r="C29" s="125" t="s">
        <v>369</v>
      </c>
      <c r="D29" s="125"/>
    </row>
    <row r="30" spans="1:4" x14ac:dyDescent="0.35">
      <c r="A30" s="125" t="s">
        <v>104</v>
      </c>
      <c r="B30" s="125" t="s">
        <v>336</v>
      </c>
      <c r="C30" s="125" t="s">
        <v>370</v>
      </c>
      <c r="D30" s="125"/>
    </row>
    <row r="31" spans="1:4" x14ac:dyDescent="0.35">
      <c r="A31" s="125" t="s">
        <v>152</v>
      </c>
      <c r="B31" s="125" t="s">
        <v>337</v>
      </c>
      <c r="C31" s="125" t="s">
        <v>371</v>
      </c>
      <c r="D31" s="125"/>
    </row>
    <row r="32" spans="1:4" x14ac:dyDescent="0.35">
      <c r="A32" s="125" t="s">
        <v>153</v>
      </c>
      <c r="B32" s="125" t="s">
        <v>338</v>
      </c>
      <c r="C32" s="125" t="s">
        <v>372</v>
      </c>
      <c r="D32" s="125"/>
    </row>
    <row r="33" spans="1:4" x14ac:dyDescent="0.35">
      <c r="A33" s="125" t="s">
        <v>154</v>
      </c>
      <c r="B33" s="126" t="s">
        <v>339</v>
      </c>
      <c r="C33" s="125" t="s">
        <v>373</v>
      </c>
      <c r="D33" s="126"/>
    </row>
    <row r="34" spans="1:4" x14ac:dyDescent="0.35">
      <c r="A34" s="125" t="s">
        <v>342</v>
      </c>
      <c r="B34" s="126" t="s">
        <v>340</v>
      </c>
      <c r="C34" s="125" t="s">
        <v>343</v>
      </c>
      <c r="D34" s="126"/>
    </row>
    <row r="35" spans="1:4" x14ac:dyDescent="0.35">
      <c r="A35" s="125" t="s">
        <v>344</v>
      </c>
      <c r="B35" s="126" t="s">
        <v>345</v>
      </c>
      <c r="C35" s="125" t="s">
        <v>346</v>
      </c>
      <c r="D35" s="126"/>
    </row>
    <row r="36" spans="1:4" x14ac:dyDescent="0.35">
      <c r="A36" s="125"/>
      <c r="B36" s="125"/>
      <c r="C36" s="125"/>
      <c r="D36" s="125"/>
    </row>
    <row r="41" spans="1:4" ht="16" thickBot="1" x14ac:dyDescent="0.45">
      <c r="A41" s="179" t="s">
        <v>220</v>
      </c>
      <c r="B41" s="179"/>
    </row>
    <row r="42" spans="1:4" ht="14.5" thickBot="1" x14ac:dyDescent="0.4">
      <c r="A42" s="127" t="s">
        <v>221</v>
      </c>
      <c r="B42" s="128" t="s">
        <v>213</v>
      </c>
    </row>
    <row r="43" spans="1:4" x14ac:dyDescent="0.35">
      <c r="A43" s="129" t="s">
        <v>214</v>
      </c>
      <c r="B43" s="130" t="s">
        <v>215</v>
      </c>
    </row>
    <row r="44" spans="1:4" x14ac:dyDescent="0.35">
      <c r="A44" s="131">
        <v>0</v>
      </c>
      <c r="B44" s="132" t="s">
        <v>216</v>
      </c>
    </row>
    <row r="45" spans="1:4" x14ac:dyDescent="0.35">
      <c r="A45" s="129" t="s">
        <v>217</v>
      </c>
      <c r="B45" s="130" t="s">
        <v>218</v>
      </c>
    </row>
    <row r="46" spans="1:4" ht="14.5" thickBot="1" x14ac:dyDescent="0.4">
      <c r="A46" s="133" t="s">
        <v>131</v>
      </c>
      <c r="B46" s="134" t="s">
        <v>219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A1F19-C275-475F-8106-B903367357B0}">
  <dimension ref="A1:I64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0" width="10.26953125" style="1" customWidth="1"/>
    <col min="11" max="16384" width="9.1796875" style="1"/>
  </cols>
  <sheetData>
    <row r="1" spans="1:9" x14ac:dyDescent="0.35">
      <c r="D1" s="7"/>
      <c r="E1" s="7"/>
      <c r="F1" s="7"/>
      <c r="G1" s="7"/>
      <c r="H1" s="7"/>
    </row>
    <row r="2" spans="1:9" ht="15.5" x14ac:dyDescent="0.4">
      <c r="A2" s="3" t="s">
        <v>305</v>
      </c>
      <c r="D2" s="86"/>
      <c r="E2" s="25"/>
      <c r="F2" s="25"/>
      <c r="G2" s="25"/>
      <c r="H2" s="7"/>
    </row>
    <row r="3" spans="1:9" ht="16" thickBot="1" x14ac:dyDescent="0.45">
      <c r="A3" s="4" t="s">
        <v>75</v>
      </c>
    </row>
    <row r="4" spans="1:9" ht="22" customHeight="1" thickBot="1" x14ac:dyDescent="0.4">
      <c r="A4" s="15" t="s">
        <v>18</v>
      </c>
      <c r="B4" s="180" t="s">
        <v>78</v>
      </c>
      <c r="C4" s="181"/>
      <c r="D4" s="181"/>
      <c r="E4" s="182"/>
      <c r="F4" s="180" t="s">
        <v>79</v>
      </c>
      <c r="G4" s="181"/>
      <c r="H4" s="181"/>
      <c r="I4" s="181"/>
    </row>
    <row r="5" spans="1:9" ht="22" customHeight="1" thickBot="1" x14ac:dyDescent="0.4">
      <c r="A5" s="45"/>
      <c r="B5" s="180" t="s">
        <v>76</v>
      </c>
      <c r="C5" s="182"/>
      <c r="D5" s="180" t="s">
        <v>77</v>
      </c>
      <c r="E5" s="182"/>
      <c r="F5" s="180" t="s">
        <v>76</v>
      </c>
      <c r="G5" s="182"/>
      <c r="H5" s="180" t="s">
        <v>77</v>
      </c>
      <c r="I5" s="181"/>
    </row>
    <row r="6" spans="1:9" ht="22" customHeight="1" x14ac:dyDescent="0.35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ht="22" customHeight="1" x14ac:dyDescent="0.35">
      <c r="A7" s="16" t="s">
        <v>404</v>
      </c>
      <c r="B7" s="153">
        <v>129559</v>
      </c>
      <c r="C7" s="153">
        <v>53906</v>
      </c>
      <c r="D7" s="153">
        <v>71</v>
      </c>
      <c r="E7" s="153">
        <v>29</v>
      </c>
      <c r="F7" s="153">
        <v>23003</v>
      </c>
      <c r="G7" s="153">
        <v>15279</v>
      </c>
      <c r="H7" s="153">
        <v>60</v>
      </c>
      <c r="I7" s="153">
        <v>40</v>
      </c>
    </row>
    <row r="8" spans="1:9" ht="22" customHeight="1" x14ac:dyDescent="0.35">
      <c r="A8" s="96" t="s">
        <v>405</v>
      </c>
      <c r="B8" s="170">
        <v>142062</v>
      </c>
      <c r="C8" s="170">
        <v>64459</v>
      </c>
      <c r="D8" s="170">
        <v>69</v>
      </c>
      <c r="E8" s="170">
        <v>31</v>
      </c>
      <c r="F8" s="170">
        <v>22351</v>
      </c>
      <c r="G8" s="170">
        <v>15527</v>
      </c>
      <c r="H8" s="170">
        <v>59</v>
      </c>
      <c r="I8" s="170">
        <v>41</v>
      </c>
    </row>
    <row r="9" spans="1:9" ht="22" customHeight="1" x14ac:dyDescent="0.35">
      <c r="A9" s="16" t="s">
        <v>406</v>
      </c>
      <c r="B9" s="153">
        <v>24673</v>
      </c>
      <c r="C9" s="153">
        <v>8034</v>
      </c>
      <c r="D9" s="153">
        <v>75</v>
      </c>
      <c r="E9" s="153">
        <v>25</v>
      </c>
      <c r="F9" s="153">
        <v>3207</v>
      </c>
      <c r="G9" s="153">
        <v>2300</v>
      </c>
      <c r="H9" s="153">
        <v>58</v>
      </c>
      <c r="I9" s="153">
        <v>42</v>
      </c>
    </row>
    <row r="10" spans="1:9" ht="22" customHeight="1" x14ac:dyDescent="0.35">
      <c r="A10" s="96" t="s">
        <v>407</v>
      </c>
      <c r="B10" s="170">
        <v>33915</v>
      </c>
      <c r="C10" s="170">
        <v>14929</v>
      </c>
      <c r="D10" s="170">
        <v>69</v>
      </c>
      <c r="E10" s="170">
        <v>31</v>
      </c>
      <c r="F10" s="170">
        <v>5704</v>
      </c>
      <c r="G10" s="170">
        <v>4172</v>
      </c>
      <c r="H10" s="170">
        <v>58</v>
      </c>
      <c r="I10" s="170">
        <v>42</v>
      </c>
    </row>
    <row r="11" spans="1:9" ht="22" customHeight="1" x14ac:dyDescent="0.35">
      <c r="A11" s="16" t="s">
        <v>408</v>
      </c>
      <c r="B11" s="153">
        <v>415867</v>
      </c>
      <c r="C11" s="153">
        <v>157797</v>
      </c>
      <c r="D11" s="153">
        <v>72</v>
      </c>
      <c r="E11" s="153">
        <v>28</v>
      </c>
      <c r="F11" s="153">
        <v>65025</v>
      </c>
      <c r="G11" s="153">
        <v>41012</v>
      </c>
      <c r="H11" s="153">
        <v>61</v>
      </c>
      <c r="I11" s="153">
        <v>39</v>
      </c>
    </row>
    <row r="12" spans="1:9" ht="22" customHeight="1" x14ac:dyDescent="0.35">
      <c r="A12" s="96" t="s">
        <v>409</v>
      </c>
      <c r="B12" s="170">
        <v>15027</v>
      </c>
      <c r="C12" s="170">
        <v>4655</v>
      </c>
      <c r="D12" s="170">
        <v>76</v>
      </c>
      <c r="E12" s="170">
        <v>24</v>
      </c>
      <c r="F12" s="170">
        <v>2067</v>
      </c>
      <c r="G12" s="170">
        <v>1139</v>
      </c>
      <c r="H12" s="170">
        <v>64</v>
      </c>
      <c r="I12" s="170">
        <v>36</v>
      </c>
    </row>
    <row r="13" spans="1:9" ht="22" customHeight="1" x14ac:dyDescent="0.35">
      <c r="A13" s="16" t="s">
        <v>410</v>
      </c>
      <c r="B13" s="153">
        <v>17362</v>
      </c>
      <c r="C13" s="153">
        <v>6374</v>
      </c>
      <c r="D13" s="153">
        <v>73</v>
      </c>
      <c r="E13" s="153">
        <v>27</v>
      </c>
      <c r="F13" s="153">
        <v>3128</v>
      </c>
      <c r="G13" s="153">
        <v>1755</v>
      </c>
      <c r="H13" s="153">
        <v>64</v>
      </c>
      <c r="I13" s="153">
        <v>36</v>
      </c>
    </row>
    <row r="14" spans="1:9" ht="22" customHeight="1" x14ac:dyDescent="0.35">
      <c r="A14" s="96" t="s">
        <v>411</v>
      </c>
      <c r="B14" s="170">
        <v>120768</v>
      </c>
      <c r="C14" s="170">
        <v>47935</v>
      </c>
      <c r="D14" s="170">
        <v>72</v>
      </c>
      <c r="E14" s="170">
        <v>28</v>
      </c>
      <c r="F14" s="170">
        <v>15774</v>
      </c>
      <c r="G14" s="170">
        <v>11295</v>
      </c>
      <c r="H14" s="170">
        <v>58</v>
      </c>
      <c r="I14" s="170">
        <v>42</v>
      </c>
    </row>
    <row r="15" spans="1:9" ht="22" customHeight="1" x14ac:dyDescent="0.35">
      <c r="A15" s="16" t="s">
        <v>412</v>
      </c>
      <c r="B15" s="153">
        <v>18571</v>
      </c>
      <c r="C15" s="153">
        <v>7653</v>
      </c>
      <c r="D15" s="153">
        <v>71</v>
      </c>
      <c r="E15" s="153">
        <v>29</v>
      </c>
      <c r="F15" s="153">
        <v>2948</v>
      </c>
      <c r="G15" s="153">
        <v>2331</v>
      </c>
      <c r="H15" s="153">
        <v>56</v>
      </c>
      <c r="I15" s="153">
        <v>44</v>
      </c>
    </row>
    <row r="16" spans="1:9" ht="22" customHeight="1" x14ac:dyDescent="0.35">
      <c r="A16" s="96" t="s">
        <v>413</v>
      </c>
      <c r="B16" s="170">
        <v>16002</v>
      </c>
      <c r="C16" s="170">
        <v>6191</v>
      </c>
      <c r="D16" s="170">
        <v>72</v>
      </c>
      <c r="E16" s="170">
        <v>28</v>
      </c>
      <c r="F16" s="170">
        <v>3015</v>
      </c>
      <c r="G16" s="170">
        <v>1611</v>
      </c>
      <c r="H16" s="170">
        <v>65</v>
      </c>
      <c r="I16" s="170">
        <v>35</v>
      </c>
    </row>
    <row r="17" spans="1:9" ht="22" customHeight="1" x14ac:dyDescent="0.35">
      <c r="A17" s="16" t="s">
        <v>414</v>
      </c>
      <c r="B17" s="153">
        <v>11834</v>
      </c>
      <c r="C17" s="153">
        <v>6372</v>
      </c>
      <c r="D17" s="153">
        <v>65</v>
      </c>
      <c r="E17" s="153">
        <v>35</v>
      </c>
      <c r="F17" s="153">
        <v>1572</v>
      </c>
      <c r="G17" s="153">
        <v>1030</v>
      </c>
      <c r="H17" s="153">
        <v>60</v>
      </c>
      <c r="I17" s="153">
        <v>40</v>
      </c>
    </row>
    <row r="18" spans="1:9" ht="22" customHeight="1" x14ac:dyDescent="0.35">
      <c r="A18" s="96" t="s">
        <v>415</v>
      </c>
      <c r="B18" s="170">
        <v>2137968</v>
      </c>
      <c r="C18" s="170">
        <v>922546</v>
      </c>
      <c r="D18" s="170">
        <v>70</v>
      </c>
      <c r="E18" s="170">
        <v>30</v>
      </c>
      <c r="F18" s="170">
        <v>261827</v>
      </c>
      <c r="G18" s="170">
        <v>177873</v>
      </c>
      <c r="H18" s="170">
        <v>60</v>
      </c>
      <c r="I18" s="170">
        <v>40</v>
      </c>
    </row>
    <row r="19" spans="1:9" ht="22" customHeight="1" x14ac:dyDescent="0.35">
      <c r="A19" s="16" t="s">
        <v>416</v>
      </c>
      <c r="B19" s="153">
        <v>37076</v>
      </c>
      <c r="C19" s="153">
        <v>17472</v>
      </c>
      <c r="D19" s="153">
        <v>68</v>
      </c>
      <c r="E19" s="153">
        <v>32</v>
      </c>
      <c r="F19" s="153">
        <v>8030</v>
      </c>
      <c r="G19" s="153">
        <v>5372</v>
      </c>
      <c r="H19" s="153">
        <v>60</v>
      </c>
      <c r="I19" s="153">
        <v>40</v>
      </c>
    </row>
    <row r="20" spans="1:9" ht="22" customHeight="1" x14ac:dyDescent="0.35">
      <c r="A20" s="96" t="s">
        <v>417</v>
      </c>
      <c r="B20" s="170">
        <v>30908</v>
      </c>
      <c r="C20" s="170">
        <v>11807</v>
      </c>
      <c r="D20" s="170">
        <v>72</v>
      </c>
      <c r="E20" s="170">
        <v>28</v>
      </c>
      <c r="F20" s="170">
        <v>4896</v>
      </c>
      <c r="G20" s="170">
        <v>3532</v>
      </c>
      <c r="H20" s="170">
        <v>58</v>
      </c>
      <c r="I20" s="170">
        <v>42</v>
      </c>
    </row>
    <row r="21" spans="1:9" ht="22" customHeight="1" x14ac:dyDescent="0.35">
      <c r="A21" s="16" t="s">
        <v>418</v>
      </c>
      <c r="B21" s="153">
        <v>31271</v>
      </c>
      <c r="C21" s="153">
        <v>13554</v>
      </c>
      <c r="D21" s="153">
        <v>70</v>
      </c>
      <c r="E21" s="153">
        <v>30</v>
      </c>
      <c r="F21" s="153">
        <v>4116</v>
      </c>
      <c r="G21" s="153">
        <v>3376</v>
      </c>
      <c r="H21" s="153">
        <v>55</v>
      </c>
      <c r="I21" s="153">
        <v>45</v>
      </c>
    </row>
    <row r="22" spans="1:9" ht="22" customHeight="1" x14ac:dyDescent="0.35">
      <c r="A22" s="145" t="s">
        <v>419</v>
      </c>
      <c r="B22" s="171">
        <v>130766</v>
      </c>
      <c r="C22" s="171">
        <v>60669</v>
      </c>
      <c r="D22" s="171">
        <v>68</v>
      </c>
      <c r="E22" s="171">
        <v>32</v>
      </c>
      <c r="F22" s="171">
        <v>22218</v>
      </c>
      <c r="G22" s="171">
        <v>14401</v>
      </c>
      <c r="H22" s="171">
        <v>61</v>
      </c>
      <c r="I22" s="171">
        <v>39</v>
      </c>
    </row>
    <row r="23" spans="1:9" ht="22" customHeight="1" x14ac:dyDescent="0.35">
      <c r="A23" s="16" t="s">
        <v>420</v>
      </c>
      <c r="B23" s="153">
        <v>21477</v>
      </c>
      <c r="C23" s="153">
        <v>8310</v>
      </c>
      <c r="D23" s="153">
        <v>72</v>
      </c>
      <c r="E23" s="153">
        <v>28</v>
      </c>
      <c r="F23" s="153">
        <v>3445</v>
      </c>
      <c r="G23" s="153">
        <v>1798</v>
      </c>
      <c r="H23" s="153">
        <v>66</v>
      </c>
      <c r="I23" s="153">
        <v>34</v>
      </c>
    </row>
    <row r="24" spans="1:9" ht="22" customHeight="1" x14ac:dyDescent="0.35">
      <c r="A24" s="145" t="s">
        <v>421</v>
      </c>
      <c r="B24" s="171">
        <v>176993</v>
      </c>
      <c r="C24" s="171">
        <v>77249</v>
      </c>
      <c r="D24" s="171">
        <v>70</v>
      </c>
      <c r="E24" s="171">
        <v>30</v>
      </c>
      <c r="F24" s="171">
        <v>29260</v>
      </c>
      <c r="G24" s="171">
        <v>18608</v>
      </c>
      <c r="H24" s="171">
        <v>61</v>
      </c>
      <c r="I24" s="171">
        <v>39</v>
      </c>
    </row>
    <row r="25" spans="1:9" ht="22" customHeight="1" x14ac:dyDescent="0.35">
      <c r="A25" s="16" t="s">
        <v>422</v>
      </c>
      <c r="B25" s="153">
        <v>157800</v>
      </c>
      <c r="C25" s="153">
        <v>77481</v>
      </c>
      <c r="D25" s="153">
        <v>67</v>
      </c>
      <c r="E25" s="153">
        <v>33</v>
      </c>
      <c r="F25" s="153">
        <v>30526</v>
      </c>
      <c r="G25" s="153">
        <v>19378</v>
      </c>
      <c r="H25" s="153">
        <v>61</v>
      </c>
      <c r="I25" s="153">
        <v>39</v>
      </c>
    </row>
    <row r="26" spans="1:9" ht="22" customHeight="1" x14ac:dyDescent="0.35">
      <c r="A26" s="145" t="s">
        <v>423</v>
      </c>
      <c r="B26" s="171">
        <v>128022</v>
      </c>
      <c r="C26" s="171">
        <v>56140</v>
      </c>
      <c r="D26" s="171">
        <v>70</v>
      </c>
      <c r="E26" s="171">
        <v>30</v>
      </c>
      <c r="F26" s="171">
        <v>20134</v>
      </c>
      <c r="G26" s="171">
        <v>13965</v>
      </c>
      <c r="H26" s="171">
        <v>59</v>
      </c>
      <c r="I26" s="171">
        <v>41</v>
      </c>
    </row>
    <row r="27" spans="1:9" ht="22" customHeight="1" x14ac:dyDescent="0.35">
      <c r="A27" s="16" t="s">
        <v>424</v>
      </c>
      <c r="B27" s="153">
        <v>56210</v>
      </c>
      <c r="C27" s="153">
        <v>22800</v>
      </c>
      <c r="D27" s="153">
        <v>71</v>
      </c>
      <c r="E27" s="153">
        <v>29</v>
      </c>
      <c r="F27" s="153">
        <v>9250</v>
      </c>
      <c r="G27" s="153">
        <v>6556</v>
      </c>
      <c r="H27" s="153">
        <v>59</v>
      </c>
      <c r="I27" s="153">
        <v>41</v>
      </c>
    </row>
    <row r="28" spans="1:9" ht="22" customHeight="1" x14ac:dyDescent="0.35">
      <c r="A28" s="96" t="s">
        <v>425</v>
      </c>
      <c r="B28" s="170">
        <v>36079</v>
      </c>
      <c r="C28" s="170">
        <v>13650</v>
      </c>
      <c r="D28" s="170">
        <v>73</v>
      </c>
      <c r="E28" s="170">
        <v>27</v>
      </c>
      <c r="F28" s="170">
        <v>5592</v>
      </c>
      <c r="G28" s="170">
        <v>3655</v>
      </c>
      <c r="H28" s="170">
        <v>60</v>
      </c>
      <c r="I28" s="170">
        <v>40</v>
      </c>
    </row>
    <row r="29" spans="1:9" ht="22" customHeight="1" x14ac:dyDescent="0.35">
      <c r="A29" s="16" t="s">
        <v>426</v>
      </c>
      <c r="B29" s="153">
        <v>74882</v>
      </c>
      <c r="C29" s="153">
        <v>28019</v>
      </c>
      <c r="D29" s="153">
        <v>73</v>
      </c>
      <c r="E29" s="153">
        <v>27</v>
      </c>
      <c r="F29" s="153">
        <v>12774</v>
      </c>
      <c r="G29" s="153">
        <v>8933</v>
      </c>
      <c r="H29" s="153">
        <v>59</v>
      </c>
      <c r="I29" s="153">
        <v>41</v>
      </c>
    </row>
    <row r="30" spans="1:9" ht="22" customHeight="1" x14ac:dyDescent="0.35">
      <c r="A30" s="145" t="s">
        <v>427</v>
      </c>
      <c r="B30" s="171">
        <v>117660</v>
      </c>
      <c r="C30" s="171">
        <v>46152</v>
      </c>
      <c r="D30" s="171">
        <v>72</v>
      </c>
      <c r="E30" s="171">
        <v>28</v>
      </c>
      <c r="F30" s="171">
        <v>20382</v>
      </c>
      <c r="G30" s="171">
        <v>13299</v>
      </c>
      <c r="H30" s="171">
        <v>61</v>
      </c>
      <c r="I30" s="171">
        <v>39</v>
      </c>
    </row>
    <row r="31" spans="1:9" ht="22" customHeight="1" x14ac:dyDescent="0.35">
      <c r="A31" s="16" t="s">
        <v>428</v>
      </c>
      <c r="B31" s="153">
        <v>30131</v>
      </c>
      <c r="C31" s="153">
        <v>10985</v>
      </c>
      <c r="D31" s="153">
        <v>73</v>
      </c>
      <c r="E31" s="153">
        <v>27</v>
      </c>
      <c r="F31" s="153">
        <v>4259</v>
      </c>
      <c r="G31" s="153">
        <v>2690</v>
      </c>
      <c r="H31" s="153">
        <v>61</v>
      </c>
      <c r="I31" s="153">
        <v>39</v>
      </c>
    </row>
    <row r="32" spans="1:9" ht="22" customHeight="1" x14ac:dyDescent="0.35">
      <c r="A32" s="145" t="s">
        <v>429</v>
      </c>
      <c r="B32" s="171">
        <v>32355</v>
      </c>
      <c r="C32" s="171">
        <v>13907</v>
      </c>
      <c r="D32" s="171">
        <v>70</v>
      </c>
      <c r="E32" s="171">
        <v>30</v>
      </c>
      <c r="F32" s="171">
        <v>6085</v>
      </c>
      <c r="G32" s="171">
        <v>4051</v>
      </c>
      <c r="H32" s="171">
        <v>60</v>
      </c>
      <c r="I32" s="171">
        <v>40</v>
      </c>
    </row>
    <row r="33" spans="1:9" ht="22" customHeight="1" x14ac:dyDescent="0.35">
      <c r="A33" s="16" t="s">
        <v>430</v>
      </c>
      <c r="B33" s="153">
        <v>254524</v>
      </c>
      <c r="C33" s="153">
        <v>113865</v>
      </c>
      <c r="D33" s="153">
        <v>69</v>
      </c>
      <c r="E33" s="153">
        <v>31</v>
      </c>
      <c r="F33" s="153">
        <v>37185</v>
      </c>
      <c r="G33" s="153">
        <v>24455</v>
      </c>
      <c r="H33" s="153">
        <v>60</v>
      </c>
      <c r="I33" s="153">
        <v>40</v>
      </c>
    </row>
    <row r="34" spans="1:9" ht="22" customHeight="1" x14ac:dyDescent="0.35">
      <c r="A34" s="145" t="s">
        <v>431</v>
      </c>
      <c r="B34" s="171">
        <v>42167</v>
      </c>
      <c r="C34" s="171">
        <v>15290</v>
      </c>
      <c r="D34" s="171">
        <v>73</v>
      </c>
      <c r="E34" s="171">
        <v>27</v>
      </c>
      <c r="F34" s="171">
        <v>6925</v>
      </c>
      <c r="G34" s="171">
        <v>4179</v>
      </c>
      <c r="H34" s="171">
        <v>62</v>
      </c>
      <c r="I34" s="171">
        <v>38</v>
      </c>
    </row>
    <row r="35" spans="1:9" ht="22" customHeight="1" x14ac:dyDescent="0.35">
      <c r="A35" s="16" t="s">
        <v>432</v>
      </c>
      <c r="B35" s="153">
        <v>141110</v>
      </c>
      <c r="C35" s="153">
        <v>66957</v>
      </c>
      <c r="D35" s="153">
        <v>68</v>
      </c>
      <c r="E35" s="153">
        <v>32</v>
      </c>
      <c r="F35" s="153">
        <v>23243</v>
      </c>
      <c r="G35" s="153">
        <v>15891</v>
      </c>
      <c r="H35" s="153">
        <v>59</v>
      </c>
      <c r="I35" s="153">
        <v>41</v>
      </c>
    </row>
    <row r="36" spans="1:9" ht="22" customHeight="1" x14ac:dyDescent="0.35">
      <c r="A36" s="96" t="s">
        <v>433</v>
      </c>
      <c r="B36" s="170">
        <v>60484</v>
      </c>
      <c r="C36" s="170">
        <v>25337</v>
      </c>
      <c r="D36" s="170">
        <v>70</v>
      </c>
      <c r="E36" s="170">
        <v>30</v>
      </c>
      <c r="F36" s="170">
        <v>9189</v>
      </c>
      <c r="G36" s="170">
        <v>6683</v>
      </c>
      <c r="H36" s="170">
        <v>58</v>
      </c>
      <c r="I36" s="170">
        <v>42</v>
      </c>
    </row>
    <row r="37" spans="1:9" ht="22" customHeight="1" x14ac:dyDescent="0.35">
      <c r="A37" s="16" t="s">
        <v>434</v>
      </c>
      <c r="B37" s="153">
        <v>200894</v>
      </c>
      <c r="C37" s="153">
        <v>83483</v>
      </c>
      <c r="D37" s="153">
        <v>71</v>
      </c>
      <c r="E37" s="153">
        <v>29</v>
      </c>
      <c r="F37" s="153">
        <v>30297</v>
      </c>
      <c r="G37" s="153">
        <v>19200</v>
      </c>
      <c r="H37" s="153">
        <v>61</v>
      </c>
      <c r="I37" s="153">
        <v>39</v>
      </c>
    </row>
    <row r="38" spans="1:9" ht="22" customHeight="1" x14ac:dyDescent="0.35">
      <c r="A38" s="145" t="s">
        <v>435</v>
      </c>
      <c r="B38" s="171">
        <v>21063</v>
      </c>
      <c r="C38" s="171">
        <v>7330</v>
      </c>
      <c r="D38" s="171">
        <v>74</v>
      </c>
      <c r="E38" s="171">
        <v>26</v>
      </c>
      <c r="F38" s="171">
        <v>3927</v>
      </c>
      <c r="G38" s="171">
        <v>2520</v>
      </c>
      <c r="H38" s="171">
        <v>61</v>
      </c>
      <c r="I38" s="171">
        <v>39</v>
      </c>
    </row>
    <row r="39" spans="1:9" ht="22" customHeight="1" x14ac:dyDescent="0.35">
      <c r="A39" s="16" t="s">
        <v>436</v>
      </c>
      <c r="B39" s="153">
        <v>94996</v>
      </c>
      <c r="C39" s="153">
        <v>40606</v>
      </c>
      <c r="D39" s="153">
        <v>70</v>
      </c>
      <c r="E39" s="153">
        <v>30</v>
      </c>
      <c r="F39" s="153">
        <v>15636</v>
      </c>
      <c r="G39" s="153">
        <v>10065</v>
      </c>
      <c r="H39" s="153">
        <v>61</v>
      </c>
      <c r="I39" s="153">
        <v>39</v>
      </c>
    </row>
    <row r="40" spans="1:9" ht="22" customHeight="1" x14ac:dyDescent="0.35">
      <c r="A40" s="145" t="s">
        <v>437</v>
      </c>
      <c r="B40" s="171">
        <v>41520</v>
      </c>
      <c r="C40" s="171">
        <v>14220</v>
      </c>
      <c r="D40" s="171">
        <v>74</v>
      </c>
      <c r="E40" s="171">
        <v>26</v>
      </c>
      <c r="F40" s="171">
        <v>5368</v>
      </c>
      <c r="G40" s="171">
        <v>2612</v>
      </c>
      <c r="H40" s="171">
        <v>67</v>
      </c>
      <c r="I40" s="171">
        <v>33</v>
      </c>
    </row>
    <row r="41" spans="1:9" ht="22" customHeight="1" x14ac:dyDescent="0.35">
      <c r="A41" s="16" t="s">
        <v>438</v>
      </c>
      <c r="B41" s="153">
        <v>35656</v>
      </c>
      <c r="C41" s="153">
        <v>12412</v>
      </c>
      <c r="D41" s="153">
        <v>74</v>
      </c>
      <c r="E41" s="153">
        <v>26</v>
      </c>
      <c r="F41" s="153">
        <v>5623</v>
      </c>
      <c r="G41" s="153">
        <v>3734</v>
      </c>
      <c r="H41" s="153">
        <v>60</v>
      </c>
      <c r="I41" s="153">
        <v>40</v>
      </c>
    </row>
    <row r="42" spans="1:9" ht="22" customHeight="1" x14ac:dyDescent="0.35">
      <c r="A42" s="145" t="s">
        <v>439</v>
      </c>
      <c r="B42" s="171">
        <v>32828</v>
      </c>
      <c r="C42" s="171">
        <v>13667</v>
      </c>
      <c r="D42" s="171">
        <v>71</v>
      </c>
      <c r="E42" s="171">
        <v>29</v>
      </c>
      <c r="F42" s="171">
        <v>5703</v>
      </c>
      <c r="G42" s="171">
        <v>3428</v>
      </c>
      <c r="H42" s="171">
        <v>62</v>
      </c>
      <c r="I42" s="171">
        <v>38</v>
      </c>
    </row>
    <row r="43" spans="1:9" ht="22" customHeight="1" x14ac:dyDescent="0.35">
      <c r="A43" s="16" t="s">
        <v>440</v>
      </c>
      <c r="B43" s="153">
        <v>35857</v>
      </c>
      <c r="C43" s="153">
        <v>16485</v>
      </c>
      <c r="D43" s="153">
        <v>69</v>
      </c>
      <c r="E43" s="153">
        <v>31</v>
      </c>
      <c r="F43" s="153">
        <v>5679</v>
      </c>
      <c r="G43" s="153">
        <v>3801</v>
      </c>
      <c r="H43" s="153">
        <v>60</v>
      </c>
      <c r="I43" s="153">
        <v>40</v>
      </c>
    </row>
    <row r="44" spans="1:9" ht="22" customHeight="1" x14ac:dyDescent="0.35">
      <c r="A44" s="96" t="s">
        <v>441</v>
      </c>
      <c r="B44" s="170">
        <v>42872</v>
      </c>
      <c r="C44" s="170">
        <v>16680</v>
      </c>
      <c r="D44" s="170">
        <v>72</v>
      </c>
      <c r="E44" s="170">
        <v>28</v>
      </c>
      <c r="F44" s="170">
        <v>5858</v>
      </c>
      <c r="G44" s="170">
        <v>4728</v>
      </c>
      <c r="H44" s="170">
        <v>55</v>
      </c>
      <c r="I44" s="170">
        <v>45</v>
      </c>
    </row>
    <row r="45" spans="1:9" ht="22" customHeight="1" x14ac:dyDescent="0.35">
      <c r="A45" s="16" t="s">
        <v>442</v>
      </c>
      <c r="B45" s="153">
        <v>49260</v>
      </c>
      <c r="C45" s="153">
        <v>20894</v>
      </c>
      <c r="D45" s="153">
        <v>70</v>
      </c>
      <c r="E45" s="153">
        <v>30</v>
      </c>
      <c r="F45" s="153">
        <v>8610</v>
      </c>
      <c r="G45" s="153">
        <v>5968</v>
      </c>
      <c r="H45" s="153">
        <v>59</v>
      </c>
      <c r="I45" s="153">
        <v>41</v>
      </c>
    </row>
    <row r="46" spans="1:9" ht="22" customHeight="1" x14ac:dyDescent="0.35">
      <c r="A46" s="145" t="s">
        <v>443</v>
      </c>
      <c r="B46" s="171">
        <v>38737</v>
      </c>
      <c r="C46" s="171">
        <v>15880</v>
      </c>
      <c r="D46" s="171">
        <v>71</v>
      </c>
      <c r="E46" s="171">
        <v>29</v>
      </c>
      <c r="F46" s="171">
        <v>6376</v>
      </c>
      <c r="G46" s="171">
        <v>4555</v>
      </c>
      <c r="H46" s="171">
        <v>58</v>
      </c>
      <c r="I46" s="171">
        <v>42</v>
      </c>
    </row>
    <row r="47" spans="1:9" ht="22" customHeight="1" x14ac:dyDescent="0.35">
      <c r="A47" s="16" t="s">
        <v>444</v>
      </c>
      <c r="B47" s="153">
        <v>204370</v>
      </c>
      <c r="C47" s="153">
        <v>83334</v>
      </c>
      <c r="D47" s="153">
        <v>71</v>
      </c>
      <c r="E47" s="153">
        <v>29</v>
      </c>
      <c r="F47" s="153">
        <v>27138</v>
      </c>
      <c r="G47" s="153">
        <v>19283</v>
      </c>
      <c r="H47" s="153">
        <v>58</v>
      </c>
      <c r="I47" s="153">
        <v>42</v>
      </c>
    </row>
    <row r="48" spans="1:9" ht="22" customHeight="1" x14ac:dyDescent="0.35">
      <c r="A48" s="145" t="s">
        <v>445</v>
      </c>
      <c r="B48" s="171">
        <v>29525</v>
      </c>
      <c r="C48" s="171">
        <v>9460</v>
      </c>
      <c r="D48" s="171">
        <v>76</v>
      </c>
      <c r="E48" s="171">
        <v>24</v>
      </c>
      <c r="F48" s="171">
        <v>4340</v>
      </c>
      <c r="G48" s="171">
        <v>3009</v>
      </c>
      <c r="H48" s="171">
        <v>59</v>
      </c>
      <c r="I48" s="171">
        <v>41</v>
      </c>
    </row>
    <row r="49" spans="1:9" ht="22" customHeight="1" x14ac:dyDescent="0.35">
      <c r="A49" s="16" t="s">
        <v>446</v>
      </c>
      <c r="B49" s="153">
        <v>206791</v>
      </c>
      <c r="C49" s="153">
        <v>82257</v>
      </c>
      <c r="D49" s="153">
        <v>72</v>
      </c>
      <c r="E49" s="153">
        <v>28</v>
      </c>
      <c r="F49" s="153">
        <v>28289</v>
      </c>
      <c r="G49" s="153">
        <v>19912</v>
      </c>
      <c r="H49" s="153">
        <v>59</v>
      </c>
      <c r="I49" s="153">
        <v>41</v>
      </c>
    </row>
    <row r="50" spans="1:9" ht="22" customHeight="1" x14ac:dyDescent="0.35">
      <c r="A50" s="145" t="s">
        <v>447</v>
      </c>
      <c r="B50" s="171">
        <v>82318</v>
      </c>
      <c r="C50" s="171">
        <v>33605</v>
      </c>
      <c r="D50" s="171">
        <v>71</v>
      </c>
      <c r="E50" s="171">
        <v>29</v>
      </c>
      <c r="F50" s="171">
        <v>14701</v>
      </c>
      <c r="G50" s="171">
        <v>9861</v>
      </c>
      <c r="H50" s="171">
        <v>60</v>
      </c>
      <c r="I50" s="171">
        <v>40</v>
      </c>
    </row>
    <row r="51" spans="1:9" ht="22" customHeight="1" x14ac:dyDescent="0.35">
      <c r="A51" s="16" t="s">
        <v>448</v>
      </c>
      <c r="B51" s="153">
        <v>52834</v>
      </c>
      <c r="C51" s="153">
        <v>19941</v>
      </c>
      <c r="D51" s="153">
        <v>73</v>
      </c>
      <c r="E51" s="153">
        <v>27</v>
      </c>
      <c r="F51" s="153">
        <v>8656</v>
      </c>
      <c r="G51" s="153">
        <v>5752</v>
      </c>
      <c r="H51" s="153">
        <v>60</v>
      </c>
      <c r="I51" s="153">
        <v>40</v>
      </c>
    </row>
    <row r="52" spans="1:9" ht="22" customHeight="1" x14ac:dyDescent="0.35">
      <c r="A52" s="145" t="s">
        <v>449</v>
      </c>
      <c r="B52" s="171">
        <v>45710</v>
      </c>
      <c r="C52" s="171">
        <v>18842</v>
      </c>
      <c r="D52" s="171">
        <v>71</v>
      </c>
      <c r="E52" s="171">
        <v>29</v>
      </c>
      <c r="F52" s="171">
        <v>7792</v>
      </c>
      <c r="G52" s="171">
        <v>4996</v>
      </c>
      <c r="H52" s="171">
        <v>61</v>
      </c>
      <c r="I52" s="171">
        <v>39</v>
      </c>
    </row>
    <row r="53" spans="1:9" ht="22" customHeight="1" x14ac:dyDescent="0.35">
      <c r="A53" s="16" t="s">
        <v>450</v>
      </c>
      <c r="B53" s="153">
        <v>142237</v>
      </c>
      <c r="C53" s="153">
        <v>56069</v>
      </c>
      <c r="D53" s="153">
        <v>72</v>
      </c>
      <c r="E53" s="153">
        <v>28</v>
      </c>
      <c r="F53" s="153">
        <v>19684</v>
      </c>
      <c r="G53" s="153">
        <v>13175</v>
      </c>
      <c r="H53" s="153">
        <v>60</v>
      </c>
      <c r="I53" s="153">
        <v>40</v>
      </c>
    </row>
    <row r="54" spans="1:9" ht="22" customHeight="1" x14ac:dyDescent="0.35">
      <c r="A54" s="145" t="s">
        <v>451</v>
      </c>
      <c r="B54" s="171">
        <v>36857</v>
      </c>
      <c r="C54" s="171">
        <v>14019</v>
      </c>
      <c r="D54" s="171">
        <v>72</v>
      </c>
      <c r="E54" s="171">
        <v>28</v>
      </c>
      <c r="F54" s="171">
        <v>6360</v>
      </c>
      <c r="G54" s="171">
        <v>3871</v>
      </c>
      <c r="H54" s="171">
        <v>62</v>
      </c>
      <c r="I54" s="171">
        <v>38</v>
      </c>
    </row>
    <row r="55" spans="1:9" ht="22" customHeight="1" thickBot="1" x14ac:dyDescent="0.4">
      <c r="A55" s="18" t="s">
        <v>452</v>
      </c>
      <c r="B55" s="172">
        <v>31855</v>
      </c>
      <c r="C55" s="172">
        <v>14886</v>
      </c>
      <c r="D55" s="172">
        <v>68</v>
      </c>
      <c r="E55" s="172">
        <v>32</v>
      </c>
      <c r="F55" s="172">
        <v>5784</v>
      </c>
      <c r="G55" s="172">
        <v>3888</v>
      </c>
      <c r="H55" s="172">
        <v>60</v>
      </c>
      <c r="I55" s="172">
        <v>40</v>
      </c>
    </row>
    <row r="56" spans="1:9" ht="22" customHeight="1" x14ac:dyDescent="0.35">
      <c r="A56" s="27" t="s">
        <v>21</v>
      </c>
      <c r="B56" s="89">
        <v>6069698</v>
      </c>
      <c r="C56" s="89">
        <v>2554564</v>
      </c>
      <c r="D56" s="90">
        <v>70</v>
      </c>
      <c r="E56" s="90">
        <v>30</v>
      </c>
      <c r="F56" s="89">
        <v>882951</v>
      </c>
      <c r="G56" s="90">
        <v>590503</v>
      </c>
      <c r="H56" s="90">
        <v>60</v>
      </c>
      <c r="I56" s="90">
        <v>40</v>
      </c>
    </row>
    <row r="57" spans="1:9" ht="22" customHeight="1" thickBot="1" x14ac:dyDescent="0.4">
      <c r="A57" s="91" t="s">
        <v>22</v>
      </c>
      <c r="B57" s="92">
        <v>35458273</v>
      </c>
      <c r="C57" s="92">
        <v>14891871</v>
      </c>
      <c r="D57" s="93">
        <v>70</v>
      </c>
      <c r="E57" s="93">
        <v>30</v>
      </c>
      <c r="F57" s="92">
        <v>5049846</v>
      </c>
      <c r="G57" s="93">
        <v>3331584</v>
      </c>
      <c r="H57" s="93">
        <v>60</v>
      </c>
      <c r="I57" s="93">
        <v>40</v>
      </c>
    </row>
    <row r="58" spans="1:9" ht="15.5" x14ac:dyDescent="0.4">
      <c r="A58" s="4"/>
    </row>
    <row r="59" spans="1:9" x14ac:dyDescent="0.35">
      <c r="A59" s="2" t="s">
        <v>80</v>
      </c>
    </row>
    <row r="60" spans="1:9" ht="15.5" x14ac:dyDescent="0.4">
      <c r="A60" s="4"/>
    </row>
    <row r="61" spans="1:9" x14ac:dyDescent="0.35">
      <c r="A61" s="2" t="s">
        <v>227</v>
      </c>
    </row>
    <row r="62" spans="1:9" ht="15.5" x14ac:dyDescent="0.4">
      <c r="A62" s="4"/>
    </row>
    <row r="63" spans="1:9" ht="15.5" x14ac:dyDescent="0.35">
      <c r="A63" s="5" t="s">
        <v>23</v>
      </c>
    </row>
    <row r="64" spans="1:9" x14ac:dyDescent="0.35">
      <c r="A64" s="6" t="s">
        <v>24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D8-E431-4328-9498-D31C0EBD7E7D}">
  <dimension ref="A2:D20"/>
  <sheetViews>
    <sheetView zoomScaleNormal="100" workbookViewId="0"/>
  </sheetViews>
  <sheetFormatPr defaultColWidth="9.1796875" defaultRowHeight="14" x14ac:dyDescent="0.35"/>
  <cols>
    <col min="1" max="1" width="10.81640625" style="1" customWidth="1"/>
    <col min="2" max="2" width="17.81640625" style="1" customWidth="1"/>
    <col min="3" max="4" width="18.7265625" style="1" customWidth="1"/>
    <col min="5" max="6" width="10.26953125" style="1" customWidth="1"/>
    <col min="7" max="16384" width="9.1796875" style="1"/>
  </cols>
  <sheetData>
    <row r="2" spans="1:4" ht="15.5" x14ac:dyDescent="0.4">
      <c r="A2" s="3" t="s">
        <v>306</v>
      </c>
      <c r="B2" s="3"/>
    </row>
    <row r="3" spans="1:4" ht="16" thickBot="1" x14ac:dyDescent="0.45">
      <c r="A3" s="4" t="s">
        <v>82</v>
      </c>
      <c r="B3" s="4"/>
    </row>
    <row r="4" spans="1:4" s="6" customFormat="1" ht="22" customHeight="1" thickBot="1" x14ac:dyDescent="0.4">
      <c r="A4" s="64" t="s">
        <v>0</v>
      </c>
      <c r="B4" s="66"/>
      <c r="C4" s="35" t="s">
        <v>19</v>
      </c>
      <c r="D4" s="35" t="s">
        <v>20</v>
      </c>
    </row>
    <row r="5" spans="1:4" s="6" customFormat="1" ht="22" customHeight="1" x14ac:dyDescent="0.35">
      <c r="A5" s="31" t="s">
        <v>21</v>
      </c>
      <c r="B5" s="14" t="s">
        <v>76</v>
      </c>
      <c r="C5" s="36">
        <v>4158</v>
      </c>
      <c r="D5" s="36">
        <v>8599</v>
      </c>
    </row>
    <row r="6" spans="1:4" s="6" customFormat="1" ht="22" customHeight="1" thickBot="1" x14ac:dyDescent="0.4">
      <c r="A6" s="65"/>
      <c r="B6" s="67" t="s">
        <v>77</v>
      </c>
      <c r="C6" s="62">
        <f>C5/SUM(C5:D5)*100</f>
        <v>32.593870032139215</v>
      </c>
      <c r="D6" s="63">
        <f>D5/SUM(C5:D5)*100</f>
        <v>67.406129967860778</v>
      </c>
    </row>
    <row r="7" spans="1:4" s="6" customFormat="1" ht="22" customHeight="1" x14ac:dyDescent="0.35">
      <c r="A7" s="31" t="s">
        <v>22</v>
      </c>
      <c r="B7" s="14" t="s">
        <v>76</v>
      </c>
      <c r="C7" s="36">
        <v>25653</v>
      </c>
      <c r="D7" s="36">
        <v>51085</v>
      </c>
    </row>
    <row r="8" spans="1:4" s="6" customFormat="1" ht="22" customHeight="1" thickBot="1" x14ac:dyDescent="0.4">
      <c r="A8" s="65"/>
      <c r="B8" s="67" t="s">
        <v>77</v>
      </c>
      <c r="C8" s="62">
        <f>C7/SUM(C7:D7)*100</f>
        <v>33.429330970314574</v>
      </c>
      <c r="D8" s="63">
        <f>D7/SUM(C7:D7)*100</f>
        <v>66.570669029685419</v>
      </c>
    </row>
    <row r="9" spans="1:4" ht="15.5" x14ac:dyDescent="0.4">
      <c r="A9" s="4"/>
      <c r="B9" s="4"/>
    </row>
    <row r="10" spans="1:4" x14ac:dyDescent="0.35">
      <c r="A10" s="2" t="s">
        <v>270</v>
      </c>
      <c r="B10" s="2"/>
    </row>
    <row r="11" spans="1:4" x14ac:dyDescent="0.35">
      <c r="A11" s="2" t="s">
        <v>265</v>
      </c>
      <c r="B11" s="2"/>
    </row>
    <row r="12" spans="1:4" x14ac:dyDescent="0.35">
      <c r="A12" s="2"/>
      <c r="B12" s="2"/>
    </row>
    <row r="13" spans="1:4" x14ac:dyDescent="0.35">
      <c r="A13" s="2" t="s">
        <v>266</v>
      </c>
      <c r="B13" s="2"/>
    </row>
    <row r="14" spans="1:4" x14ac:dyDescent="0.35">
      <c r="A14" s="2" t="s">
        <v>267</v>
      </c>
      <c r="B14" s="2"/>
    </row>
    <row r="15" spans="1:4" x14ac:dyDescent="0.35">
      <c r="A15" s="2"/>
      <c r="B15" s="2"/>
    </row>
    <row r="16" spans="1:4" x14ac:dyDescent="0.35">
      <c r="A16" s="2" t="s">
        <v>268</v>
      </c>
      <c r="B16" s="2"/>
    </row>
    <row r="17" spans="1:2" x14ac:dyDescent="0.35">
      <c r="A17" s="2" t="s">
        <v>269</v>
      </c>
      <c r="B17" s="2"/>
    </row>
    <row r="18" spans="1:2" ht="15.5" x14ac:dyDescent="0.4">
      <c r="A18" s="4"/>
      <c r="B18" s="4"/>
    </row>
    <row r="19" spans="1:2" ht="15.5" x14ac:dyDescent="0.35">
      <c r="A19" s="5" t="s">
        <v>23</v>
      </c>
      <c r="B19" s="5"/>
    </row>
    <row r="20" spans="1:2" x14ac:dyDescent="0.35">
      <c r="A20" s="6" t="s">
        <v>81</v>
      </c>
      <c r="B20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DF4A-C2F1-4F01-ABA0-623ABD584A85}">
  <dimension ref="A2:I29"/>
  <sheetViews>
    <sheetView zoomScaleNormal="100" workbookViewId="0"/>
  </sheetViews>
  <sheetFormatPr defaultColWidth="9.1796875" defaultRowHeight="14" x14ac:dyDescent="0.35"/>
  <cols>
    <col min="1" max="1" width="15" style="1" customWidth="1"/>
    <col min="2" max="9" width="14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307</v>
      </c>
      <c r="B2" s="7"/>
      <c r="C2" s="7"/>
      <c r="D2" s="7"/>
      <c r="G2" s="8"/>
    </row>
    <row r="3" spans="1:9" ht="16" thickBot="1" x14ac:dyDescent="0.45">
      <c r="A3" s="4" t="s">
        <v>85</v>
      </c>
      <c r="B3" s="7"/>
      <c r="C3" s="7"/>
      <c r="D3" s="7"/>
    </row>
    <row r="4" spans="1:9" s="6" customFormat="1" ht="22" customHeight="1" thickBot="1" x14ac:dyDescent="0.4">
      <c r="A4" s="9"/>
      <c r="B4" s="180" t="s">
        <v>21</v>
      </c>
      <c r="C4" s="181"/>
      <c r="D4" s="181"/>
      <c r="E4" s="182"/>
      <c r="F4" s="180" t="s">
        <v>22</v>
      </c>
      <c r="G4" s="181"/>
      <c r="H4" s="181"/>
      <c r="I4" s="181"/>
    </row>
    <row r="5" spans="1:9" s="6" customFormat="1" ht="22" customHeight="1" thickBot="1" x14ac:dyDescent="0.4">
      <c r="A5" s="13"/>
      <c r="B5" s="180" t="s">
        <v>76</v>
      </c>
      <c r="C5" s="182"/>
      <c r="D5" s="180" t="s">
        <v>77</v>
      </c>
      <c r="E5" s="182"/>
      <c r="F5" s="180" t="s">
        <v>76</v>
      </c>
      <c r="G5" s="182"/>
      <c r="H5" s="180" t="s">
        <v>77</v>
      </c>
      <c r="I5" s="181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46">
        <v>2002</v>
      </c>
      <c r="B7" s="161">
        <v>13938</v>
      </c>
      <c r="C7" s="161">
        <v>17446</v>
      </c>
      <c r="D7" s="154">
        <v>44</v>
      </c>
      <c r="E7" s="154">
        <v>56</v>
      </c>
      <c r="F7" s="161">
        <v>77446</v>
      </c>
      <c r="G7" s="161">
        <v>101911</v>
      </c>
      <c r="H7" s="154">
        <v>43</v>
      </c>
      <c r="I7" s="154">
        <v>57</v>
      </c>
    </row>
    <row r="8" spans="1:9" s="6" customFormat="1" ht="22" customHeight="1" x14ac:dyDescent="0.35">
      <c r="A8" s="17">
        <v>2003</v>
      </c>
      <c r="B8" s="162">
        <v>16105</v>
      </c>
      <c r="C8" s="162">
        <v>20535</v>
      </c>
      <c r="D8" s="156">
        <v>44</v>
      </c>
      <c r="E8" s="156">
        <v>56</v>
      </c>
      <c r="F8" s="162">
        <v>91795</v>
      </c>
      <c r="G8" s="163">
        <v>123061</v>
      </c>
      <c r="H8" s="156">
        <v>43</v>
      </c>
      <c r="I8" s="156">
        <v>57</v>
      </c>
    </row>
    <row r="9" spans="1:9" s="6" customFormat="1" ht="22" customHeight="1" x14ac:dyDescent="0.35">
      <c r="A9" s="49">
        <v>2004</v>
      </c>
      <c r="B9" s="164">
        <v>17242</v>
      </c>
      <c r="C9" s="164">
        <v>21728</v>
      </c>
      <c r="D9" s="165">
        <v>44</v>
      </c>
      <c r="E9" s="165">
        <v>56</v>
      </c>
      <c r="F9" s="164">
        <v>100090</v>
      </c>
      <c r="G9" s="164">
        <v>130603</v>
      </c>
      <c r="H9" s="165">
        <v>43</v>
      </c>
      <c r="I9" s="165">
        <v>57</v>
      </c>
    </row>
    <row r="10" spans="1:9" s="6" customFormat="1" ht="22" customHeight="1" x14ac:dyDescent="0.35">
      <c r="A10" s="17">
        <v>2005</v>
      </c>
      <c r="B10" s="162">
        <v>17744</v>
      </c>
      <c r="C10" s="162">
        <v>21014</v>
      </c>
      <c r="D10" s="156">
        <v>46</v>
      </c>
      <c r="E10" s="156">
        <v>54</v>
      </c>
      <c r="F10" s="162">
        <v>104791</v>
      </c>
      <c r="G10" s="163">
        <v>126869</v>
      </c>
      <c r="H10" s="156">
        <v>45</v>
      </c>
      <c r="I10" s="156">
        <v>55</v>
      </c>
    </row>
    <row r="11" spans="1:9" s="6" customFormat="1" ht="22" customHeight="1" x14ac:dyDescent="0.35">
      <c r="A11" s="49">
        <v>2006</v>
      </c>
      <c r="B11" s="164">
        <v>16201</v>
      </c>
      <c r="C11" s="164">
        <v>18608</v>
      </c>
      <c r="D11" s="165">
        <v>47</v>
      </c>
      <c r="E11" s="165">
        <v>53</v>
      </c>
      <c r="F11" s="164">
        <v>92667</v>
      </c>
      <c r="G11" s="164">
        <v>109738</v>
      </c>
      <c r="H11" s="165">
        <v>46</v>
      </c>
      <c r="I11" s="165">
        <v>54</v>
      </c>
    </row>
    <row r="12" spans="1:9" s="6" customFormat="1" ht="22" customHeight="1" x14ac:dyDescent="0.35">
      <c r="A12" s="17">
        <v>2007</v>
      </c>
      <c r="B12" s="162">
        <v>12322</v>
      </c>
      <c r="C12" s="162">
        <v>13968</v>
      </c>
      <c r="D12" s="156">
        <v>47</v>
      </c>
      <c r="E12" s="156">
        <v>53</v>
      </c>
      <c r="F12" s="162">
        <v>75553</v>
      </c>
      <c r="G12" s="163">
        <v>85851</v>
      </c>
      <c r="H12" s="156">
        <v>47</v>
      </c>
      <c r="I12" s="156">
        <v>53</v>
      </c>
    </row>
    <row r="13" spans="1:9" s="6" customFormat="1" ht="22" customHeight="1" x14ac:dyDescent="0.35">
      <c r="A13" s="49">
        <v>2008</v>
      </c>
      <c r="B13" s="164">
        <v>10658</v>
      </c>
      <c r="C13" s="164">
        <v>12479</v>
      </c>
      <c r="D13" s="165">
        <v>46</v>
      </c>
      <c r="E13" s="165">
        <v>54</v>
      </c>
      <c r="F13" s="164">
        <v>65481</v>
      </c>
      <c r="G13" s="164">
        <v>75829</v>
      </c>
      <c r="H13" s="165">
        <v>46</v>
      </c>
      <c r="I13" s="165">
        <v>54</v>
      </c>
    </row>
    <row r="14" spans="1:9" s="6" customFormat="1" ht="22" customHeight="1" x14ac:dyDescent="0.35">
      <c r="A14" s="17">
        <v>2009</v>
      </c>
      <c r="B14" s="162">
        <v>16357</v>
      </c>
      <c r="C14" s="162">
        <v>24029</v>
      </c>
      <c r="D14" s="156">
        <v>41</v>
      </c>
      <c r="E14" s="156">
        <v>59</v>
      </c>
      <c r="F14" s="162">
        <v>92395</v>
      </c>
      <c r="G14" s="163">
        <v>129836</v>
      </c>
      <c r="H14" s="156">
        <v>42</v>
      </c>
      <c r="I14" s="156">
        <v>58</v>
      </c>
    </row>
    <row r="15" spans="1:9" s="6" customFormat="1" ht="22" customHeight="1" x14ac:dyDescent="0.35">
      <c r="A15" s="49">
        <v>2010</v>
      </c>
      <c r="B15" s="164">
        <v>16406</v>
      </c>
      <c r="C15" s="164">
        <v>20727</v>
      </c>
      <c r="D15" s="165">
        <v>44</v>
      </c>
      <c r="E15" s="165">
        <v>56</v>
      </c>
      <c r="F15" s="164">
        <v>96667</v>
      </c>
      <c r="G15" s="164">
        <v>120006</v>
      </c>
      <c r="H15" s="165">
        <v>45</v>
      </c>
      <c r="I15" s="165">
        <v>55</v>
      </c>
    </row>
    <row r="16" spans="1:9" s="6" customFormat="1" ht="22" customHeight="1" x14ac:dyDescent="0.35">
      <c r="A16" s="17">
        <v>2011</v>
      </c>
      <c r="B16" s="162">
        <v>14315</v>
      </c>
      <c r="C16" s="162">
        <v>16512</v>
      </c>
      <c r="D16" s="156">
        <v>46</v>
      </c>
      <c r="E16" s="156">
        <v>54</v>
      </c>
      <c r="F16" s="162">
        <v>91771</v>
      </c>
      <c r="G16" s="163">
        <v>102203</v>
      </c>
      <c r="H16" s="156">
        <v>47</v>
      </c>
      <c r="I16" s="156">
        <v>53</v>
      </c>
    </row>
    <row r="17" spans="1:9" s="6" customFormat="1" ht="22" customHeight="1" x14ac:dyDescent="0.35">
      <c r="A17" s="49">
        <v>2012</v>
      </c>
      <c r="B17" s="164">
        <v>14462</v>
      </c>
      <c r="C17" s="164">
        <v>18278</v>
      </c>
      <c r="D17" s="165">
        <v>44</v>
      </c>
      <c r="E17" s="165">
        <v>56</v>
      </c>
      <c r="F17" s="164">
        <v>91289</v>
      </c>
      <c r="G17" s="164">
        <v>108820</v>
      </c>
      <c r="H17" s="165">
        <v>46</v>
      </c>
      <c r="I17" s="165">
        <v>54</v>
      </c>
    </row>
    <row r="18" spans="1:9" s="6" customFormat="1" ht="22" customHeight="1" x14ac:dyDescent="0.35">
      <c r="A18" s="17">
        <v>2013</v>
      </c>
      <c r="B18" s="162">
        <v>14208</v>
      </c>
      <c r="C18" s="162">
        <v>18580</v>
      </c>
      <c r="D18" s="156">
        <v>43</v>
      </c>
      <c r="E18" s="156">
        <v>57</v>
      </c>
      <c r="F18" s="162">
        <v>90459</v>
      </c>
      <c r="G18" s="163">
        <v>112060</v>
      </c>
      <c r="H18" s="156">
        <v>45</v>
      </c>
      <c r="I18" s="156">
        <v>55</v>
      </c>
    </row>
    <row r="19" spans="1:9" s="6" customFormat="1" ht="22" customHeight="1" x14ac:dyDescent="0.35">
      <c r="A19" s="49">
        <v>2014</v>
      </c>
      <c r="B19" s="164">
        <v>13431</v>
      </c>
      <c r="C19" s="164">
        <v>17483</v>
      </c>
      <c r="D19" s="165">
        <v>43</v>
      </c>
      <c r="E19" s="165">
        <v>57</v>
      </c>
      <c r="F19" s="164">
        <v>85825</v>
      </c>
      <c r="G19" s="164">
        <v>106608</v>
      </c>
      <c r="H19" s="165">
        <v>45</v>
      </c>
      <c r="I19" s="165">
        <v>55</v>
      </c>
    </row>
    <row r="20" spans="1:9" s="6" customFormat="1" ht="22" customHeight="1" x14ac:dyDescent="0.35">
      <c r="A20" s="17">
        <v>2015</v>
      </c>
      <c r="B20" s="162">
        <v>12855</v>
      </c>
      <c r="C20" s="162">
        <v>16671</v>
      </c>
      <c r="D20" s="156">
        <v>44</v>
      </c>
      <c r="E20" s="156">
        <v>56</v>
      </c>
      <c r="F20" s="162">
        <v>82547</v>
      </c>
      <c r="G20" s="163">
        <v>103961</v>
      </c>
      <c r="H20" s="156">
        <v>44</v>
      </c>
      <c r="I20" s="156">
        <v>56</v>
      </c>
    </row>
    <row r="21" spans="1:9" s="6" customFormat="1" ht="22" customHeight="1" x14ac:dyDescent="0.35">
      <c r="A21" s="49">
        <v>2016</v>
      </c>
      <c r="B21" s="164">
        <v>12294</v>
      </c>
      <c r="C21" s="164">
        <v>15875</v>
      </c>
      <c r="D21" s="165">
        <v>44</v>
      </c>
      <c r="E21" s="165">
        <v>56</v>
      </c>
      <c r="F21" s="164">
        <v>80847</v>
      </c>
      <c r="G21" s="164">
        <v>102903</v>
      </c>
      <c r="H21" s="165">
        <v>44</v>
      </c>
      <c r="I21" s="165">
        <v>56</v>
      </c>
    </row>
    <row r="22" spans="1:9" s="6" customFormat="1" ht="22" customHeight="1" x14ac:dyDescent="0.35">
      <c r="A22" s="17">
        <v>2017</v>
      </c>
      <c r="B22" s="162">
        <v>12759</v>
      </c>
      <c r="C22" s="162">
        <v>15476</v>
      </c>
      <c r="D22" s="156">
        <v>45</v>
      </c>
      <c r="E22" s="156">
        <v>55</v>
      </c>
      <c r="F22" s="162">
        <v>84611</v>
      </c>
      <c r="G22" s="163">
        <v>102301</v>
      </c>
      <c r="H22" s="156">
        <v>45</v>
      </c>
      <c r="I22" s="156">
        <v>55</v>
      </c>
    </row>
    <row r="23" spans="1:9" s="6" customFormat="1" ht="22" customHeight="1" x14ac:dyDescent="0.35">
      <c r="A23" s="49">
        <v>2018</v>
      </c>
      <c r="B23" s="164">
        <v>13084</v>
      </c>
      <c r="C23" s="164">
        <v>14722</v>
      </c>
      <c r="D23" s="165">
        <v>47</v>
      </c>
      <c r="E23" s="165">
        <v>53</v>
      </c>
      <c r="F23" s="164">
        <v>85578</v>
      </c>
      <c r="G23" s="164">
        <v>95144</v>
      </c>
      <c r="H23" s="165">
        <v>47</v>
      </c>
      <c r="I23" s="165">
        <v>53</v>
      </c>
    </row>
    <row r="24" spans="1:9" s="6" customFormat="1" ht="22" customHeight="1" x14ac:dyDescent="0.35">
      <c r="A24" s="17">
        <v>2019</v>
      </c>
      <c r="B24" s="162">
        <v>13146</v>
      </c>
      <c r="C24" s="162">
        <v>14920</v>
      </c>
      <c r="D24" s="156">
        <v>47</v>
      </c>
      <c r="E24" s="156">
        <v>53</v>
      </c>
      <c r="F24" s="162">
        <v>85665</v>
      </c>
      <c r="G24" s="163">
        <v>95632</v>
      </c>
      <c r="H24" s="156">
        <v>47</v>
      </c>
      <c r="I24" s="156">
        <v>53</v>
      </c>
    </row>
    <row r="25" spans="1:9" s="6" customFormat="1" ht="22" customHeight="1" x14ac:dyDescent="0.35">
      <c r="A25" s="137">
        <v>2020</v>
      </c>
      <c r="B25" s="175">
        <v>18374</v>
      </c>
      <c r="C25" s="176">
        <v>21665</v>
      </c>
      <c r="D25" s="177">
        <v>46</v>
      </c>
      <c r="E25" s="177">
        <v>54</v>
      </c>
      <c r="F25" s="176">
        <v>111721</v>
      </c>
      <c r="G25" s="178">
        <v>132209</v>
      </c>
      <c r="H25" s="177">
        <v>46</v>
      </c>
      <c r="I25" s="177">
        <v>54</v>
      </c>
    </row>
    <row r="26" spans="1:9" s="6" customFormat="1" ht="22" customHeight="1" thickBot="1" x14ac:dyDescent="0.4">
      <c r="A26" s="118">
        <v>2021</v>
      </c>
      <c r="B26" s="119">
        <v>14206.333333333334</v>
      </c>
      <c r="C26" s="119">
        <v>16702.5</v>
      </c>
      <c r="D26" s="120">
        <v>45.962049683747367</v>
      </c>
      <c r="E26" s="120">
        <v>54.037950316252633</v>
      </c>
      <c r="F26" s="120">
        <v>89090.75</v>
      </c>
      <c r="G26" s="119">
        <v>103878.25</v>
      </c>
      <c r="H26" s="120">
        <f>F26/(F26+G26)*100</f>
        <v>46.16842601661407</v>
      </c>
      <c r="I26" s="120">
        <f>G26/(F26+G26)*100</f>
        <v>53.83157398338593</v>
      </c>
    </row>
    <row r="27" spans="1:9" ht="15.5" x14ac:dyDescent="0.4">
      <c r="A27" s="4"/>
    </row>
    <row r="28" spans="1:9" ht="15.5" x14ac:dyDescent="0.35">
      <c r="A28" s="5" t="s">
        <v>23</v>
      </c>
    </row>
    <row r="29" spans="1:9" x14ac:dyDescent="0.35">
      <c r="A29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1F8-642E-4EB4-B21E-FDD37F0D9655}">
  <dimension ref="A2:I1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308</v>
      </c>
    </row>
    <row r="3" spans="1:9" ht="16" thickBot="1" x14ac:dyDescent="0.45">
      <c r="A3" s="4" t="s">
        <v>85</v>
      </c>
    </row>
    <row r="4" spans="1:9" s="6" customFormat="1" ht="22" customHeight="1" thickBot="1" x14ac:dyDescent="0.4">
      <c r="A4" s="9"/>
      <c r="B4" s="180" t="s">
        <v>83</v>
      </c>
      <c r="C4" s="181"/>
      <c r="D4" s="181"/>
      <c r="E4" s="182"/>
      <c r="F4" s="180" t="s">
        <v>84</v>
      </c>
      <c r="G4" s="181"/>
      <c r="H4" s="181"/>
      <c r="I4" s="181"/>
    </row>
    <row r="5" spans="1:9" s="6" customFormat="1" ht="22" customHeight="1" thickBot="1" x14ac:dyDescent="0.4">
      <c r="A5" s="13"/>
      <c r="B5" s="180" t="s">
        <v>76</v>
      </c>
      <c r="C5" s="182"/>
      <c r="D5" s="180" t="s">
        <v>77</v>
      </c>
      <c r="E5" s="182"/>
      <c r="F5" s="180" t="s">
        <v>76</v>
      </c>
      <c r="G5" s="182"/>
      <c r="H5" s="180" t="s">
        <v>77</v>
      </c>
      <c r="I5" s="181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68" t="s">
        <v>21</v>
      </c>
      <c r="B7" s="69">
        <v>2051.6666666666665</v>
      </c>
      <c r="C7" s="69">
        <v>1125.5833333333333</v>
      </c>
      <c r="D7" s="69">
        <v>64.573661709549668</v>
      </c>
      <c r="E7" s="69">
        <v>35.426338290450339</v>
      </c>
      <c r="F7" s="69">
        <v>3490.6666666666665</v>
      </c>
      <c r="G7" s="69">
        <v>2433.5</v>
      </c>
      <c r="H7" s="69">
        <v>58.922492614995079</v>
      </c>
      <c r="I7" s="69">
        <v>41.077507385004921</v>
      </c>
    </row>
    <row r="8" spans="1:9" s="6" customFormat="1" ht="22" customHeight="1" thickBot="1" x14ac:dyDescent="0.4">
      <c r="A8" s="48" t="s">
        <v>22</v>
      </c>
      <c r="B8" s="62">
        <v>13430.833333333334</v>
      </c>
      <c r="C8" s="62">
        <v>7578.5</v>
      </c>
      <c r="D8" s="63">
        <f>B8/(B8+C8)*100</f>
        <v>63.9279367899981</v>
      </c>
      <c r="E8" s="63">
        <f>C8/(B8+C8)*100</f>
        <v>36.0720632100019</v>
      </c>
      <c r="F8" s="62">
        <v>22063.416666666668</v>
      </c>
      <c r="G8" s="63">
        <v>15004.583333333334</v>
      </c>
      <c r="H8" s="63">
        <f>F8/(F8+G8)*100</f>
        <v>59.521465055213838</v>
      </c>
      <c r="I8" s="63">
        <f>G8/(F8+G8)*100</f>
        <v>40.478534944786162</v>
      </c>
    </row>
    <row r="9" spans="1:9" ht="15.5" x14ac:dyDescent="0.4">
      <c r="A9" s="4"/>
    </row>
    <row r="10" spans="1:9" ht="15.5" x14ac:dyDescent="0.35">
      <c r="A10" s="2" t="s">
        <v>86</v>
      </c>
    </row>
    <row r="11" spans="1:9" ht="15.5" x14ac:dyDescent="0.4">
      <c r="A11" s="4"/>
    </row>
    <row r="12" spans="1:9" ht="15.5" x14ac:dyDescent="0.35">
      <c r="A12" s="5" t="s">
        <v>23</v>
      </c>
    </row>
    <row r="13" spans="1:9" x14ac:dyDescent="0.35">
      <c r="A13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7FC3-3445-4794-93A8-8BE0EDEB33DE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309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236</v>
      </c>
      <c r="B5" s="61">
        <v>20759</v>
      </c>
      <c r="C5" s="61">
        <f>B5/$B$26*100</f>
        <v>5.3519819529487593</v>
      </c>
    </row>
    <row r="6" spans="1:3" s="6" customFormat="1" ht="22" customHeight="1" x14ac:dyDescent="0.35">
      <c r="A6" s="17" t="s">
        <v>237</v>
      </c>
      <c r="B6" s="58">
        <v>13837</v>
      </c>
      <c r="C6" s="58">
        <f t="shared" ref="C6:C26" si="0">B6/$B$26*100</f>
        <v>3.5673864002578153</v>
      </c>
    </row>
    <row r="7" spans="1:3" s="6" customFormat="1" ht="22" customHeight="1" x14ac:dyDescent="0.35">
      <c r="A7" s="16" t="s">
        <v>242</v>
      </c>
      <c r="B7" s="61">
        <v>12085</v>
      </c>
      <c r="C7" s="61">
        <f t="shared" si="0"/>
        <v>3.1156944892039959</v>
      </c>
    </row>
    <row r="8" spans="1:3" s="6" customFormat="1" ht="22" customHeight="1" x14ac:dyDescent="0.35">
      <c r="A8" s="17" t="s">
        <v>244</v>
      </c>
      <c r="B8" s="58">
        <v>12038</v>
      </c>
      <c r="C8" s="58">
        <f t="shared" si="0"/>
        <v>3.1035771833709314</v>
      </c>
    </row>
    <row r="9" spans="1:3" s="6" customFormat="1" ht="22" customHeight="1" x14ac:dyDescent="0.35">
      <c r="A9" s="16" t="s">
        <v>238</v>
      </c>
      <c r="B9" s="61">
        <v>11700</v>
      </c>
      <c r="C9" s="61">
        <f t="shared" si="0"/>
        <v>3.016435707379955</v>
      </c>
    </row>
    <row r="10" spans="1:3" s="6" customFormat="1" ht="22" customHeight="1" x14ac:dyDescent="0.35">
      <c r="A10" s="17" t="s">
        <v>239</v>
      </c>
      <c r="B10" s="58">
        <v>10621</v>
      </c>
      <c r="C10" s="58">
        <f t="shared" si="0"/>
        <v>2.7382533032549143</v>
      </c>
    </row>
    <row r="11" spans="1:3" s="6" customFormat="1" ht="22" customHeight="1" x14ac:dyDescent="0.35">
      <c r="A11" s="16" t="s">
        <v>243</v>
      </c>
      <c r="B11" s="61">
        <v>10260</v>
      </c>
      <c r="C11" s="61">
        <f t="shared" si="0"/>
        <v>2.6451820818562681</v>
      </c>
    </row>
    <row r="12" spans="1:3" s="6" customFormat="1" ht="22" customHeight="1" x14ac:dyDescent="0.35">
      <c r="A12" s="17" t="s">
        <v>246</v>
      </c>
      <c r="B12" s="58">
        <v>9205</v>
      </c>
      <c r="C12" s="58">
        <f t="shared" si="0"/>
        <v>2.3731872381566226</v>
      </c>
    </row>
    <row r="13" spans="1:3" s="6" customFormat="1" ht="22" customHeight="1" x14ac:dyDescent="0.35">
      <c r="A13" s="16" t="s">
        <v>240</v>
      </c>
      <c r="B13" s="61">
        <v>8641</v>
      </c>
      <c r="C13" s="61">
        <f t="shared" si="0"/>
        <v>2.2277795681598453</v>
      </c>
    </row>
    <row r="14" spans="1:3" s="6" customFormat="1" ht="22" customHeight="1" x14ac:dyDescent="0.35">
      <c r="A14" s="17" t="s">
        <v>245</v>
      </c>
      <c r="B14" s="58">
        <v>7709</v>
      </c>
      <c r="C14" s="58">
        <f t="shared" si="0"/>
        <v>1.987495971640348</v>
      </c>
    </row>
    <row r="15" spans="1:3" s="6" customFormat="1" ht="22" customHeight="1" x14ac:dyDescent="0.35">
      <c r="A15" s="16" t="s">
        <v>247</v>
      </c>
      <c r="B15" s="61">
        <v>7307</v>
      </c>
      <c r="C15" s="61">
        <f t="shared" si="0"/>
        <v>1.8838543345149856</v>
      </c>
    </row>
    <row r="16" spans="1:3" s="6" customFormat="1" ht="22" customHeight="1" x14ac:dyDescent="0.35">
      <c r="A16" s="17" t="s">
        <v>241</v>
      </c>
      <c r="B16" s="58">
        <v>7089</v>
      </c>
      <c r="C16" s="58">
        <f t="shared" si="0"/>
        <v>1.827650660650983</v>
      </c>
    </row>
    <row r="17" spans="1:3" s="6" customFormat="1" ht="22" customHeight="1" x14ac:dyDescent="0.35">
      <c r="A17" s="16" t="s">
        <v>248</v>
      </c>
      <c r="B17" s="61">
        <v>6408</v>
      </c>
      <c r="C17" s="61">
        <f t="shared" si="0"/>
        <v>1.6520786335804061</v>
      </c>
    </row>
    <row r="18" spans="1:3" s="6" customFormat="1" ht="22" customHeight="1" x14ac:dyDescent="0.35">
      <c r="A18" s="17" t="s">
        <v>251</v>
      </c>
      <c r="B18" s="58">
        <v>5415</v>
      </c>
      <c r="C18" s="58">
        <f t="shared" si="0"/>
        <v>1.3960683209796971</v>
      </c>
    </row>
    <row r="19" spans="1:3" s="6" customFormat="1" ht="22" customHeight="1" x14ac:dyDescent="0.35">
      <c r="A19" s="16" t="s">
        <v>249</v>
      </c>
      <c r="B19" s="61">
        <v>5318</v>
      </c>
      <c r="C19" s="61">
        <f t="shared" si="0"/>
        <v>1.3710602642603933</v>
      </c>
    </row>
    <row r="20" spans="1:3" s="6" customFormat="1" ht="22" customHeight="1" x14ac:dyDescent="0.35">
      <c r="A20" s="17" t="s">
        <v>250</v>
      </c>
      <c r="B20" s="58">
        <v>5187</v>
      </c>
      <c r="C20" s="58">
        <f t="shared" si="0"/>
        <v>1.3372864969384466</v>
      </c>
    </row>
    <row r="21" spans="1:3" s="6" customFormat="1" ht="22" customHeight="1" x14ac:dyDescent="0.35">
      <c r="A21" s="16" t="s">
        <v>263</v>
      </c>
      <c r="B21" s="61">
        <v>5043</v>
      </c>
      <c r="C21" s="61">
        <f t="shared" si="0"/>
        <v>1.3001611343860779</v>
      </c>
    </row>
    <row r="22" spans="1:3" s="6" customFormat="1" ht="22" customHeight="1" x14ac:dyDescent="0.35">
      <c r="A22" s="17" t="s">
        <v>252</v>
      </c>
      <c r="B22" s="58">
        <v>4162</v>
      </c>
      <c r="C22" s="58">
        <f t="shared" si="0"/>
        <v>1.0730261037705446</v>
      </c>
    </row>
    <row r="23" spans="1:3" s="6" customFormat="1" ht="22" customHeight="1" x14ac:dyDescent="0.35">
      <c r="A23" s="16" t="s">
        <v>262</v>
      </c>
      <c r="B23" s="61">
        <v>4134</v>
      </c>
      <c r="C23" s="61">
        <f t="shared" si="0"/>
        <v>1.0658072832742509</v>
      </c>
    </row>
    <row r="24" spans="1:3" s="6" customFormat="1" ht="22" customHeight="1" thickBot="1" x14ac:dyDescent="0.4">
      <c r="A24" s="17" t="s">
        <v>499</v>
      </c>
      <c r="B24" s="58">
        <v>3957</v>
      </c>
      <c r="C24" s="58">
        <f t="shared" si="0"/>
        <v>1.0201740251369642</v>
      </c>
    </row>
    <row r="25" spans="1:3" s="6" customFormat="1" ht="22" customHeight="1" x14ac:dyDescent="0.35">
      <c r="A25" s="138" t="s">
        <v>91</v>
      </c>
      <c r="B25" s="89">
        <f>SUM(B5:B24)</f>
        <v>170875</v>
      </c>
      <c r="C25" s="89">
        <f t="shared" si="0"/>
        <v>44.054141153722206</v>
      </c>
    </row>
    <row r="26" spans="1:3" s="6" customFormat="1" ht="22" customHeight="1" thickBot="1" x14ac:dyDescent="0.4">
      <c r="A26" s="28" t="s">
        <v>222</v>
      </c>
      <c r="B26" s="94">
        <v>387875</v>
      </c>
      <c r="C26" s="94">
        <f t="shared" si="0"/>
        <v>100</v>
      </c>
    </row>
    <row r="28" spans="1:3" ht="15.5" x14ac:dyDescent="0.35">
      <c r="A28" s="173" t="s">
        <v>500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625-9B8D-4E96-BE8D-C5E08966110D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310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263</v>
      </c>
      <c r="B5" s="61">
        <v>13674</v>
      </c>
      <c r="C5" s="61">
        <f>B5/$B$26*100</f>
        <v>3.2953288460565222</v>
      </c>
    </row>
    <row r="6" spans="1:3" s="6" customFormat="1" ht="22" customHeight="1" x14ac:dyDescent="0.35">
      <c r="A6" s="17" t="s">
        <v>258</v>
      </c>
      <c r="B6" s="58">
        <v>12105</v>
      </c>
      <c r="C6" s="58">
        <f t="shared" ref="C6:C26" si="0">B6/$B$26*100</f>
        <v>2.9172119117678954</v>
      </c>
    </row>
    <row r="7" spans="1:3" s="6" customFormat="1" ht="22" customHeight="1" x14ac:dyDescent="0.35">
      <c r="A7" s="16" t="s">
        <v>262</v>
      </c>
      <c r="B7" s="61">
        <v>11168</v>
      </c>
      <c r="C7" s="61">
        <f t="shared" si="0"/>
        <v>2.691402117358435</v>
      </c>
    </row>
    <row r="8" spans="1:3" s="6" customFormat="1" ht="22" customHeight="1" x14ac:dyDescent="0.35">
      <c r="A8" s="17" t="s">
        <v>260</v>
      </c>
      <c r="B8" s="58">
        <v>9864</v>
      </c>
      <c r="C8" s="58">
        <f t="shared" si="0"/>
        <v>2.3771481452026864</v>
      </c>
    </row>
    <row r="9" spans="1:3" s="6" customFormat="1" ht="22" customHeight="1" x14ac:dyDescent="0.35">
      <c r="A9" s="16" t="s">
        <v>254</v>
      </c>
      <c r="B9" s="61">
        <v>9281</v>
      </c>
      <c r="C9" s="61">
        <f t="shared" si="0"/>
        <v>2.2366496285103543</v>
      </c>
    </row>
    <row r="10" spans="1:3" s="6" customFormat="1" ht="22" customHeight="1" x14ac:dyDescent="0.35">
      <c r="A10" s="17" t="s">
        <v>256</v>
      </c>
      <c r="B10" s="58">
        <v>9104</v>
      </c>
      <c r="C10" s="58">
        <f t="shared" si="0"/>
        <v>2.1939939896517902</v>
      </c>
    </row>
    <row r="11" spans="1:3" s="6" customFormat="1" ht="22" customHeight="1" x14ac:dyDescent="0.35">
      <c r="A11" s="16" t="s">
        <v>244</v>
      </c>
      <c r="B11" s="61">
        <v>6941</v>
      </c>
      <c r="C11" s="61">
        <f t="shared" si="0"/>
        <v>1.6727276232615416</v>
      </c>
    </row>
    <row r="12" spans="1:3" s="6" customFormat="1" ht="22" customHeight="1" x14ac:dyDescent="0.35">
      <c r="A12" s="17" t="s">
        <v>264</v>
      </c>
      <c r="B12" s="58">
        <v>6898</v>
      </c>
      <c r="C12" s="58">
        <f t="shared" si="0"/>
        <v>1.6623649539343199</v>
      </c>
    </row>
    <row r="13" spans="1:3" s="6" customFormat="1" ht="22" customHeight="1" x14ac:dyDescent="0.35">
      <c r="A13" s="16" t="s">
        <v>257</v>
      </c>
      <c r="B13" s="61">
        <v>6246</v>
      </c>
      <c r="C13" s="61">
        <f t="shared" si="0"/>
        <v>1.5052379678564458</v>
      </c>
    </row>
    <row r="14" spans="1:3" s="6" customFormat="1" ht="22" customHeight="1" x14ac:dyDescent="0.35">
      <c r="A14" s="17" t="s">
        <v>261</v>
      </c>
      <c r="B14" s="58">
        <v>6110</v>
      </c>
      <c r="C14" s="58">
        <f t="shared" si="0"/>
        <v>1.4724630137052326</v>
      </c>
    </row>
    <row r="15" spans="1:3" s="6" customFormat="1" ht="22" customHeight="1" x14ac:dyDescent="0.35">
      <c r="A15" s="16" t="s">
        <v>255</v>
      </c>
      <c r="B15" s="61">
        <v>5601</v>
      </c>
      <c r="C15" s="61">
        <f t="shared" si="0"/>
        <v>1.3497979279481191</v>
      </c>
    </row>
    <row r="16" spans="1:3" s="6" customFormat="1" ht="22" customHeight="1" x14ac:dyDescent="0.35">
      <c r="A16" s="17" t="s">
        <v>259</v>
      </c>
      <c r="B16" s="58">
        <v>5489</v>
      </c>
      <c r="C16" s="58">
        <f t="shared" si="0"/>
        <v>1.3228067892353554</v>
      </c>
    </row>
    <row r="17" spans="1:3" s="6" customFormat="1" ht="22" customHeight="1" x14ac:dyDescent="0.35">
      <c r="A17" s="16" t="s">
        <v>253</v>
      </c>
      <c r="B17" s="61">
        <v>5274</v>
      </c>
      <c r="C17" s="61">
        <f t="shared" si="0"/>
        <v>1.2709934425992466</v>
      </c>
    </row>
    <row r="18" spans="1:3" s="6" customFormat="1" ht="22" customHeight="1" x14ac:dyDescent="0.35">
      <c r="A18" s="17" t="s">
        <v>502</v>
      </c>
      <c r="B18" s="58">
        <v>5074</v>
      </c>
      <c r="C18" s="58">
        <f t="shared" si="0"/>
        <v>1.2227949806121687</v>
      </c>
    </row>
    <row r="19" spans="1:3" s="6" customFormat="1" ht="22" customHeight="1" x14ac:dyDescent="0.35">
      <c r="A19" s="16" t="s">
        <v>237</v>
      </c>
      <c r="B19" s="61">
        <v>4696</v>
      </c>
      <c r="C19" s="61">
        <f t="shared" si="0"/>
        <v>1.1316998874565913</v>
      </c>
    </row>
    <row r="20" spans="1:3" s="6" customFormat="1" ht="22" customHeight="1" x14ac:dyDescent="0.35">
      <c r="A20" s="17" t="s">
        <v>240</v>
      </c>
      <c r="B20" s="58">
        <v>4236</v>
      </c>
      <c r="C20" s="58">
        <f t="shared" si="0"/>
        <v>1.0208434248863119</v>
      </c>
    </row>
    <row r="21" spans="1:3" s="6" customFormat="1" ht="22" customHeight="1" x14ac:dyDescent="0.35">
      <c r="A21" s="16" t="s">
        <v>503</v>
      </c>
      <c r="B21" s="61">
        <v>4128</v>
      </c>
      <c r="C21" s="61">
        <f t="shared" si="0"/>
        <v>0.99481625541328977</v>
      </c>
    </row>
    <row r="22" spans="1:3" s="6" customFormat="1" ht="22" customHeight="1" x14ac:dyDescent="0.35">
      <c r="A22" s="17" t="s">
        <v>248</v>
      </c>
      <c r="B22" s="58">
        <v>4121</v>
      </c>
      <c r="C22" s="58">
        <f t="shared" si="0"/>
        <v>0.99312930924374199</v>
      </c>
    </row>
    <row r="23" spans="1:3" s="6" customFormat="1" ht="22" customHeight="1" x14ac:dyDescent="0.35">
      <c r="A23" s="16" t="s">
        <v>239</v>
      </c>
      <c r="B23" s="61">
        <v>3805</v>
      </c>
      <c r="C23" s="61">
        <f t="shared" si="0"/>
        <v>0.91697573930415877</v>
      </c>
    </row>
    <row r="24" spans="1:3" s="6" customFormat="1" ht="22" customHeight="1" thickBot="1" x14ac:dyDescent="0.4">
      <c r="A24" s="17" t="s">
        <v>504</v>
      </c>
      <c r="B24" s="58">
        <v>3591</v>
      </c>
      <c r="C24" s="58">
        <f t="shared" si="0"/>
        <v>0.86540338497798541</v>
      </c>
    </row>
    <row r="25" spans="1:3" s="6" customFormat="1" ht="22" customHeight="1" x14ac:dyDescent="0.35">
      <c r="A25" s="138" t="s">
        <v>91</v>
      </c>
      <c r="B25" s="89">
        <f>SUM(B5:B24)</f>
        <v>137406</v>
      </c>
      <c r="C25" s="89">
        <f t="shared" si="0"/>
        <v>33.113789338982194</v>
      </c>
    </row>
    <row r="26" spans="1:3" s="6" customFormat="1" ht="22" customHeight="1" thickBot="1" x14ac:dyDescent="0.4">
      <c r="A26" s="28" t="s">
        <v>222</v>
      </c>
      <c r="B26" s="94">
        <v>414951</v>
      </c>
      <c r="C26" s="94">
        <f t="shared" si="0"/>
        <v>100</v>
      </c>
    </row>
    <row r="28" spans="1:3" ht="15.5" x14ac:dyDescent="0.35">
      <c r="A28" s="173" t="s">
        <v>501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41E0-C606-4351-A337-BAFD1870F936}">
  <dimension ref="A2:G63"/>
  <sheetViews>
    <sheetView workbookViewId="0"/>
  </sheetViews>
  <sheetFormatPr defaultColWidth="9.1796875" defaultRowHeight="14" x14ac:dyDescent="0.35"/>
  <cols>
    <col min="1" max="1" width="18.54296875" style="1" customWidth="1"/>
    <col min="2" max="7" width="18.7265625" style="1" customWidth="1"/>
    <col min="8" max="8" width="10.26953125" style="1" customWidth="1"/>
    <col min="9" max="16384" width="9.1796875" style="1"/>
  </cols>
  <sheetData>
    <row r="2" spans="1:7" ht="15.5" x14ac:dyDescent="0.4">
      <c r="A2" s="3" t="s">
        <v>311</v>
      </c>
    </row>
    <row r="3" spans="1:7" ht="16" thickBot="1" x14ac:dyDescent="0.45">
      <c r="A3" s="4" t="s">
        <v>271</v>
      </c>
    </row>
    <row r="4" spans="1:7" s="6" customFormat="1" ht="22" customHeight="1" thickBot="1" x14ac:dyDescent="0.4">
      <c r="A4" s="15" t="s">
        <v>18</v>
      </c>
      <c r="B4" s="180" t="s">
        <v>95</v>
      </c>
      <c r="C4" s="182"/>
      <c r="D4" s="180" t="s">
        <v>96</v>
      </c>
      <c r="E4" s="182"/>
      <c r="F4" s="180" t="s">
        <v>97</v>
      </c>
      <c r="G4" s="181"/>
    </row>
    <row r="5" spans="1:7" s="6" customFormat="1" ht="22" customHeight="1" x14ac:dyDescent="0.35">
      <c r="A5" s="45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</row>
    <row r="6" spans="1:7" s="6" customFormat="1" ht="22" customHeight="1" x14ac:dyDescent="0.35">
      <c r="A6" s="16" t="s">
        <v>404</v>
      </c>
      <c r="B6" s="153">
        <v>61.730333158904585</v>
      </c>
      <c r="C6" s="153">
        <v>67.189753159725157</v>
      </c>
      <c r="D6" s="153">
        <v>24339.331873410567</v>
      </c>
      <c r="E6" s="153">
        <v>52491.001009973486</v>
      </c>
      <c r="F6" s="153">
        <v>1185</v>
      </c>
      <c r="G6" s="153">
        <v>1881</v>
      </c>
    </row>
    <row r="7" spans="1:7" s="6" customFormat="1" ht="22" customHeight="1" x14ac:dyDescent="0.35">
      <c r="A7" s="96" t="s">
        <v>405</v>
      </c>
      <c r="B7" s="170">
        <v>65.811320754716988</v>
      </c>
      <c r="C7" s="170">
        <v>70.004533972407529</v>
      </c>
      <c r="D7" s="170">
        <v>45099.902045107032</v>
      </c>
      <c r="E7" s="170">
        <v>80956.903127313097</v>
      </c>
      <c r="F7" s="170">
        <v>1507</v>
      </c>
      <c r="G7" s="170">
        <v>2130</v>
      </c>
    </row>
    <row r="8" spans="1:7" s="6" customFormat="1" ht="22" customHeight="1" x14ac:dyDescent="0.35">
      <c r="A8" s="16" t="s">
        <v>406</v>
      </c>
      <c r="B8" s="153">
        <v>59.04427645788337</v>
      </c>
      <c r="C8" s="153">
        <v>59.683188553909041</v>
      </c>
      <c r="D8" s="153">
        <v>21417.205304069503</v>
      </c>
      <c r="E8" s="153">
        <v>24914.529965753423</v>
      </c>
      <c r="F8" s="153">
        <v>780</v>
      </c>
      <c r="G8" s="153">
        <v>1004</v>
      </c>
    </row>
    <row r="9" spans="1:7" s="6" customFormat="1" ht="22" customHeight="1" x14ac:dyDescent="0.35">
      <c r="A9" s="96" t="s">
        <v>407</v>
      </c>
      <c r="B9" s="170">
        <v>67.249784915400056</v>
      </c>
      <c r="C9" s="170">
        <v>72.403144300954523</v>
      </c>
      <c r="D9" s="170">
        <v>31782.889978678038</v>
      </c>
      <c r="E9" s="170">
        <v>69200.643660333459</v>
      </c>
      <c r="F9" s="170">
        <v>1036</v>
      </c>
      <c r="G9" s="170">
        <v>1699</v>
      </c>
    </row>
    <row r="10" spans="1:7" s="6" customFormat="1" ht="22" customHeight="1" x14ac:dyDescent="0.35">
      <c r="A10" s="16" t="s">
        <v>408</v>
      </c>
      <c r="B10" s="153">
        <v>60.412489918193337</v>
      </c>
      <c r="C10" s="153">
        <v>63.422692089862188</v>
      </c>
      <c r="D10" s="153">
        <v>32604.575221238938</v>
      </c>
      <c r="E10" s="153">
        <v>77168.590191992858</v>
      </c>
      <c r="F10" s="153">
        <v>870</v>
      </c>
      <c r="G10" s="153">
        <v>1327.5</v>
      </c>
    </row>
    <row r="11" spans="1:7" s="6" customFormat="1" ht="22" customHeight="1" x14ac:dyDescent="0.35">
      <c r="A11" s="96" t="s">
        <v>409</v>
      </c>
      <c r="B11" s="170">
        <v>62.022471910112365</v>
      </c>
      <c r="C11" s="170">
        <v>66.839378238341979</v>
      </c>
      <c r="D11" s="170">
        <v>16758.786231884056</v>
      </c>
      <c r="E11" s="170">
        <v>24389.647286821706</v>
      </c>
      <c r="F11" s="170">
        <v>596.5</v>
      </c>
      <c r="G11" s="170">
        <v>718.5</v>
      </c>
    </row>
    <row r="12" spans="1:7" s="6" customFormat="1" ht="22" customHeight="1" x14ac:dyDescent="0.35">
      <c r="A12" s="16" t="s">
        <v>410</v>
      </c>
      <c r="B12" s="153">
        <v>62.418604651162788</v>
      </c>
      <c r="C12" s="153">
        <v>65.620797848498441</v>
      </c>
      <c r="D12" s="153">
        <v>30080.51788375559</v>
      </c>
      <c r="E12" s="153">
        <v>48770.00204918033</v>
      </c>
      <c r="F12" s="153">
        <v>864.5</v>
      </c>
      <c r="G12" s="153">
        <v>1270.5</v>
      </c>
    </row>
    <row r="13" spans="1:7" s="6" customFormat="1" ht="22" customHeight="1" x14ac:dyDescent="0.35">
      <c r="A13" s="96" t="s">
        <v>411</v>
      </c>
      <c r="B13" s="170">
        <v>60.526951897510273</v>
      </c>
      <c r="C13" s="170">
        <v>64.556454844138159</v>
      </c>
      <c r="D13" s="170">
        <v>35054.739749733759</v>
      </c>
      <c r="E13" s="170">
        <v>63423.23498013903</v>
      </c>
      <c r="F13" s="170">
        <v>902.5</v>
      </c>
      <c r="G13" s="170">
        <v>1334</v>
      </c>
    </row>
    <row r="14" spans="1:7" s="6" customFormat="1" ht="22" customHeight="1" x14ac:dyDescent="0.35">
      <c r="A14" s="16" t="s">
        <v>412</v>
      </c>
      <c r="B14" s="153">
        <v>60.513643659711079</v>
      </c>
      <c r="C14" s="153">
        <v>65.751879699248121</v>
      </c>
      <c r="D14" s="153">
        <v>16565.972148541114</v>
      </c>
      <c r="E14" s="153">
        <v>38125.223556317898</v>
      </c>
      <c r="F14" s="153">
        <v>640.5</v>
      </c>
      <c r="G14" s="153">
        <v>815</v>
      </c>
    </row>
    <row r="15" spans="1:7" s="6" customFormat="1" ht="22" customHeight="1" x14ac:dyDescent="0.35">
      <c r="A15" s="96" t="s">
        <v>413</v>
      </c>
      <c r="B15" s="170">
        <v>68.452110758057188</v>
      </c>
      <c r="C15" s="170">
        <v>71.080602302922941</v>
      </c>
      <c r="D15" s="170">
        <v>23277.371352785147</v>
      </c>
      <c r="E15" s="170">
        <v>78443.882242990658</v>
      </c>
      <c r="F15" s="170">
        <v>926</v>
      </c>
      <c r="G15" s="170">
        <v>1340</v>
      </c>
    </row>
    <row r="16" spans="1:7" s="6" customFormat="1" ht="22" customHeight="1" x14ac:dyDescent="0.35">
      <c r="A16" s="16" t="s">
        <v>414</v>
      </c>
      <c r="B16" s="153">
        <v>52.590420332355812</v>
      </c>
      <c r="C16" s="153">
        <v>57.80510879848628</v>
      </c>
      <c r="D16" s="153">
        <v>26719.634758364311</v>
      </c>
      <c r="E16" s="153">
        <v>40523.45417348609</v>
      </c>
      <c r="F16" s="153">
        <v>850.5</v>
      </c>
      <c r="G16" s="153">
        <v>1000.5</v>
      </c>
    </row>
    <row r="17" spans="1:7" s="6" customFormat="1" ht="22" customHeight="1" x14ac:dyDescent="0.35">
      <c r="A17" s="96" t="s">
        <v>415</v>
      </c>
      <c r="B17" s="170">
        <v>57.962916940336925</v>
      </c>
      <c r="C17" s="170">
        <v>59.46656497453958</v>
      </c>
      <c r="D17" s="170">
        <v>47195.65273449762</v>
      </c>
      <c r="E17" s="170">
        <v>94699.768363159004</v>
      </c>
      <c r="F17" s="170">
        <v>1659</v>
      </c>
      <c r="G17" s="170">
        <v>2594</v>
      </c>
    </row>
    <row r="18" spans="1:7" s="6" customFormat="1" ht="22" customHeight="1" x14ac:dyDescent="0.35">
      <c r="A18" s="16" t="s">
        <v>416</v>
      </c>
      <c r="B18" s="153">
        <v>64.31990426804947</v>
      </c>
      <c r="C18" s="153">
        <v>65.463320463320457</v>
      </c>
      <c r="D18" s="153">
        <v>31862.417054263566</v>
      </c>
      <c r="E18" s="153">
        <v>63561.871129460334</v>
      </c>
      <c r="F18" s="153">
        <v>741</v>
      </c>
      <c r="G18" s="153">
        <v>1079</v>
      </c>
    </row>
    <row r="19" spans="1:7" s="6" customFormat="1" ht="22" customHeight="1" x14ac:dyDescent="0.35">
      <c r="A19" s="96" t="s">
        <v>417</v>
      </c>
      <c r="B19" s="170">
        <v>63.236537919368487</v>
      </c>
      <c r="C19" s="170">
        <v>67.341040462427742</v>
      </c>
      <c r="D19" s="170">
        <v>31457.506018724922</v>
      </c>
      <c r="E19" s="170">
        <v>55933.091299258682</v>
      </c>
      <c r="F19" s="170">
        <v>979</v>
      </c>
      <c r="G19" s="170">
        <v>1199</v>
      </c>
    </row>
    <row r="20" spans="1:7" s="6" customFormat="1" ht="22" customHeight="1" x14ac:dyDescent="0.35">
      <c r="A20" s="16" t="s">
        <v>418</v>
      </c>
      <c r="B20" s="153">
        <v>61.13573407202216</v>
      </c>
      <c r="C20" s="153">
        <v>65.993832352116627</v>
      </c>
      <c r="D20" s="153">
        <v>46527.901676483918</v>
      </c>
      <c r="E20" s="153">
        <v>49768.714953271025</v>
      </c>
      <c r="F20" s="153">
        <v>901</v>
      </c>
      <c r="G20" s="153">
        <v>1393</v>
      </c>
    </row>
    <row r="21" spans="1:7" s="6" customFormat="1" ht="22" customHeight="1" x14ac:dyDescent="0.35">
      <c r="A21" s="145" t="s">
        <v>419</v>
      </c>
      <c r="B21" s="171">
        <v>72.665148063781331</v>
      </c>
      <c r="C21" s="171">
        <v>75.206978119455954</v>
      </c>
      <c r="D21" s="171">
        <v>47218.2077055314</v>
      </c>
      <c r="E21" s="171">
        <v>92319.066837035585</v>
      </c>
      <c r="F21" s="171">
        <v>2407</v>
      </c>
      <c r="G21" s="171">
        <v>3897.5</v>
      </c>
    </row>
    <row r="22" spans="1:7" s="6" customFormat="1" ht="22" customHeight="1" x14ac:dyDescent="0.35">
      <c r="A22" s="16" t="s">
        <v>420</v>
      </c>
      <c r="B22" s="153">
        <v>58.076358296622608</v>
      </c>
      <c r="C22" s="153">
        <v>63.549752999294284</v>
      </c>
      <c r="D22" s="153">
        <v>21891.804677623262</v>
      </c>
      <c r="E22" s="153">
        <v>41509.695169350358</v>
      </c>
      <c r="F22" s="153">
        <v>726</v>
      </c>
      <c r="G22" s="153">
        <v>1084</v>
      </c>
    </row>
    <row r="23" spans="1:7" s="6" customFormat="1" ht="22" customHeight="1" x14ac:dyDescent="0.35">
      <c r="A23" s="145" t="s">
        <v>421</v>
      </c>
      <c r="B23" s="171">
        <v>69.987665395828657</v>
      </c>
      <c r="C23" s="171">
        <v>73.909813110819002</v>
      </c>
      <c r="D23" s="171">
        <v>49304.421853721062</v>
      </c>
      <c r="E23" s="171">
        <v>88779.848747293538</v>
      </c>
      <c r="F23" s="171">
        <v>1955</v>
      </c>
      <c r="G23" s="171">
        <v>3076.5</v>
      </c>
    </row>
    <row r="24" spans="1:7" s="6" customFormat="1" ht="22" customHeight="1" x14ac:dyDescent="0.35">
      <c r="A24" s="16" t="s">
        <v>422</v>
      </c>
      <c r="B24" s="153">
        <v>71.899161847833142</v>
      </c>
      <c r="C24" s="153">
        <v>75.50006623393827</v>
      </c>
      <c r="D24" s="153">
        <v>42124.937556479308</v>
      </c>
      <c r="E24" s="153">
        <v>126748.74743398544</v>
      </c>
      <c r="F24" s="153">
        <v>2229.5</v>
      </c>
      <c r="G24" s="153">
        <v>3460</v>
      </c>
    </row>
    <row r="25" spans="1:7" s="6" customFormat="1" ht="22" customHeight="1" x14ac:dyDescent="0.35">
      <c r="A25" s="145" t="s">
        <v>423</v>
      </c>
      <c r="B25" s="171">
        <v>67.480662277056837</v>
      </c>
      <c r="C25" s="171">
        <v>70.358894913503747</v>
      </c>
      <c r="D25" s="171">
        <v>32758.479064039409</v>
      </c>
      <c r="E25" s="171">
        <v>72413.514036697248</v>
      </c>
      <c r="F25" s="171">
        <v>988.5</v>
      </c>
      <c r="G25" s="171">
        <v>1489</v>
      </c>
    </row>
    <row r="26" spans="1:7" s="6" customFormat="1" ht="22" customHeight="1" x14ac:dyDescent="0.35">
      <c r="A26" s="16" t="s">
        <v>424</v>
      </c>
      <c r="B26" s="153">
        <v>56.035309921320284</v>
      </c>
      <c r="C26" s="153">
        <v>60.488762040670707</v>
      </c>
      <c r="D26" s="153">
        <v>25475.291438356166</v>
      </c>
      <c r="E26" s="153">
        <v>42513.208493069891</v>
      </c>
      <c r="F26" s="153">
        <v>721.5</v>
      </c>
      <c r="G26" s="153">
        <v>1146</v>
      </c>
    </row>
    <row r="27" spans="1:7" s="6" customFormat="1" ht="22" customHeight="1" x14ac:dyDescent="0.35">
      <c r="A27" s="96" t="s">
        <v>425</v>
      </c>
      <c r="B27" s="170">
        <v>62.392713259765287</v>
      </c>
      <c r="C27" s="170">
        <v>63.105784262636789</v>
      </c>
      <c r="D27" s="170">
        <v>29583.568500842222</v>
      </c>
      <c r="E27" s="170">
        <v>67235.03578309936</v>
      </c>
      <c r="F27" s="170">
        <v>1268</v>
      </c>
      <c r="G27" s="170">
        <v>1858</v>
      </c>
    </row>
    <row r="28" spans="1:7" s="6" customFormat="1" ht="22" customHeight="1" x14ac:dyDescent="0.35">
      <c r="A28" s="16" t="s">
        <v>426</v>
      </c>
      <c r="B28" s="153">
        <v>61.597156893488034</v>
      </c>
      <c r="C28" s="153">
        <v>65.393422148209822</v>
      </c>
      <c r="D28" s="153">
        <v>25855.983200407263</v>
      </c>
      <c r="E28" s="153">
        <v>46915.375616743593</v>
      </c>
      <c r="F28" s="153">
        <v>829</v>
      </c>
      <c r="G28" s="153">
        <v>1019</v>
      </c>
    </row>
    <row r="29" spans="1:7" s="6" customFormat="1" ht="22" customHeight="1" x14ac:dyDescent="0.35">
      <c r="A29" s="145" t="s">
        <v>427</v>
      </c>
      <c r="B29" s="171">
        <v>64.474878934624698</v>
      </c>
      <c r="C29" s="171">
        <v>68.089583646475276</v>
      </c>
      <c r="D29" s="171">
        <v>31382.172867034387</v>
      </c>
      <c r="E29" s="171">
        <v>75601.615121412804</v>
      </c>
      <c r="F29" s="171">
        <v>932</v>
      </c>
      <c r="G29" s="171">
        <v>1302</v>
      </c>
    </row>
    <row r="30" spans="1:7" s="6" customFormat="1" ht="22" customHeight="1" x14ac:dyDescent="0.35">
      <c r="A30" s="16" t="s">
        <v>428</v>
      </c>
      <c r="B30" s="153">
        <v>55.293783707067846</v>
      </c>
      <c r="C30" s="153">
        <v>59.09827213822895</v>
      </c>
      <c r="D30" s="153">
        <v>28421.581622176593</v>
      </c>
      <c r="E30" s="153">
        <v>56792.089081772501</v>
      </c>
      <c r="F30" s="153">
        <v>712.5</v>
      </c>
      <c r="G30" s="153">
        <v>858</v>
      </c>
    </row>
    <row r="31" spans="1:7" s="6" customFormat="1" ht="22" customHeight="1" x14ac:dyDescent="0.35">
      <c r="A31" s="145" t="s">
        <v>429</v>
      </c>
      <c r="B31" s="171">
        <v>57.654226961157647</v>
      </c>
      <c r="C31" s="171">
        <v>59.506113641812519</v>
      </c>
      <c r="D31" s="171">
        <v>20113.524438573317</v>
      </c>
      <c r="E31" s="171">
        <v>54399.645447219984</v>
      </c>
      <c r="F31" s="171">
        <v>721</v>
      </c>
      <c r="G31" s="171">
        <v>1074</v>
      </c>
    </row>
    <row r="32" spans="1:7" s="6" customFormat="1" ht="22" customHeight="1" x14ac:dyDescent="0.35">
      <c r="A32" s="16" t="s">
        <v>430</v>
      </c>
      <c r="B32" s="153">
        <v>67.913520933424849</v>
      </c>
      <c r="C32" s="153">
        <v>70.95913712452159</v>
      </c>
      <c r="D32" s="153">
        <v>43750.949076413453</v>
      </c>
      <c r="E32" s="153">
        <v>67898.53467719967</v>
      </c>
      <c r="F32" s="153">
        <v>2024</v>
      </c>
      <c r="G32" s="153">
        <v>3203</v>
      </c>
    </row>
    <row r="33" spans="1:7" s="6" customFormat="1" ht="22" customHeight="1" x14ac:dyDescent="0.35">
      <c r="A33" s="145" t="s">
        <v>431</v>
      </c>
      <c r="B33" s="171">
        <v>76.629623486482004</v>
      </c>
      <c r="C33" s="171">
        <v>76.48094780659622</v>
      </c>
      <c r="D33" s="171">
        <v>33997.277272727275</v>
      </c>
      <c r="E33" s="171">
        <v>83877.129997906639</v>
      </c>
      <c r="F33" s="171">
        <v>1379.5</v>
      </c>
      <c r="G33" s="171">
        <v>2049</v>
      </c>
    </row>
    <row r="34" spans="1:7" s="6" customFormat="1" ht="22" customHeight="1" x14ac:dyDescent="0.35">
      <c r="A34" s="16" t="s">
        <v>432</v>
      </c>
      <c r="B34" s="153">
        <v>64.948453608247419</v>
      </c>
      <c r="C34" s="153">
        <v>67.816253424176438</v>
      </c>
      <c r="D34" s="153">
        <v>41954.471077021415</v>
      </c>
      <c r="E34" s="153">
        <v>68025.093008803728</v>
      </c>
      <c r="F34" s="153">
        <v>2292</v>
      </c>
      <c r="G34" s="153">
        <v>3549</v>
      </c>
    </row>
    <row r="35" spans="1:7" s="6" customFormat="1" ht="22" customHeight="1" x14ac:dyDescent="0.35">
      <c r="A35" s="96" t="s">
        <v>433</v>
      </c>
      <c r="B35" s="170">
        <v>61.104910714285708</v>
      </c>
      <c r="C35" s="170">
        <v>62.405805191180576</v>
      </c>
      <c r="D35" s="170">
        <v>42322.35913242009</v>
      </c>
      <c r="E35" s="170">
        <v>97828.981440071555</v>
      </c>
      <c r="F35" s="170">
        <v>901</v>
      </c>
      <c r="G35" s="170">
        <v>1093.5</v>
      </c>
    </row>
    <row r="36" spans="1:7" s="6" customFormat="1" ht="22" customHeight="1" x14ac:dyDescent="0.35">
      <c r="A36" s="16" t="s">
        <v>434</v>
      </c>
      <c r="B36" s="153">
        <v>63.087310395856456</v>
      </c>
      <c r="C36" s="153">
        <v>68.86719636776391</v>
      </c>
      <c r="D36" s="153">
        <v>30484.075575428822</v>
      </c>
      <c r="E36" s="153">
        <v>47966.978045886077</v>
      </c>
      <c r="F36" s="153">
        <v>1013.5</v>
      </c>
      <c r="G36" s="153">
        <v>1552</v>
      </c>
    </row>
    <row r="37" spans="1:7" s="6" customFormat="1" ht="22" customHeight="1" x14ac:dyDescent="0.35">
      <c r="A37" s="145" t="s">
        <v>435</v>
      </c>
      <c r="B37" s="171">
        <v>66.738602643647155</v>
      </c>
      <c r="C37" s="171">
        <v>67.381752390798653</v>
      </c>
      <c r="D37" s="171">
        <v>50921.128940986258</v>
      </c>
      <c r="E37" s="171">
        <v>156693.08400460301</v>
      </c>
      <c r="F37" s="171">
        <v>1669.5</v>
      </c>
      <c r="G37" s="171">
        <v>3057</v>
      </c>
    </row>
    <row r="38" spans="1:7" s="6" customFormat="1" ht="22" customHeight="1" x14ac:dyDescent="0.35">
      <c r="A38" s="16" t="s">
        <v>436</v>
      </c>
      <c r="B38" s="153">
        <v>69.815987336762959</v>
      </c>
      <c r="C38" s="153">
        <v>73.041912573772123</v>
      </c>
      <c r="D38" s="153">
        <v>36113.504605356386</v>
      </c>
      <c r="E38" s="153">
        <v>80231.192276088739</v>
      </c>
      <c r="F38" s="153">
        <v>1705</v>
      </c>
      <c r="G38" s="153">
        <v>2751.5</v>
      </c>
    </row>
    <row r="39" spans="1:7" s="6" customFormat="1" ht="22" customHeight="1" x14ac:dyDescent="0.35">
      <c r="A39" s="145" t="s">
        <v>437</v>
      </c>
      <c r="B39" s="171">
        <v>60.565085771947523</v>
      </c>
      <c r="C39" s="171">
        <v>59.279888601551619</v>
      </c>
      <c r="D39" s="171">
        <v>31428.571809396868</v>
      </c>
      <c r="E39" s="171">
        <v>83354.63087248322</v>
      </c>
      <c r="F39" s="171">
        <v>1200</v>
      </c>
      <c r="G39" s="171">
        <v>1570.5</v>
      </c>
    </row>
    <row r="40" spans="1:7" s="6" customFormat="1" ht="22" customHeight="1" x14ac:dyDescent="0.35">
      <c r="A40" s="16" t="s">
        <v>438</v>
      </c>
      <c r="B40" s="153">
        <v>60.956866633614283</v>
      </c>
      <c r="C40" s="153">
        <v>66.03370519819606</v>
      </c>
      <c r="D40" s="153">
        <v>21295.420496136641</v>
      </c>
      <c r="E40" s="153">
        <v>80422.960819554282</v>
      </c>
      <c r="F40" s="153">
        <v>784</v>
      </c>
      <c r="G40" s="153">
        <v>1066.5</v>
      </c>
    </row>
    <row r="41" spans="1:7" s="6" customFormat="1" ht="22" customHeight="1" x14ac:dyDescent="0.35">
      <c r="A41" s="145" t="s">
        <v>439</v>
      </c>
      <c r="B41" s="171">
        <v>64.330958036421208</v>
      </c>
      <c r="C41" s="171">
        <v>67.375749371494877</v>
      </c>
      <c r="D41" s="171">
        <v>49790.944923076924</v>
      </c>
      <c r="E41" s="171">
        <v>90094.721010332956</v>
      </c>
      <c r="F41" s="171">
        <v>986.5</v>
      </c>
      <c r="G41" s="171">
        <v>1819</v>
      </c>
    </row>
    <row r="42" spans="1:7" s="6" customFormat="1" ht="22" customHeight="1" x14ac:dyDescent="0.35">
      <c r="A42" s="16" t="s">
        <v>440</v>
      </c>
      <c r="B42" s="153">
        <v>55.95348837209302</v>
      </c>
      <c r="C42" s="153">
        <v>59.758597130494195</v>
      </c>
      <c r="D42" s="153">
        <v>24962.905236907729</v>
      </c>
      <c r="E42" s="153">
        <v>49433.76067073171</v>
      </c>
      <c r="F42" s="153">
        <v>765</v>
      </c>
      <c r="G42" s="153">
        <v>1060.5</v>
      </c>
    </row>
    <row r="43" spans="1:7" s="6" customFormat="1" ht="22" customHeight="1" x14ac:dyDescent="0.35">
      <c r="A43" s="96" t="s">
        <v>441</v>
      </c>
      <c r="B43" s="170">
        <v>63.092825293879208</v>
      </c>
      <c r="C43" s="170">
        <v>67.298005238766876</v>
      </c>
      <c r="D43" s="170">
        <v>26224.793125602311</v>
      </c>
      <c r="E43" s="170">
        <v>53494.479640718564</v>
      </c>
      <c r="F43" s="170">
        <v>678</v>
      </c>
      <c r="G43" s="170">
        <v>933</v>
      </c>
    </row>
    <row r="44" spans="1:7" s="6" customFormat="1" ht="22" customHeight="1" x14ac:dyDescent="0.35">
      <c r="A44" s="16" t="s">
        <v>442</v>
      </c>
      <c r="B44" s="153">
        <v>76.866270669449349</v>
      </c>
      <c r="C44" s="153">
        <v>77.6138147566719</v>
      </c>
      <c r="D44" s="153">
        <v>34409.292815371766</v>
      </c>
      <c r="E44" s="153">
        <v>119108.95307443365</v>
      </c>
      <c r="F44" s="153">
        <v>1751.5</v>
      </c>
      <c r="G44" s="153">
        <v>2959</v>
      </c>
    </row>
    <row r="45" spans="1:7" s="6" customFormat="1" ht="22" customHeight="1" x14ac:dyDescent="0.35">
      <c r="A45" s="145" t="s">
        <v>443</v>
      </c>
      <c r="B45" s="171">
        <v>64.193328795098708</v>
      </c>
      <c r="C45" s="171">
        <v>67.577876668785763</v>
      </c>
      <c r="D45" s="171">
        <v>18290.569105691058</v>
      </c>
      <c r="E45" s="171">
        <v>82542.508623392918</v>
      </c>
      <c r="F45" s="171">
        <v>854</v>
      </c>
      <c r="G45" s="171">
        <v>1243</v>
      </c>
    </row>
    <row r="46" spans="1:7" s="6" customFormat="1" ht="22" customHeight="1" x14ac:dyDescent="0.35">
      <c r="A46" s="16" t="s">
        <v>444</v>
      </c>
      <c r="B46" s="153">
        <v>56.601307189542482</v>
      </c>
      <c r="C46" s="153">
        <v>60.760796598791678</v>
      </c>
      <c r="D46" s="153">
        <v>30530.53372620849</v>
      </c>
      <c r="E46" s="153">
        <v>48671.228474626208</v>
      </c>
      <c r="F46" s="153">
        <v>1066</v>
      </c>
      <c r="G46" s="153">
        <v>1524</v>
      </c>
    </row>
    <row r="47" spans="1:7" s="6" customFormat="1" ht="22" customHeight="1" x14ac:dyDescent="0.35">
      <c r="A47" s="145" t="s">
        <v>445</v>
      </c>
      <c r="B47" s="171">
        <v>53.156996587030712</v>
      </c>
      <c r="C47" s="171">
        <v>57.606654145425274</v>
      </c>
      <c r="D47" s="171">
        <v>25339.932584269663</v>
      </c>
      <c r="E47" s="171">
        <v>48971.857009781088</v>
      </c>
      <c r="F47" s="171">
        <v>635</v>
      </c>
      <c r="G47" s="171">
        <v>765</v>
      </c>
    </row>
    <row r="48" spans="1:7" s="6" customFormat="1" ht="22" customHeight="1" x14ac:dyDescent="0.35">
      <c r="A48" s="16" t="s">
        <v>446</v>
      </c>
      <c r="B48" s="153">
        <v>59.260974254491572</v>
      </c>
      <c r="C48" s="153">
        <v>61.665651786968944</v>
      </c>
      <c r="D48" s="153">
        <v>30862.649163931863</v>
      </c>
      <c r="E48" s="153">
        <v>69147.337257880747</v>
      </c>
      <c r="F48" s="153">
        <v>1165</v>
      </c>
      <c r="G48" s="153">
        <v>1789</v>
      </c>
    </row>
    <row r="49" spans="1:7" s="6" customFormat="1" ht="22" customHeight="1" x14ac:dyDescent="0.35">
      <c r="A49" s="145" t="s">
        <v>447</v>
      </c>
      <c r="B49" s="171">
        <v>60.795818220610201</v>
      </c>
      <c r="C49" s="171">
        <v>66.555253812408608</v>
      </c>
      <c r="D49" s="171">
        <v>34530.649938585717</v>
      </c>
      <c r="E49" s="171">
        <v>93743.432831136219</v>
      </c>
      <c r="F49" s="171">
        <v>907</v>
      </c>
      <c r="G49" s="171">
        <v>1395.5</v>
      </c>
    </row>
    <row r="50" spans="1:7" s="6" customFormat="1" ht="22" customHeight="1" x14ac:dyDescent="0.35">
      <c r="A50" s="16" t="s">
        <v>448</v>
      </c>
      <c r="B50" s="153">
        <v>62.705121829935351</v>
      </c>
      <c r="C50" s="153">
        <v>65.498821681068335</v>
      </c>
      <c r="D50" s="153">
        <v>32808.414221517312</v>
      </c>
      <c r="E50" s="153">
        <v>62836.30918685536</v>
      </c>
      <c r="F50" s="153">
        <v>996</v>
      </c>
      <c r="G50" s="153">
        <v>1596</v>
      </c>
    </row>
    <row r="51" spans="1:7" s="6" customFormat="1" ht="22" customHeight="1" x14ac:dyDescent="0.35">
      <c r="A51" s="145" t="s">
        <v>449</v>
      </c>
      <c r="B51" s="171">
        <v>63.531278331822307</v>
      </c>
      <c r="C51" s="171">
        <v>68.030235660293457</v>
      </c>
      <c r="D51" s="171">
        <v>29151.165893685338</v>
      </c>
      <c r="E51" s="171">
        <v>63420.221241830062</v>
      </c>
      <c r="F51" s="171">
        <v>881</v>
      </c>
      <c r="G51" s="171">
        <v>1348.5</v>
      </c>
    </row>
    <row r="52" spans="1:7" s="6" customFormat="1" ht="22" customHeight="1" x14ac:dyDescent="0.35">
      <c r="A52" s="16" t="s">
        <v>450</v>
      </c>
      <c r="B52" s="153">
        <v>58.825875939099795</v>
      </c>
      <c r="C52" s="153">
        <v>62.494149114008692</v>
      </c>
      <c r="D52" s="153">
        <v>36577.700723327303</v>
      </c>
      <c r="E52" s="153">
        <v>52293.505349882304</v>
      </c>
      <c r="F52" s="153">
        <v>950</v>
      </c>
      <c r="G52" s="153">
        <v>1197.5</v>
      </c>
    </row>
    <row r="53" spans="1:7" s="6" customFormat="1" ht="22" customHeight="1" x14ac:dyDescent="0.35">
      <c r="A53" s="145" t="s">
        <v>451</v>
      </c>
      <c r="B53" s="171">
        <v>52.640298198384762</v>
      </c>
      <c r="C53" s="171">
        <v>58.843112775697051</v>
      </c>
      <c r="D53" s="171">
        <v>18642.168764752165</v>
      </c>
      <c r="E53" s="171">
        <v>45805.762376237624</v>
      </c>
      <c r="F53" s="171">
        <v>801.5</v>
      </c>
      <c r="G53" s="171">
        <v>918.5</v>
      </c>
    </row>
    <row r="54" spans="1:7" s="6" customFormat="1" ht="22" customHeight="1" thickBot="1" x14ac:dyDescent="0.4">
      <c r="A54" s="18" t="s">
        <v>452</v>
      </c>
      <c r="B54" s="172">
        <v>71.229276182773958</v>
      </c>
      <c r="C54" s="172">
        <v>76.085639264794992</v>
      </c>
      <c r="D54" s="172">
        <v>44006.731762702242</v>
      </c>
      <c r="E54" s="172">
        <v>115618.75816299443</v>
      </c>
      <c r="F54" s="172">
        <v>2342</v>
      </c>
      <c r="G54" s="172">
        <v>3749</v>
      </c>
    </row>
    <row r="55" spans="1:7" s="6" customFormat="1" ht="22" customHeight="1" x14ac:dyDescent="0.35">
      <c r="A55" s="27" t="s">
        <v>21</v>
      </c>
      <c r="B55" s="89">
        <v>61.653811833112904</v>
      </c>
      <c r="C55" s="89">
        <v>64.447449486986685</v>
      </c>
      <c r="D55" s="89">
        <v>38909.611860308534</v>
      </c>
      <c r="E55" s="89">
        <v>79278.250037636783</v>
      </c>
      <c r="F55" s="89">
        <v>1296</v>
      </c>
      <c r="G55" s="90">
        <v>1978</v>
      </c>
    </row>
    <row r="56" spans="1:7" s="6" customFormat="1" ht="22" customHeight="1" thickBot="1" x14ac:dyDescent="0.4">
      <c r="A56" s="91" t="s">
        <v>22</v>
      </c>
      <c r="B56" s="92">
        <v>61.56028271749561</v>
      </c>
      <c r="C56" s="92">
        <v>63.596257035119386</v>
      </c>
      <c r="D56" s="92">
        <v>44293.657051489179</v>
      </c>
      <c r="E56" s="92">
        <v>93823.434714490882</v>
      </c>
      <c r="F56" s="92">
        <v>1417</v>
      </c>
      <c r="G56" s="93">
        <v>2137</v>
      </c>
    </row>
    <row r="57" spans="1:7" ht="15.5" x14ac:dyDescent="0.4">
      <c r="A57" s="4"/>
    </row>
    <row r="58" spans="1:7" x14ac:dyDescent="0.35">
      <c r="A58" s="2" t="s">
        <v>312</v>
      </c>
    </row>
    <row r="59" spans="1:7" x14ac:dyDescent="0.35">
      <c r="A59" s="2"/>
    </row>
    <row r="60" spans="1:7" x14ac:dyDescent="0.35">
      <c r="A60" s="2" t="s">
        <v>94</v>
      </c>
    </row>
    <row r="61" spans="1:7" ht="15.5" x14ac:dyDescent="0.4">
      <c r="A61" s="4"/>
    </row>
    <row r="62" spans="1:7" ht="15.5" x14ac:dyDescent="0.35">
      <c r="A62" s="5" t="s">
        <v>23</v>
      </c>
    </row>
    <row r="63" spans="1:7" x14ac:dyDescent="0.35">
      <c r="A63" s="6" t="s">
        <v>168</v>
      </c>
    </row>
  </sheetData>
  <mergeCells count="3">
    <mergeCell ref="B4:C4"/>
    <mergeCell ref="F4:G4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539D-85C7-4120-83EB-3785513E8A39}">
  <dimension ref="A2:R3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13" width="9.1796875" style="1"/>
    <col min="14" max="18" width="13.453125" style="1" customWidth="1"/>
    <col min="19" max="16384" width="9.1796875" style="1"/>
  </cols>
  <sheetData>
    <row r="2" spans="1:18" ht="15.5" x14ac:dyDescent="0.4">
      <c r="A2" s="3" t="s">
        <v>313</v>
      </c>
      <c r="G2" s="7"/>
      <c r="N2" s="3" t="s">
        <v>316</v>
      </c>
    </row>
    <row r="3" spans="1:18" ht="16" thickBot="1" x14ac:dyDescent="0.45">
      <c r="A3" s="4" t="s">
        <v>98</v>
      </c>
      <c r="N3" s="4" t="s">
        <v>98</v>
      </c>
    </row>
    <row r="4" spans="1:18" s="6" customFormat="1" ht="22" customHeight="1" thickBot="1" x14ac:dyDescent="0.4">
      <c r="A4" s="9"/>
      <c r="B4" s="180" t="s">
        <v>90</v>
      </c>
      <c r="C4" s="182"/>
      <c r="D4" s="180" t="s">
        <v>102</v>
      </c>
      <c r="E4" s="181"/>
      <c r="N4" s="9"/>
      <c r="O4" s="180" t="s">
        <v>90</v>
      </c>
      <c r="P4" s="182"/>
      <c r="Q4" s="180" t="s">
        <v>102</v>
      </c>
      <c r="R4" s="181"/>
    </row>
    <row r="5" spans="1:18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N5" s="13"/>
      <c r="O5" s="35" t="s">
        <v>19</v>
      </c>
      <c r="P5" s="35" t="s">
        <v>20</v>
      </c>
      <c r="Q5" s="35" t="s">
        <v>19</v>
      </c>
      <c r="R5" s="35" t="s">
        <v>20</v>
      </c>
    </row>
    <row r="6" spans="1:18" s="6" customFormat="1" ht="22" customHeight="1" x14ac:dyDescent="0.35">
      <c r="A6" s="46" t="s">
        <v>99</v>
      </c>
      <c r="B6" s="36">
        <v>19</v>
      </c>
      <c r="C6" s="36">
        <v>2</v>
      </c>
      <c r="D6" s="174" t="s">
        <v>506</v>
      </c>
      <c r="E6" s="174" t="s">
        <v>505</v>
      </c>
      <c r="N6" s="46" t="s">
        <v>99</v>
      </c>
      <c r="O6" s="36">
        <v>19</v>
      </c>
      <c r="P6" s="36">
        <v>2</v>
      </c>
      <c r="Q6" s="174" t="s">
        <v>514</v>
      </c>
      <c r="R6" s="174" t="s">
        <v>505</v>
      </c>
    </row>
    <row r="7" spans="1:18" s="6" customFormat="1" ht="22" customHeight="1" thickBot="1" x14ac:dyDescent="0.4">
      <c r="A7" s="48" t="s">
        <v>22</v>
      </c>
      <c r="B7" s="62">
        <v>19</v>
      </c>
      <c r="C7" s="62">
        <v>2</v>
      </c>
      <c r="D7" s="62" t="s">
        <v>387</v>
      </c>
      <c r="E7" s="141" t="s">
        <v>388</v>
      </c>
      <c r="F7" s="140"/>
      <c r="N7" s="48" t="s">
        <v>22</v>
      </c>
      <c r="O7" s="62">
        <v>18</v>
      </c>
      <c r="P7" s="62">
        <v>2</v>
      </c>
      <c r="Q7" s="62" t="s">
        <v>393</v>
      </c>
      <c r="R7" s="142" t="s">
        <v>388</v>
      </c>
    </row>
    <row r="8" spans="1:18" ht="15.5" x14ac:dyDescent="0.4">
      <c r="A8" s="4"/>
      <c r="N8" s="4"/>
    </row>
    <row r="9" spans="1:18" x14ac:dyDescent="0.35">
      <c r="A9" s="2" t="s">
        <v>105</v>
      </c>
      <c r="N9" s="2" t="s">
        <v>105</v>
      </c>
    </row>
    <row r="10" spans="1:18" x14ac:dyDescent="0.35">
      <c r="A10" s="2"/>
      <c r="N10" s="2"/>
    </row>
    <row r="11" spans="1:18" x14ac:dyDescent="0.35">
      <c r="A11" s="2"/>
      <c r="N11" s="2"/>
    </row>
    <row r="12" spans="1:18" ht="15.5" x14ac:dyDescent="0.4">
      <c r="A12" s="3" t="s">
        <v>314</v>
      </c>
      <c r="H12" s="7"/>
      <c r="I12" s="7"/>
      <c r="J12" s="7"/>
      <c r="N12" s="3" t="s">
        <v>317</v>
      </c>
    </row>
    <row r="13" spans="1:18" ht="16" thickBot="1" x14ac:dyDescent="0.45">
      <c r="A13" s="4" t="s">
        <v>98</v>
      </c>
      <c r="N13" s="4" t="s">
        <v>98</v>
      </c>
    </row>
    <row r="14" spans="1:18" s="6" customFormat="1" ht="22" customHeight="1" thickBot="1" x14ac:dyDescent="0.4">
      <c r="A14" s="9"/>
      <c r="B14" s="180" t="s">
        <v>90</v>
      </c>
      <c r="C14" s="182"/>
      <c r="D14" s="180" t="s">
        <v>102</v>
      </c>
      <c r="E14" s="181"/>
      <c r="N14" s="9"/>
      <c r="O14" s="180" t="s">
        <v>90</v>
      </c>
      <c r="P14" s="182"/>
      <c r="Q14" s="180" t="s">
        <v>102</v>
      </c>
      <c r="R14" s="181"/>
    </row>
    <row r="15" spans="1:18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N15" s="13"/>
      <c r="O15" s="35" t="s">
        <v>19</v>
      </c>
      <c r="P15" s="35" t="s">
        <v>20</v>
      </c>
      <c r="Q15" s="35" t="s">
        <v>19</v>
      </c>
      <c r="R15" s="35" t="s">
        <v>20</v>
      </c>
    </row>
    <row r="16" spans="1:18" s="6" customFormat="1" ht="22" customHeight="1" x14ac:dyDescent="0.35">
      <c r="A16" s="46" t="s">
        <v>99</v>
      </c>
      <c r="B16" s="36">
        <v>33</v>
      </c>
      <c r="C16" s="36">
        <v>19</v>
      </c>
      <c r="D16" s="174" t="s">
        <v>508</v>
      </c>
      <c r="E16" s="174" t="s">
        <v>507</v>
      </c>
      <c r="N16" s="46" t="s">
        <v>99</v>
      </c>
      <c r="O16" s="36">
        <v>32</v>
      </c>
      <c r="P16" s="36">
        <v>18</v>
      </c>
      <c r="Q16" s="174" t="s">
        <v>508</v>
      </c>
      <c r="R16" s="174" t="s">
        <v>507</v>
      </c>
    </row>
    <row r="17" spans="1:18" s="6" customFormat="1" ht="22" customHeight="1" thickBot="1" x14ac:dyDescent="0.4">
      <c r="A17" s="48" t="s">
        <v>22</v>
      </c>
      <c r="B17" s="62">
        <v>32</v>
      </c>
      <c r="C17" s="62">
        <v>16</v>
      </c>
      <c r="D17" s="62" t="s">
        <v>389</v>
      </c>
      <c r="E17" s="63" t="s">
        <v>390</v>
      </c>
      <c r="N17" s="48" t="s">
        <v>22</v>
      </c>
      <c r="O17" s="62">
        <v>31</v>
      </c>
      <c r="P17" s="62">
        <v>17</v>
      </c>
      <c r="Q17" s="62" t="s">
        <v>394</v>
      </c>
      <c r="R17" s="63" t="s">
        <v>390</v>
      </c>
    </row>
    <row r="18" spans="1:18" ht="15.5" x14ac:dyDescent="0.4">
      <c r="A18" s="4"/>
      <c r="N18" s="4"/>
    </row>
    <row r="19" spans="1:18" x14ac:dyDescent="0.35">
      <c r="A19" s="2" t="s">
        <v>106</v>
      </c>
      <c r="N19" s="2" t="s">
        <v>106</v>
      </c>
    </row>
    <row r="20" spans="1:18" x14ac:dyDescent="0.35">
      <c r="A20" s="2"/>
      <c r="N20" s="2"/>
    </row>
    <row r="21" spans="1:18" x14ac:dyDescent="0.35">
      <c r="A21" s="2"/>
      <c r="N21" s="2"/>
    </row>
    <row r="22" spans="1:18" ht="15.5" x14ac:dyDescent="0.4">
      <c r="A22" s="3" t="s">
        <v>315</v>
      </c>
      <c r="N22" s="3" t="s">
        <v>318</v>
      </c>
    </row>
    <row r="23" spans="1:18" ht="16" thickBot="1" x14ac:dyDescent="0.45">
      <c r="A23" s="4" t="s">
        <v>98</v>
      </c>
      <c r="N23" s="4" t="s">
        <v>98</v>
      </c>
    </row>
    <row r="24" spans="1:18" s="6" customFormat="1" ht="22" customHeight="1" thickBot="1" x14ac:dyDescent="0.4">
      <c r="A24" s="9"/>
      <c r="B24" s="180" t="s">
        <v>90</v>
      </c>
      <c r="C24" s="182"/>
      <c r="D24" s="180" t="s">
        <v>102</v>
      </c>
      <c r="E24" s="181"/>
      <c r="H24" s="26"/>
      <c r="I24" s="26"/>
      <c r="J24" s="26"/>
      <c r="K24" s="26"/>
      <c r="N24" s="9"/>
      <c r="O24" s="180" t="s">
        <v>90</v>
      </c>
      <c r="P24" s="182"/>
      <c r="Q24" s="180" t="s">
        <v>102</v>
      </c>
      <c r="R24" s="181"/>
    </row>
    <row r="25" spans="1:18" s="6" customFormat="1" ht="22" customHeight="1" thickBot="1" x14ac:dyDescent="0.4">
      <c r="A25" s="13"/>
      <c r="B25" s="35" t="s">
        <v>19</v>
      </c>
      <c r="C25" s="35" t="s">
        <v>20</v>
      </c>
      <c r="D25" s="35" t="s">
        <v>19</v>
      </c>
      <c r="E25" s="35" t="s">
        <v>20</v>
      </c>
      <c r="N25" s="13"/>
      <c r="O25" s="35" t="s">
        <v>19</v>
      </c>
      <c r="P25" s="35" t="s">
        <v>20</v>
      </c>
      <c r="Q25" s="35" t="s">
        <v>19</v>
      </c>
      <c r="R25" s="35" t="s">
        <v>20</v>
      </c>
    </row>
    <row r="26" spans="1:18" s="6" customFormat="1" ht="22" customHeight="1" x14ac:dyDescent="0.35">
      <c r="A26" s="46" t="s">
        <v>99</v>
      </c>
      <c r="B26" s="36">
        <v>11</v>
      </c>
      <c r="C26" s="36">
        <v>11</v>
      </c>
      <c r="D26" s="174" t="s">
        <v>509</v>
      </c>
      <c r="E26" s="174" t="s">
        <v>509</v>
      </c>
      <c r="N26" s="46" t="s">
        <v>99</v>
      </c>
      <c r="O26" s="36">
        <v>10</v>
      </c>
      <c r="P26" s="36">
        <v>10</v>
      </c>
      <c r="Q26" s="174" t="s">
        <v>515</v>
      </c>
      <c r="R26" s="174" t="s">
        <v>515</v>
      </c>
    </row>
    <row r="27" spans="1:18" s="6" customFormat="1" ht="22" customHeight="1" thickBot="1" x14ac:dyDescent="0.4">
      <c r="A27" s="48" t="s">
        <v>22</v>
      </c>
      <c r="B27" s="62">
        <v>10</v>
      </c>
      <c r="C27" s="62">
        <v>10</v>
      </c>
      <c r="D27" s="141" t="s">
        <v>391</v>
      </c>
      <c r="E27" s="142" t="s">
        <v>392</v>
      </c>
      <c r="N27" s="48" t="s">
        <v>22</v>
      </c>
      <c r="O27" s="62">
        <v>10</v>
      </c>
      <c r="P27" s="62">
        <v>9</v>
      </c>
      <c r="Q27" s="141" t="s">
        <v>392</v>
      </c>
      <c r="R27" s="142" t="s">
        <v>392</v>
      </c>
    </row>
    <row r="28" spans="1:18" ht="15.5" x14ac:dyDescent="0.4">
      <c r="A28" s="4"/>
      <c r="N28" s="4"/>
    </row>
    <row r="29" spans="1:18" x14ac:dyDescent="0.35">
      <c r="A29" s="2" t="s">
        <v>107</v>
      </c>
      <c r="N29" s="2" t="s">
        <v>107</v>
      </c>
    </row>
    <row r="30" spans="1:18" x14ac:dyDescent="0.35">
      <c r="A30" s="2"/>
      <c r="N30" s="2"/>
    </row>
    <row r="31" spans="1:18" ht="15.5" x14ac:dyDescent="0.35">
      <c r="A31" s="5" t="s">
        <v>23</v>
      </c>
      <c r="N31" s="5" t="s">
        <v>23</v>
      </c>
    </row>
    <row r="32" spans="1:18" x14ac:dyDescent="0.35">
      <c r="A32" s="6" t="s">
        <v>325</v>
      </c>
      <c r="N32" s="6" t="s">
        <v>326</v>
      </c>
    </row>
  </sheetData>
  <mergeCells count="12">
    <mergeCell ref="O4:P4"/>
    <mergeCell ref="Q4:R4"/>
    <mergeCell ref="O14:P14"/>
    <mergeCell ref="Q14:R14"/>
    <mergeCell ref="O24:P24"/>
    <mergeCell ref="Q24:R24"/>
    <mergeCell ref="B4:C4"/>
    <mergeCell ref="D4:E4"/>
    <mergeCell ref="B14:C14"/>
    <mergeCell ref="D14:E14"/>
    <mergeCell ref="B24:C24"/>
    <mergeCell ref="D24:E2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0861-DED4-4D72-9A59-8876A378A556}">
  <dimension ref="A2:Q2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9" width="9.1796875" style="1"/>
    <col min="10" max="14" width="13.453125" style="1" customWidth="1"/>
    <col min="15" max="16384" width="9.1796875" style="1"/>
  </cols>
  <sheetData>
    <row r="2" spans="1:17" ht="15.5" x14ac:dyDescent="0.4">
      <c r="A2" s="3" t="s">
        <v>327</v>
      </c>
      <c r="G2" s="7"/>
      <c r="H2" s="7"/>
      <c r="I2" s="7"/>
      <c r="J2" s="3" t="s">
        <v>329</v>
      </c>
      <c r="P2" s="7"/>
      <c r="Q2" s="7"/>
    </row>
    <row r="3" spans="1:17" ht="16" thickBot="1" x14ac:dyDescent="0.45">
      <c r="A3" s="4" t="s">
        <v>98</v>
      </c>
      <c r="G3" s="7"/>
      <c r="H3" s="7"/>
      <c r="I3" s="7"/>
      <c r="J3" s="4" t="s">
        <v>98</v>
      </c>
      <c r="P3" s="7"/>
      <c r="Q3" s="7"/>
    </row>
    <row r="4" spans="1:17" s="6" customFormat="1" ht="22" customHeight="1" thickBot="1" x14ac:dyDescent="0.4">
      <c r="A4" s="9"/>
      <c r="B4" s="180" t="s">
        <v>90</v>
      </c>
      <c r="C4" s="182"/>
      <c r="D4" s="180" t="s">
        <v>102</v>
      </c>
      <c r="E4" s="181"/>
      <c r="G4" s="26"/>
      <c r="H4" s="26"/>
      <c r="I4" s="26"/>
      <c r="J4" s="9"/>
      <c r="K4" s="180" t="s">
        <v>90</v>
      </c>
      <c r="L4" s="182"/>
      <c r="M4" s="180" t="s">
        <v>102</v>
      </c>
      <c r="N4" s="181"/>
      <c r="P4" s="26"/>
      <c r="Q4" s="26"/>
    </row>
    <row r="5" spans="1:17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G5" s="26"/>
      <c r="H5" s="26"/>
      <c r="I5" s="26"/>
      <c r="J5" s="13"/>
      <c r="K5" s="35" t="s">
        <v>19</v>
      </c>
      <c r="L5" s="35" t="s">
        <v>20</v>
      </c>
      <c r="M5" s="35" t="s">
        <v>19</v>
      </c>
      <c r="N5" s="35" t="s">
        <v>20</v>
      </c>
      <c r="P5" s="26"/>
      <c r="Q5" s="26"/>
    </row>
    <row r="6" spans="1:17" s="6" customFormat="1" ht="22" customHeight="1" x14ac:dyDescent="0.35">
      <c r="A6" s="46" t="s">
        <v>99</v>
      </c>
      <c r="B6" s="95">
        <v>8.3000000000000007</v>
      </c>
      <c r="C6" s="50">
        <v>1.1000000000000001</v>
      </c>
      <c r="D6" s="174" t="s">
        <v>511</v>
      </c>
      <c r="E6" s="174" t="s">
        <v>510</v>
      </c>
      <c r="G6" s="26"/>
      <c r="H6" s="26"/>
      <c r="I6" s="26"/>
      <c r="J6" s="46" t="s">
        <v>99</v>
      </c>
      <c r="K6" s="95">
        <v>8.4</v>
      </c>
      <c r="L6" s="50">
        <v>0.8</v>
      </c>
      <c r="M6" s="174" t="s">
        <v>517</v>
      </c>
      <c r="N6" s="174" t="s">
        <v>516</v>
      </c>
      <c r="P6" s="26"/>
      <c r="Q6" s="26"/>
    </row>
    <row r="7" spans="1:17" s="6" customFormat="1" ht="22" customHeight="1" thickBot="1" x14ac:dyDescent="0.4">
      <c r="A7" s="48" t="s">
        <v>22</v>
      </c>
      <c r="B7" s="51">
        <v>7.7</v>
      </c>
      <c r="C7" s="51">
        <v>1.2</v>
      </c>
      <c r="D7" s="62" t="s">
        <v>401</v>
      </c>
      <c r="E7" s="63" t="s">
        <v>402</v>
      </c>
      <c r="G7" s="26"/>
      <c r="H7" s="26"/>
      <c r="I7" s="26"/>
      <c r="J7" s="48" t="s">
        <v>22</v>
      </c>
      <c r="K7" s="51">
        <v>7.5</v>
      </c>
      <c r="L7" s="51">
        <v>1.1000000000000001</v>
      </c>
      <c r="M7" s="62" t="s">
        <v>397</v>
      </c>
      <c r="N7" s="63" t="s">
        <v>398</v>
      </c>
      <c r="P7" s="26"/>
      <c r="Q7" s="26"/>
    </row>
    <row r="8" spans="1:17" ht="15.5" x14ac:dyDescent="0.4">
      <c r="A8" s="4"/>
      <c r="G8" s="7"/>
      <c r="H8" s="7"/>
      <c r="I8" s="7"/>
      <c r="J8" s="4"/>
      <c r="P8" s="7"/>
      <c r="Q8" s="7"/>
    </row>
    <row r="9" spans="1:17" x14ac:dyDescent="0.35">
      <c r="A9" s="2" t="s">
        <v>100</v>
      </c>
      <c r="G9" s="7"/>
      <c r="H9" s="7"/>
      <c r="I9" s="7"/>
      <c r="J9" s="2" t="s">
        <v>100</v>
      </c>
      <c r="P9" s="7"/>
      <c r="Q9" s="7"/>
    </row>
    <row r="10" spans="1:17" x14ac:dyDescent="0.35">
      <c r="A10" s="2"/>
      <c r="G10" s="7"/>
      <c r="H10" s="7"/>
      <c r="I10" s="7"/>
      <c r="J10" s="2"/>
      <c r="P10" s="7"/>
      <c r="Q10" s="7"/>
    </row>
    <row r="11" spans="1:17" x14ac:dyDescent="0.35">
      <c r="A11" s="2"/>
      <c r="G11" s="7"/>
      <c r="H11" s="7"/>
      <c r="I11" s="7"/>
      <c r="J11" s="2"/>
      <c r="P11" s="7"/>
      <c r="Q11" s="7"/>
    </row>
    <row r="12" spans="1:17" ht="15.5" x14ac:dyDescent="0.4">
      <c r="A12" s="3" t="s">
        <v>328</v>
      </c>
      <c r="G12" s="7"/>
      <c r="H12" s="7"/>
      <c r="I12" s="7"/>
      <c r="J12" s="3" t="s">
        <v>332</v>
      </c>
      <c r="P12" s="7"/>
      <c r="Q12" s="7"/>
    </row>
    <row r="13" spans="1:17" ht="16" thickBot="1" x14ac:dyDescent="0.45">
      <c r="A13" s="4" t="s">
        <v>98</v>
      </c>
      <c r="G13" s="7"/>
      <c r="H13" s="7"/>
      <c r="I13" s="7"/>
      <c r="J13" s="4" t="s">
        <v>98</v>
      </c>
      <c r="P13" s="7"/>
      <c r="Q13" s="7"/>
    </row>
    <row r="14" spans="1:17" s="6" customFormat="1" ht="22" customHeight="1" thickBot="1" x14ac:dyDescent="0.4">
      <c r="A14" s="9"/>
      <c r="B14" s="180" t="s">
        <v>90</v>
      </c>
      <c r="C14" s="182"/>
      <c r="D14" s="180" t="s">
        <v>102</v>
      </c>
      <c r="E14" s="181"/>
      <c r="J14" s="9"/>
      <c r="K14" s="180" t="s">
        <v>90</v>
      </c>
      <c r="L14" s="182"/>
      <c r="M14" s="180" t="s">
        <v>102</v>
      </c>
      <c r="N14" s="181"/>
    </row>
    <row r="15" spans="1:17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J15" s="13"/>
      <c r="K15" s="35" t="s">
        <v>19</v>
      </c>
      <c r="L15" s="35" t="s">
        <v>20</v>
      </c>
      <c r="M15" s="35" t="s">
        <v>19</v>
      </c>
      <c r="N15" s="35" t="s">
        <v>20</v>
      </c>
    </row>
    <row r="16" spans="1:17" s="6" customFormat="1" ht="22" customHeight="1" x14ac:dyDescent="0.35">
      <c r="A16" s="46" t="s">
        <v>99</v>
      </c>
      <c r="B16" s="50">
        <v>2.4</v>
      </c>
      <c r="C16" s="50">
        <v>3.2</v>
      </c>
      <c r="D16" s="174" t="s">
        <v>513</v>
      </c>
      <c r="E16" s="174" t="s">
        <v>512</v>
      </c>
      <c r="J16" s="46" t="s">
        <v>99</v>
      </c>
      <c r="K16" s="50">
        <v>2.2000000000000002</v>
      </c>
      <c r="L16" s="50">
        <v>3.8</v>
      </c>
      <c r="M16" s="174" t="s">
        <v>520</v>
      </c>
      <c r="N16" s="174" t="s">
        <v>518</v>
      </c>
    </row>
    <row r="17" spans="1:14" s="6" customFormat="1" ht="22" customHeight="1" thickBot="1" x14ac:dyDescent="0.4">
      <c r="A17" s="48" t="s">
        <v>22</v>
      </c>
      <c r="B17" s="51">
        <v>2.2000000000000002</v>
      </c>
      <c r="C17" s="51">
        <v>3.5</v>
      </c>
      <c r="D17" s="62" t="s">
        <v>399</v>
      </c>
      <c r="E17" s="63" t="s">
        <v>400</v>
      </c>
      <c r="J17" s="48" t="s">
        <v>22</v>
      </c>
      <c r="K17" s="51">
        <v>2.1</v>
      </c>
      <c r="L17" s="51">
        <v>3.5</v>
      </c>
      <c r="M17" s="62" t="s">
        <v>395</v>
      </c>
      <c r="N17" s="63" t="s">
        <v>396</v>
      </c>
    </row>
    <row r="18" spans="1:14" ht="15.5" x14ac:dyDescent="0.4">
      <c r="A18" s="4"/>
      <c r="J18" s="4"/>
    </row>
    <row r="19" spans="1:14" x14ac:dyDescent="0.35">
      <c r="A19" s="2" t="s">
        <v>101</v>
      </c>
      <c r="J19" s="2" t="s">
        <v>101</v>
      </c>
    </row>
    <row r="20" spans="1:14" x14ac:dyDescent="0.35">
      <c r="A20" s="2"/>
      <c r="J20" s="2"/>
    </row>
    <row r="21" spans="1:14" ht="15.5" x14ac:dyDescent="0.35">
      <c r="A21" s="5" t="s">
        <v>23</v>
      </c>
      <c r="J21" s="5" t="s">
        <v>23</v>
      </c>
    </row>
    <row r="22" spans="1:14" x14ac:dyDescent="0.35">
      <c r="A22" s="6" t="s">
        <v>325</v>
      </c>
      <c r="J22" s="6" t="s">
        <v>326</v>
      </c>
    </row>
  </sheetData>
  <mergeCells count="8">
    <mergeCell ref="M4:N4"/>
    <mergeCell ref="K14:L14"/>
    <mergeCell ref="M14:N14"/>
    <mergeCell ref="B4:C4"/>
    <mergeCell ref="D4:E4"/>
    <mergeCell ref="B14:C14"/>
    <mergeCell ref="D14:E1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B9BB-1069-4A6A-99BB-88CA8FE2B5DD}">
  <dimension ref="A2:J30"/>
  <sheetViews>
    <sheetView zoomScaleNormal="100" workbookViewId="0"/>
  </sheetViews>
  <sheetFormatPr defaultColWidth="9.1796875" defaultRowHeight="14" x14ac:dyDescent="0.35"/>
  <cols>
    <col min="1" max="1" width="46.542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335</v>
      </c>
      <c r="B2" s="7"/>
      <c r="C2" s="7"/>
    </row>
    <row r="3" spans="1:9" ht="16" thickBot="1" x14ac:dyDescent="0.45">
      <c r="A3" s="4" t="s">
        <v>120</v>
      </c>
      <c r="B3" s="7"/>
      <c r="C3" s="7"/>
    </row>
    <row r="4" spans="1:9" s="6" customFormat="1" ht="22" customHeight="1" thickBot="1" x14ac:dyDescent="0.4">
      <c r="A4" s="9"/>
      <c r="B4" s="180" t="s">
        <v>403</v>
      </c>
      <c r="C4" s="181"/>
      <c r="D4" s="181"/>
      <c r="E4" s="181"/>
      <c r="F4" s="180" t="s">
        <v>22</v>
      </c>
      <c r="G4" s="181"/>
      <c r="H4" s="181"/>
      <c r="I4" s="181"/>
    </row>
    <row r="5" spans="1:9" s="6" customFormat="1" ht="44.15" customHeight="1" thickBot="1" x14ac:dyDescent="0.4">
      <c r="A5" s="13"/>
      <c r="B5" s="180" t="s">
        <v>76</v>
      </c>
      <c r="C5" s="181"/>
      <c r="D5" s="183" t="s">
        <v>108</v>
      </c>
      <c r="E5" s="184"/>
      <c r="F5" s="180" t="s">
        <v>76</v>
      </c>
      <c r="G5" s="181"/>
      <c r="H5" s="183" t="s">
        <v>108</v>
      </c>
      <c r="I5" s="185"/>
    </row>
    <row r="6" spans="1:9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9" s="6" customFormat="1" ht="22" customHeight="1" x14ac:dyDescent="0.35">
      <c r="A7" s="46" t="s">
        <v>111</v>
      </c>
      <c r="B7" s="36">
        <v>493</v>
      </c>
      <c r="C7" s="36">
        <v>706</v>
      </c>
      <c r="D7" s="36">
        <v>23.725386115018601</v>
      </c>
      <c r="E7" s="36">
        <v>33.9759079050773</v>
      </c>
      <c r="F7" s="36">
        <v>2610</v>
      </c>
      <c r="G7" s="36">
        <v>4033</v>
      </c>
      <c r="H7" s="36">
        <v>25.059036353316898</v>
      </c>
      <c r="I7" s="36">
        <v>38.721491805719097</v>
      </c>
    </row>
    <row r="8" spans="1:9" s="6" customFormat="1" ht="22" customHeight="1" x14ac:dyDescent="0.35">
      <c r="A8" s="17" t="s">
        <v>112</v>
      </c>
      <c r="B8" s="58">
        <v>387</v>
      </c>
      <c r="C8" s="58">
        <v>391</v>
      </c>
      <c r="D8" s="58">
        <v>18.624187477712301</v>
      </c>
      <c r="E8" s="58">
        <v>18.816685539497499</v>
      </c>
      <c r="F8" s="58">
        <v>2115</v>
      </c>
      <c r="G8" s="59">
        <v>2378</v>
      </c>
      <c r="H8" s="59">
        <v>20.306460493205002</v>
      </c>
      <c r="I8" s="59">
        <v>22.8315664552442</v>
      </c>
    </row>
    <row r="9" spans="1:9" s="6" customFormat="1" ht="22" customHeight="1" thickBot="1" x14ac:dyDescent="0.4">
      <c r="A9" s="17" t="s">
        <v>159</v>
      </c>
      <c r="B9" s="58">
        <v>106</v>
      </c>
      <c r="C9" s="58">
        <v>315</v>
      </c>
      <c r="D9" s="58">
        <v>5.1011986373062204</v>
      </c>
      <c r="E9" s="58">
        <v>15.159222365579801</v>
      </c>
      <c r="F9" s="58">
        <v>495</v>
      </c>
      <c r="G9" s="59">
        <v>1655</v>
      </c>
      <c r="H9" s="59">
        <v>4.7525758601118202</v>
      </c>
      <c r="I9" s="59">
        <v>15.889925350474901</v>
      </c>
    </row>
    <row r="10" spans="1:9" s="6" customFormat="1" ht="22" customHeight="1" x14ac:dyDescent="0.35">
      <c r="A10" s="46" t="s">
        <v>113</v>
      </c>
      <c r="B10" s="36">
        <v>4950</v>
      </c>
      <c r="C10" s="36">
        <v>4967</v>
      </c>
      <c r="D10" s="36">
        <v>238.216351459111</v>
      </c>
      <c r="E10" s="36">
        <v>239.03446822169801</v>
      </c>
      <c r="F10" s="36">
        <v>29257</v>
      </c>
      <c r="G10" s="36">
        <v>28824</v>
      </c>
      <c r="H10" s="36">
        <v>280.901236240993</v>
      </c>
      <c r="I10" s="36">
        <v>276.743932508814</v>
      </c>
    </row>
    <row r="11" spans="1:9" s="6" customFormat="1" ht="22" customHeight="1" x14ac:dyDescent="0.35">
      <c r="A11" s="17" t="s">
        <v>114</v>
      </c>
      <c r="B11" s="58">
        <v>2114</v>
      </c>
      <c r="C11" s="58">
        <v>434</v>
      </c>
      <c r="D11" s="58">
        <v>101.735225653447</v>
      </c>
      <c r="E11" s="58">
        <v>20.8860397036877</v>
      </c>
      <c r="F11" s="58">
        <v>13583</v>
      </c>
      <c r="G11" s="59">
        <v>2954</v>
      </c>
      <c r="H11" s="58">
        <v>130.412601834139</v>
      </c>
      <c r="I11" s="59">
        <v>28.3618365470107</v>
      </c>
    </row>
    <row r="12" spans="1:9" s="6" customFormat="1" ht="22" customHeight="1" x14ac:dyDescent="0.35">
      <c r="A12" s="17" t="s">
        <v>157</v>
      </c>
      <c r="B12" s="58">
        <v>633</v>
      </c>
      <c r="C12" s="58">
        <v>319</v>
      </c>
      <c r="D12" s="58">
        <v>30.462818277498499</v>
      </c>
      <c r="E12" s="58">
        <v>15.351720427364899</v>
      </c>
      <c r="F12" s="58">
        <v>3336</v>
      </c>
      <c r="G12" s="59">
        <v>1729</v>
      </c>
      <c r="H12" s="58">
        <v>32.029480948147501</v>
      </c>
      <c r="I12" s="59">
        <v>16.6004114386532</v>
      </c>
    </row>
    <row r="13" spans="1:9" s="6" customFormat="1" ht="22" customHeight="1" x14ac:dyDescent="0.35">
      <c r="A13" s="17" t="s">
        <v>158</v>
      </c>
      <c r="B13" s="58">
        <v>1281</v>
      </c>
      <c r="C13" s="58">
        <v>1464</v>
      </c>
      <c r="D13" s="58">
        <v>61.647504286691202</v>
      </c>
      <c r="E13" s="58">
        <v>70.454290613361394</v>
      </c>
      <c r="F13" s="58">
        <v>6898</v>
      </c>
      <c r="G13" s="59">
        <v>8397</v>
      </c>
      <c r="H13" s="58">
        <v>66.228824814245101</v>
      </c>
      <c r="I13" s="59">
        <v>80.620968681533199</v>
      </c>
    </row>
    <row r="14" spans="1:9" s="6" customFormat="1" ht="22" customHeight="1" thickBot="1" x14ac:dyDescent="0.4">
      <c r="A14" s="48" t="s">
        <v>159</v>
      </c>
      <c r="B14" s="62">
        <v>922</v>
      </c>
      <c r="C14" s="62">
        <v>2750</v>
      </c>
      <c r="D14" s="62">
        <v>44.370803241474903</v>
      </c>
      <c r="E14" s="62">
        <v>132.34241747728399</v>
      </c>
      <c r="F14" s="62">
        <v>5440</v>
      </c>
      <c r="G14" s="63">
        <v>15744</v>
      </c>
      <c r="H14" s="62">
        <v>52.230328644461203</v>
      </c>
      <c r="I14" s="63">
        <v>151.16071584161699</v>
      </c>
    </row>
    <row r="15" spans="1:9" ht="15.5" x14ac:dyDescent="0.4">
      <c r="A15" s="4"/>
    </row>
    <row r="16" spans="1:9" x14ac:dyDescent="0.35">
      <c r="A16" s="2" t="s">
        <v>115</v>
      </c>
    </row>
    <row r="17" spans="1:10" ht="15.5" x14ac:dyDescent="0.4">
      <c r="A17" s="4"/>
    </row>
    <row r="18" spans="1:10" x14ac:dyDescent="0.35">
      <c r="A18" s="2" t="s">
        <v>116</v>
      </c>
    </row>
    <row r="19" spans="1:10" ht="15.5" x14ac:dyDescent="0.4">
      <c r="A19" s="4"/>
    </row>
    <row r="20" spans="1:10" x14ac:dyDescent="0.35">
      <c r="A20" s="2" t="s">
        <v>117</v>
      </c>
    </row>
    <row r="21" spans="1:10" x14ac:dyDescent="0.35">
      <c r="A21" s="2" t="s">
        <v>150</v>
      </c>
    </row>
    <row r="22" spans="1:10" x14ac:dyDescent="0.35">
      <c r="A22" s="2" t="s">
        <v>118</v>
      </c>
    </row>
    <row r="23" spans="1:10" x14ac:dyDescent="0.35">
      <c r="A23" s="2" t="s">
        <v>119</v>
      </c>
      <c r="J23" s="7"/>
    </row>
    <row r="24" spans="1:10" x14ac:dyDescent="0.35">
      <c r="A24" s="2"/>
      <c r="J24" s="7"/>
    </row>
    <row r="25" spans="1:10" ht="15.5" x14ac:dyDescent="0.35">
      <c r="A25" s="5" t="s">
        <v>23</v>
      </c>
    </row>
    <row r="26" spans="1:10" x14ac:dyDescent="0.35">
      <c r="A26" s="1" t="s">
        <v>167</v>
      </c>
    </row>
    <row r="28" spans="1:10" x14ac:dyDescent="0.35">
      <c r="A28" s="75"/>
    </row>
    <row r="29" spans="1:10" ht="16" x14ac:dyDescent="0.35">
      <c r="A29" s="74"/>
    </row>
    <row r="30" spans="1:10" x14ac:dyDescent="0.35">
      <c r="A30" s="8"/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A44C-28F2-42F5-997B-99EA74880D5D}">
  <dimension ref="A2:C64"/>
  <sheetViews>
    <sheetView zoomScaleNormal="100" workbookViewId="0"/>
  </sheetViews>
  <sheetFormatPr defaultRowHeight="14" x14ac:dyDescent="0.35"/>
  <cols>
    <col min="1" max="1" width="22.26953125" customWidth="1"/>
    <col min="2" max="3" width="14.7265625" customWidth="1"/>
  </cols>
  <sheetData>
    <row r="2" spans="1:3" ht="15.5" x14ac:dyDescent="0.4">
      <c r="A2" s="3" t="s">
        <v>272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404</v>
      </c>
      <c r="B5" s="21">
        <v>30.5</v>
      </c>
      <c r="C5" s="22">
        <v>18.64</v>
      </c>
    </row>
    <row r="6" spans="1:3" s="6" customFormat="1" ht="22" customHeight="1" x14ac:dyDescent="0.35">
      <c r="A6" s="96" t="s">
        <v>405</v>
      </c>
      <c r="B6" s="143">
        <v>31.14</v>
      </c>
      <c r="C6" s="144">
        <v>19.95</v>
      </c>
    </row>
    <row r="7" spans="1:3" s="6" customFormat="1" ht="22" customHeight="1" x14ac:dyDescent="0.35">
      <c r="A7" s="16" t="s">
        <v>406</v>
      </c>
      <c r="B7" s="21">
        <v>31.29</v>
      </c>
      <c r="C7" s="22">
        <v>22.37</v>
      </c>
    </row>
    <row r="8" spans="1:3" s="6" customFormat="1" ht="22" customHeight="1" x14ac:dyDescent="0.35">
      <c r="A8" s="96" t="s">
        <v>407</v>
      </c>
      <c r="B8" s="143">
        <v>30.17</v>
      </c>
      <c r="C8" s="144">
        <v>15.52</v>
      </c>
    </row>
    <row r="9" spans="1:3" s="6" customFormat="1" ht="22" customHeight="1" x14ac:dyDescent="0.35">
      <c r="A9" s="16" t="s">
        <v>408</v>
      </c>
      <c r="B9" s="21">
        <v>30.47</v>
      </c>
      <c r="C9" s="22">
        <v>20.84</v>
      </c>
    </row>
    <row r="10" spans="1:3" s="6" customFormat="1" ht="22" customHeight="1" x14ac:dyDescent="0.35">
      <c r="A10" s="96" t="s">
        <v>409</v>
      </c>
      <c r="B10" s="143">
        <v>34.630000000000003</v>
      </c>
      <c r="C10" s="144">
        <v>19.78</v>
      </c>
    </row>
    <row r="11" spans="1:3" s="6" customFormat="1" ht="22" customHeight="1" x14ac:dyDescent="0.35">
      <c r="A11" s="16" t="s">
        <v>410</v>
      </c>
      <c r="B11" s="21">
        <v>39.770000000000003</v>
      </c>
      <c r="C11" s="22">
        <v>25.71</v>
      </c>
    </row>
    <row r="12" spans="1:3" s="6" customFormat="1" ht="22" customHeight="1" x14ac:dyDescent="0.35">
      <c r="A12" s="96" t="s">
        <v>411</v>
      </c>
      <c r="B12" s="143">
        <v>32.409999999999997</v>
      </c>
      <c r="C12" s="144">
        <v>22.47</v>
      </c>
    </row>
    <row r="13" spans="1:3" s="6" customFormat="1" ht="22" customHeight="1" x14ac:dyDescent="0.35">
      <c r="A13" s="16" t="s">
        <v>412</v>
      </c>
      <c r="B13" s="21">
        <v>37.72</v>
      </c>
      <c r="C13" s="22">
        <v>27.17</v>
      </c>
    </row>
    <row r="14" spans="1:3" s="6" customFormat="1" ht="22" customHeight="1" x14ac:dyDescent="0.35">
      <c r="A14" s="96" t="s">
        <v>413</v>
      </c>
      <c r="B14" s="143">
        <v>33.86</v>
      </c>
      <c r="C14" s="144">
        <v>22.15</v>
      </c>
    </row>
    <row r="15" spans="1:3" s="6" customFormat="1" ht="22" customHeight="1" x14ac:dyDescent="0.35">
      <c r="A15" s="16" t="s">
        <v>414</v>
      </c>
      <c r="B15" s="21">
        <v>42.41</v>
      </c>
      <c r="C15" s="22">
        <v>26.06</v>
      </c>
    </row>
    <row r="16" spans="1:3" s="6" customFormat="1" ht="22" customHeight="1" x14ac:dyDescent="0.35">
      <c r="A16" s="96" t="s">
        <v>415</v>
      </c>
      <c r="B16" s="143">
        <v>24.73</v>
      </c>
      <c r="C16" s="144">
        <v>18.690000000000001</v>
      </c>
    </row>
    <row r="17" spans="1:3" s="6" customFormat="1" ht="22" customHeight="1" x14ac:dyDescent="0.35">
      <c r="A17" s="16" t="s">
        <v>416</v>
      </c>
      <c r="B17" s="21">
        <v>34.94</v>
      </c>
      <c r="C17" s="22">
        <v>20.58</v>
      </c>
    </row>
    <row r="18" spans="1:3" s="6" customFormat="1" ht="22" customHeight="1" x14ac:dyDescent="0.35">
      <c r="A18" s="96" t="s">
        <v>417</v>
      </c>
      <c r="B18" s="143">
        <v>44</v>
      </c>
      <c r="C18" s="144">
        <v>26.07</v>
      </c>
    </row>
    <row r="19" spans="1:3" s="6" customFormat="1" ht="22" customHeight="1" x14ac:dyDescent="0.35">
      <c r="A19" s="16" t="s">
        <v>418</v>
      </c>
      <c r="B19" s="21">
        <v>31.08</v>
      </c>
      <c r="C19" s="22">
        <v>20.420000000000002</v>
      </c>
    </row>
    <row r="20" spans="1:3" s="6" customFormat="1" ht="22" customHeight="1" x14ac:dyDescent="0.35">
      <c r="A20" s="145" t="s">
        <v>419</v>
      </c>
      <c r="B20" s="146">
        <v>25.81</v>
      </c>
      <c r="C20" s="147">
        <v>15.23</v>
      </c>
    </row>
    <row r="21" spans="1:3" s="6" customFormat="1" ht="22" customHeight="1" x14ac:dyDescent="0.35">
      <c r="A21" s="16" t="s">
        <v>420</v>
      </c>
      <c r="B21" s="21">
        <v>36.1</v>
      </c>
      <c r="C21" s="22">
        <v>18.37</v>
      </c>
    </row>
    <row r="22" spans="1:3" s="6" customFormat="1" ht="22" customHeight="1" x14ac:dyDescent="0.35">
      <c r="A22" s="145" t="s">
        <v>421</v>
      </c>
      <c r="B22" s="146">
        <v>29.66</v>
      </c>
      <c r="C22" s="147">
        <v>19.079999999999998</v>
      </c>
    </row>
    <row r="23" spans="1:3" s="6" customFormat="1" ht="22" customHeight="1" x14ac:dyDescent="0.35">
      <c r="A23" s="16" t="s">
        <v>422</v>
      </c>
      <c r="B23" s="21">
        <v>25.18</v>
      </c>
      <c r="C23" s="22">
        <v>15.04</v>
      </c>
    </row>
    <row r="24" spans="1:3" s="6" customFormat="1" ht="22" customHeight="1" x14ac:dyDescent="0.35">
      <c r="A24" s="145" t="s">
        <v>423</v>
      </c>
      <c r="B24" s="146">
        <v>34.549999999999997</v>
      </c>
      <c r="C24" s="147">
        <v>22.48</v>
      </c>
    </row>
    <row r="25" spans="1:3" s="6" customFormat="1" ht="22" customHeight="1" x14ac:dyDescent="0.35">
      <c r="A25" s="16" t="s">
        <v>424</v>
      </c>
      <c r="B25" s="21">
        <v>39.090000000000003</v>
      </c>
      <c r="C25" s="22">
        <v>23.81</v>
      </c>
    </row>
    <row r="26" spans="1:3" s="6" customFormat="1" ht="22" customHeight="1" x14ac:dyDescent="0.35">
      <c r="A26" s="96" t="s">
        <v>425</v>
      </c>
      <c r="B26" s="143">
        <v>35.159999999999997</v>
      </c>
      <c r="C26" s="144">
        <v>22.97</v>
      </c>
    </row>
    <row r="27" spans="1:3" s="6" customFormat="1" ht="22" customHeight="1" x14ac:dyDescent="0.35">
      <c r="A27" s="16" t="s">
        <v>426</v>
      </c>
      <c r="B27" s="21">
        <v>37.79</v>
      </c>
      <c r="C27" s="22">
        <v>22.83</v>
      </c>
    </row>
    <row r="28" spans="1:3" s="6" customFormat="1" ht="22" customHeight="1" x14ac:dyDescent="0.35">
      <c r="A28" s="145" t="s">
        <v>427</v>
      </c>
      <c r="B28" s="146">
        <v>36.659999999999997</v>
      </c>
      <c r="C28" s="147">
        <v>22.89</v>
      </c>
    </row>
    <row r="29" spans="1:3" s="6" customFormat="1" ht="22" customHeight="1" x14ac:dyDescent="0.35">
      <c r="A29" s="16" t="s">
        <v>428</v>
      </c>
      <c r="B29" s="21">
        <v>33.1</v>
      </c>
      <c r="C29" s="22">
        <v>25.28</v>
      </c>
    </row>
    <row r="30" spans="1:3" s="6" customFormat="1" ht="22" customHeight="1" x14ac:dyDescent="0.35">
      <c r="A30" s="145" t="s">
        <v>429</v>
      </c>
      <c r="B30" s="146">
        <v>38.549999999999997</v>
      </c>
      <c r="C30" s="147">
        <v>25.7</v>
      </c>
    </row>
    <row r="31" spans="1:3" s="6" customFormat="1" ht="22" customHeight="1" x14ac:dyDescent="0.35">
      <c r="A31" s="16" t="s">
        <v>430</v>
      </c>
      <c r="B31" s="21">
        <v>25.11</v>
      </c>
      <c r="C31" s="22">
        <v>16.05</v>
      </c>
    </row>
    <row r="32" spans="1:3" s="6" customFormat="1" ht="22" customHeight="1" x14ac:dyDescent="0.35">
      <c r="A32" s="145" t="s">
        <v>431</v>
      </c>
      <c r="B32" s="146">
        <v>34.26</v>
      </c>
      <c r="C32" s="147">
        <v>22.75</v>
      </c>
    </row>
    <row r="33" spans="1:3" s="6" customFormat="1" ht="22" customHeight="1" x14ac:dyDescent="0.35">
      <c r="A33" s="16" t="s">
        <v>432</v>
      </c>
      <c r="B33" s="21">
        <v>26.49</v>
      </c>
      <c r="C33" s="22">
        <v>16.86</v>
      </c>
    </row>
    <row r="34" spans="1:3" s="6" customFormat="1" ht="22" customHeight="1" x14ac:dyDescent="0.35">
      <c r="A34" s="96" t="s">
        <v>433</v>
      </c>
      <c r="B34" s="143">
        <v>37.26</v>
      </c>
      <c r="C34" s="144">
        <v>26.08</v>
      </c>
    </row>
    <row r="35" spans="1:3" s="6" customFormat="1" ht="22" customHeight="1" x14ac:dyDescent="0.35">
      <c r="A35" s="16" t="s">
        <v>434</v>
      </c>
      <c r="B35" s="21">
        <v>32.4</v>
      </c>
      <c r="C35" s="22">
        <v>18.28</v>
      </c>
    </row>
    <row r="36" spans="1:3" s="6" customFormat="1" ht="22" customHeight="1" x14ac:dyDescent="0.35">
      <c r="A36" s="145" t="s">
        <v>435</v>
      </c>
      <c r="B36" s="146">
        <v>30.04</v>
      </c>
      <c r="C36" s="147">
        <v>20.88</v>
      </c>
    </row>
    <row r="37" spans="1:3" s="6" customFormat="1" ht="22" customHeight="1" x14ac:dyDescent="0.35">
      <c r="A37" s="16" t="s">
        <v>436</v>
      </c>
      <c r="B37" s="21">
        <v>28.4</v>
      </c>
      <c r="C37" s="22">
        <v>15.8</v>
      </c>
    </row>
    <row r="38" spans="1:3" s="6" customFormat="1" ht="22" customHeight="1" x14ac:dyDescent="0.35">
      <c r="A38" s="145" t="s">
        <v>437</v>
      </c>
      <c r="B38" s="146">
        <v>29.29</v>
      </c>
      <c r="C38" s="147">
        <v>18.86</v>
      </c>
    </row>
    <row r="39" spans="1:3" s="6" customFormat="1" ht="22" customHeight="1" x14ac:dyDescent="0.35">
      <c r="A39" s="16" t="s">
        <v>438</v>
      </c>
      <c r="B39" s="21">
        <v>38.99</v>
      </c>
      <c r="C39" s="22">
        <v>24.33</v>
      </c>
    </row>
    <row r="40" spans="1:3" s="6" customFormat="1" ht="22" customHeight="1" x14ac:dyDescent="0.35">
      <c r="A40" s="145" t="s">
        <v>439</v>
      </c>
      <c r="B40" s="146">
        <v>30.51</v>
      </c>
      <c r="C40" s="147">
        <v>19.93</v>
      </c>
    </row>
    <row r="41" spans="1:3" s="6" customFormat="1" ht="22" customHeight="1" x14ac:dyDescent="0.35">
      <c r="A41" s="16" t="s">
        <v>440</v>
      </c>
      <c r="B41" s="21">
        <v>32.770000000000003</v>
      </c>
      <c r="C41" s="22">
        <v>24.84</v>
      </c>
    </row>
    <row r="42" spans="1:3" s="6" customFormat="1" ht="22" customHeight="1" x14ac:dyDescent="0.35">
      <c r="A42" s="96" t="s">
        <v>441</v>
      </c>
      <c r="B42" s="143">
        <v>42.59</v>
      </c>
      <c r="C42" s="144">
        <v>24.89</v>
      </c>
    </row>
    <row r="43" spans="1:3" s="6" customFormat="1" ht="22" customHeight="1" x14ac:dyDescent="0.35">
      <c r="A43" s="16" t="s">
        <v>442</v>
      </c>
      <c r="B43" s="21">
        <v>24.34</v>
      </c>
      <c r="C43" s="22">
        <v>16.34</v>
      </c>
    </row>
    <row r="44" spans="1:3" s="6" customFormat="1" ht="22" customHeight="1" x14ac:dyDescent="0.35">
      <c r="A44" s="145" t="s">
        <v>443</v>
      </c>
      <c r="B44" s="146">
        <v>32.04</v>
      </c>
      <c r="C44" s="147">
        <v>20.81</v>
      </c>
    </row>
    <row r="45" spans="1:3" s="6" customFormat="1" ht="22" customHeight="1" x14ac:dyDescent="0.35">
      <c r="A45" s="16" t="s">
        <v>444</v>
      </c>
      <c r="B45" s="21">
        <v>30.73</v>
      </c>
      <c r="C45" s="22">
        <v>19.02</v>
      </c>
    </row>
    <row r="46" spans="1:3" s="6" customFormat="1" ht="22" customHeight="1" x14ac:dyDescent="0.35">
      <c r="A46" s="145" t="s">
        <v>445</v>
      </c>
      <c r="B46" s="146">
        <v>40.86</v>
      </c>
      <c r="C46" s="147">
        <v>30.15</v>
      </c>
    </row>
    <row r="47" spans="1:3" s="6" customFormat="1" ht="22" customHeight="1" x14ac:dyDescent="0.35">
      <c r="A47" s="16" t="s">
        <v>446</v>
      </c>
      <c r="B47" s="21">
        <v>33.28</v>
      </c>
      <c r="C47" s="22">
        <v>22.08</v>
      </c>
    </row>
    <row r="48" spans="1:3" s="6" customFormat="1" ht="22" customHeight="1" x14ac:dyDescent="0.35">
      <c r="A48" s="145" t="s">
        <v>447</v>
      </c>
      <c r="B48" s="146">
        <v>31.05</v>
      </c>
      <c r="C48" s="147">
        <v>20.32</v>
      </c>
    </row>
    <row r="49" spans="1:3" s="6" customFormat="1" ht="22" customHeight="1" x14ac:dyDescent="0.35">
      <c r="A49" s="16" t="s">
        <v>448</v>
      </c>
      <c r="B49" s="21">
        <v>43.15</v>
      </c>
      <c r="C49" s="22">
        <v>26.64</v>
      </c>
    </row>
    <row r="50" spans="1:3" s="6" customFormat="1" ht="22" customHeight="1" x14ac:dyDescent="0.35">
      <c r="A50" s="145" t="s">
        <v>449</v>
      </c>
      <c r="B50" s="146">
        <v>34.51</v>
      </c>
      <c r="C50" s="147">
        <v>18.579999999999998</v>
      </c>
    </row>
    <row r="51" spans="1:3" s="6" customFormat="1" ht="22" customHeight="1" x14ac:dyDescent="0.35">
      <c r="A51" s="16" t="s">
        <v>450</v>
      </c>
      <c r="B51" s="21">
        <v>34.43</v>
      </c>
      <c r="C51" s="22">
        <v>24.34</v>
      </c>
    </row>
    <row r="52" spans="1:3" s="6" customFormat="1" ht="22" customHeight="1" x14ac:dyDescent="0.35">
      <c r="A52" s="145" t="s">
        <v>451</v>
      </c>
      <c r="B52" s="146">
        <v>36.85</v>
      </c>
      <c r="C52" s="147">
        <v>19.920000000000002</v>
      </c>
    </row>
    <row r="53" spans="1:3" s="6" customFormat="1" ht="22" customHeight="1" thickBot="1" x14ac:dyDescent="0.4">
      <c r="A53" s="18" t="s">
        <v>452</v>
      </c>
      <c r="B53" s="148">
        <v>26.95</v>
      </c>
      <c r="C53" s="149">
        <v>17.579999999999998</v>
      </c>
    </row>
    <row r="54" spans="1:3" s="6" customFormat="1" ht="22" customHeight="1" x14ac:dyDescent="0.35">
      <c r="A54" s="138" t="s">
        <v>21</v>
      </c>
      <c r="B54" s="150">
        <v>29.2</v>
      </c>
      <c r="C54" s="151">
        <v>19.72</v>
      </c>
    </row>
    <row r="55" spans="1:3" s="6" customFormat="1" ht="22" customHeight="1" thickBot="1" x14ac:dyDescent="0.4">
      <c r="A55" s="28" t="s">
        <v>22</v>
      </c>
      <c r="B55" s="152">
        <v>26.35</v>
      </c>
      <c r="C55" s="29">
        <v>17.78</v>
      </c>
    </row>
    <row r="57" spans="1:3" x14ac:dyDescent="0.35">
      <c r="A57" s="2" t="s">
        <v>25</v>
      </c>
      <c r="B57" s="2"/>
      <c r="C57" s="2"/>
    </row>
    <row r="58" spans="1:3" s="1" customFormat="1" x14ac:dyDescent="0.35">
      <c r="A58" s="2" t="s">
        <v>26</v>
      </c>
      <c r="B58" s="2"/>
      <c r="C58" s="2"/>
    </row>
    <row r="59" spans="1:3" s="1" customFormat="1" x14ac:dyDescent="0.35">
      <c r="A59" s="2"/>
      <c r="B59" s="2"/>
      <c r="C59" s="2"/>
    </row>
    <row r="60" spans="1:3" ht="15" customHeight="1" x14ac:dyDescent="0.35">
      <c r="A60" s="2" t="s">
        <v>27</v>
      </c>
      <c r="B60" s="2"/>
      <c r="C60" s="2"/>
    </row>
    <row r="61" spans="1:3" s="1" customFormat="1" ht="15" customHeight="1" x14ac:dyDescent="0.35">
      <c r="A61" s="2" t="s">
        <v>28</v>
      </c>
      <c r="B61" s="2"/>
      <c r="C61" s="2"/>
    </row>
    <row r="62" spans="1:3" x14ac:dyDescent="0.35">
      <c r="A62" s="1"/>
      <c r="B62" s="1"/>
      <c r="C62" s="1"/>
    </row>
    <row r="63" spans="1:3" ht="15.5" x14ac:dyDescent="0.35">
      <c r="A63" s="5" t="s">
        <v>23</v>
      </c>
      <c r="B63" s="1"/>
      <c r="C63" s="1"/>
    </row>
    <row r="64" spans="1:3" x14ac:dyDescent="0.35">
      <c r="A64" s="6" t="s">
        <v>24</v>
      </c>
      <c r="B64" s="1"/>
      <c r="C64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E0A3-5450-41EB-8CD4-A1A0E2D8952F}">
  <dimension ref="A2:R29"/>
  <sheetViews>
    <sheetView zoomScaleNormal="100" workbookViewId="0"/>
  </sheetViews>
  <sheetFormatPr defaultColWidth="9.1796875" defaultRowHeight="14" x14ac:dyDescent="0.35"/>
  <cols>
    <col min="1" max="1" width="55.17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18" ht="15.5" x14ac:dyDescent="0.4">
      <c r="A2" s="3" t="s">
        <v>336</v>
      </c>
      <c r="B2" s="7"/>
      <c r="C2" s="7"/>
    </row>
    <row r="3" spans="1:18" ht="16" thickBot="1" x14ac:dyDescent="0.45">
      <c r="A3" s="4" t="s">
        <v>120</v>
      </c>
      <c r="B3" s="7"/>
      <c r="C3" s="7"/>
    </row>
    <row r="4" spans="1:18" s="6" customFormat="1" ht="22" customHeight="1" thickBot="1" x14ac:dyDescent="0.4">
      <c r="A4" s="9"/>
      <c r="B4" s="180" t="s">
        <v>403</v>
      </c>
      <c r="C4" s="181"/>
      <c r="D4" s="181"/>
      <c r="E4" s="181"/>
      <c r="F4" s="180" t="s">
        <v>22</v>
      </c>
      <c r="G4" s="181"/>
      <c r="H4" s="181"/>
      <c r="I4" s="181"/>
    </row>
    <row r="5" spans="1:18" s="6" customFormat="1" ht="44.15" customHeight="1" thickBot="1" x14ac:dyDescent="0.4">
      <c r="A5" s="13"/>
      <c r="B5" s="180" t="s">
        <v>76</v>
      </c>
      <c r="C5" s="181"/>
      <c r="D5" s="183" t="s">
        <v>108</v>
      </c>
      <c r="E5" s="184"/>
      <c r="F5" s="180" t="s">
        <v>76</v>
      </c>
      <c r="G5" s="181"/>
      <c r="H5" s="183" t="s">
        <v>108</v>
      </c>
      <c r="I5" s="185"/>
    </row>
    <row r="6" spans="1:18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18" s="6" customFormat="1" ht="22" customHeight="1" thickBot="1" x14ac:dyDescent="0.4">
      <c r="A7" s="46" t="s">
        <v>121</v>
      </c>
      <c r="B7" s="36">
        <v>308</v>
      </c>
      <c r="C7" s="36" t="s">
        <v>131</v>
      </c>
      <c r="D7" s="36">
        <v>14.8223507574558</v>
      </c>
      <c r="E7" s="36" t="s">
        <v>131</v>
      </c>
      <c r="F7" s="36">
        <v>1391</v>
      </c>
      <c r="G7" s="36" t="s">
        <v>131</v>
      </c>
      <c r="H7" s="36">
        <v>13.3552182250819</v>
      </c>
      <c r="I7" s="36" t="s">
        <v>131</v>
      </c>
      <c r="K7" s="76"/>
      <c r="L7" s="76"/>
      <c r="M7" s="76"/>
    </row>
    <row r="8" spans="1:18" s="6" customFormat="1" ht="22" customHeight="1" x14ac:dyDescent="0.35">
      <c r="A8" s="46" t="s">
        <v>122</v>
      </c>
      <c r="B8" s="36"/>
      <c r="C8" s="36"/>
      <c r="D8" s="36"/>
      <c r="E8" s="36"/>
      <c r="F8" s="36"/>
      <c r="G8" s="36"/>
      <c r="H8" s="36"/>
      <c r="I8" s="36"/>
      <c r="K8" s="76"/>
      <c r="L8" s="76"/>
      <c r="M8" s="76"/>
      <c r="N8" s="76"/>
      <c r="O8" s="76"/>
      <c r="P8" s="76"/>
      <c r="Q8" s="76"/>
      <c r="R8" s="76"/>
    </row>
    <row r="9" spans="1:18" s="6" customFormat="1" ht="22" customHeight="1" x14ac:dyDescent="0.35">
      <c r="A9" s="17" t="s">
        <v>123</v>
      </c>
      <c r="B9" s="58">
        <v>519</v>
      </c>
      <c r="C9" s="58">
        <v>708</v>
      </c>
      <c r="D9" s="58">
        <v>24.976623516621999</v>
      </c>
      <c r="E9" s="58">
        <v>34.0721569359699</v>
      </c>
      <c r="F9" s="58">
        <v>3059</v>
      </c>
      <c r="G9" s="59">
        <v>4228</v>
      </c>
      <c r="H9" s="58">
        <v>29.369958699155699</v>
      </c>
      <c r="I9" s="59">
        <v>40.593718659702603</v>
      </c>
      <c r="K9" s="76"/>
      <c r="L9" s="76"/>
      <c r="M9" s="76"/>
    </row>
    <row r="10" spans="1:18" s="6" customFormat="1" ht="22" customHeight="1" x14ac:dyDescent="0.35">
      <c r="A10" s="17" t="s">
        <v>124</v>
      </c>
      <c r="B10" s="58">
        <v>3631</v>
      </c>
      <c r="C10" s="58">
        <v>3472</v>
      </c>
      <c r="D10" s="58">
        <v>174.74011558546101</v>
      </c>
      <c r="E10" s="58">
        <v>167.088317629502</v>
      </c>
      <c r="F10" s="58">
        <v>20706</v>
      </c>
      <c r="G10" s="59">
        <v>20419</v>
      </c>
      <c r="H10" s="58">
        <v>198.80168840298001</v>
      </c>
      <c r="I10" s="59">
        <v>196.04615452045101</v>
      </c>
      <c r="K10" s="76"/>
      <c r="L10" s="76"/>
      <c r="M10" s="76"/>
    </row>
    <row r="11" spans="1:18" s="6" customFormat="1" ht="22" customHeight="1" x14ac:dyDescent="0.35">
      <c r="A11" s="17" t="s">
        <v>125</v>
      </c>
      <c r="B11" s="58">
        <v>1384</v>
      </c>
      <c r="C11" s="58">
        <v>190</v>
      </c>
      <c r="D11" s="58">
        <v>66.604329377658601</v>
      </c>
      <c r="E11" s="58">
        <v>9.1436579347941702</v>
      </c>
      <c r="F11" s="58">
        <v>8100</v>
      </c>
      <c r="G11" s="59">
        <v>1240</v>
      </c>
      <c r="H11" s="58">
        <v>77.769423165466094</v>
      </c>
      <c r="I11" s="59">
        <v>11.9054425586639</v>
      </c>
      <c r="K11" s="76"/>
      <c r="L11" s="76"/>
      <c r="M11" s="76"/>
    </row>
    <row r="12" spans="1:18" s="6" customFormat="1" ht="22" customHeight="1" x14ac:dyDescent="0.35">
      <c r="A12" s="17" t="s">
        <v>126</v>
      </c>
      <c r="B12" s="58">
        <v>403</v>
      </c>
      <c r="C12" s="58">
        <v>247</v>
      </c>
      <c r="D12" s="58">
        <v>19.394179724852901</v>
      </c>
      <c r="E12" s="58">
        <v>11.886755315232399</v>
      </c>
      <c r="F12" s="58">
        <v>2225</v>
      </c>
      <c r="G12" s="59">
        <v>1527</v>
      </c>
      <c r="H12" s="58">
        <v>21.362588462118801</v>
      </c>
      <c r="I12" s="59">
        <v>14.6609764411934</v>
      </c>
      <c r="K12" s="76"/>
      <c r="L12" s="76"/>
      <c r="M12" s="76"/>
    </row>
    <row r="13" spans="1:18" s="6" customFormat="1" ht="22" customHeight="1" x14ac:dyDescent="0.35">
      <c r="A13" s="17" t="s">
        <v>127</v>
      </c>
      <c r="B13" s="58">
        <v>923</v>
      </c>
      <c r="C13" s="58">
        <v>1208</v>
      </c>
      <c r="D13" s="58">
        <v>44.4189277569211</v>
      </c>
      <c r="E13" s="58">
        <v>58.134414659112402</v>
      </c>
      <c r="F13" s="58">
        <v>5084</v>
      </c>
      <c r="G13" s="59">
        <v>7244</v>
      </c>
      <c r="H13" s="58">
        <v>48.812314490522198</v>
      </c>
      <c r="I13" s="59">
        <v>69.550827334646499</v>
      </c>
      <c r="K13" s="76"/>
      <c r="L13" s="76"/>
      <c r="M13" s="76"/>
    </row>
    <row r="14" spans="1:18" s="6" customFormat="1" ht="22" customHeight="1" thickBot="1" x14ac:dyDescent="0.4">
      <c r="A14" s="17" t="s">
        <v>128</v>
      </c>
      <c r="B14" s="58">
        <v>921</v>
      </c>
      <c r="C14" s="58">
        <v>1827</v>
      </c>
      <c r="D14" s="58">
        <v>44.322678726028599</v>
      </c>
      <c r="E14" s="58">
        <v>87.923489720362895</v>
      </c>
      <c r="F14" s="58">
        <v>5297</v>
      </c>
      <c r="G14" s="59">
        <v>10408</v>
      </c>
      <c r="H14" s="58">
        <v>50.857362284873297</v>
      </c>
      <c r="I14" s="59">
        <v>99.928908185947094</v>
      </c>
      <c r="K14" s="76"/>
      <c r="L14" s="76"/>
      <c r="M14" s="76"/>
    </row>
    <row r="15" spans="1:18" s="6" customFormat="1" ht="22" customHeight="1" x14ac:dyDescent="0.35">
      <c r="A15" s="46" t="s">
        <v>129</v>
      </c>
      <c r="B15" s="36"/>
      <c r="C15" s="36"/>
      <c r="D15" s="36"/>
      <c r="E15" s="36"/>
      <c r="F15" s="36"/>
      <c r="G15" s="36"/>
      <c r="H15" s="36"/>
      <c r="I15" s="36"/>
      <c r="K15" s="76"/>
      <c r="L15" s="76"/>
      <c r="M15" s="76"/>
      <c r="N15" s="76"/>
    </row>
    <row r="16" spans="1:18" s="6" customFormat="1" ht="22" customHeight="1" x14ac:dyDescent="0.35">
      <c r="A16" s="17" t="s">
        <v>123</v>
      </c>
      <c r="B16" s="58">
        <v>568</v>
      </c>
      <c r="C16" s="58">
        <v>423</v>
      </c>
      <c r="D16" s="58">
        <v>27.334724773489899</v>
      </c>
      <c r="E16" s="58">
        <v>20.356670033778599</v>
      </c>
      <c r="F16" s="58">
        <v>3388</v>
      </c>
      <c r="G16" s="59">
        <v>2495</v>
      </c>
      <c r="H16" s="58">
        <v>32.528741442543101</v>
      </c>
      <c r="I16" s="59">
        <v>23.954902567634299</v>
      </c>
      <c r="K16" s="76"/>
      <c r="L16" s="76"/>
      <c r="M16" s="76"/>
    </row>
    <row r="17" spans="1:14" s="6" customFormat="1" ht="22" customHeight="1" x14ac:dyDescent="0.35">
      <c r="A17" s="17" t="s">
        <v>124</v>
      </c>
      <c r="B17" s="58">
        <v>5335</v>
      </c>
      <c r="C17" s="58">
        <v>3219</v>
      </c>
      <c r="D17" s="58">
        <v>256.744289905931</v>
      </c>
      <c r="E17" s="58">
        <v>154.91281522159201</v>
      </c>
      <c r="F17" s="58">
        <v>30857</v>
      </c>
      <c r="G17" s="59">
        <v>17780</v>
      </c>
      <c r="H17" s="58">
        <v>296.26309760701099</v>
      </c>
      <c r="I17" s="59">
        <v>170.70868442987501</v>
      </c>
      <c r="K17" s="76"/>
      <c r="L17" s="76"/>
      <c r="M17" s="76"/>
    </row>
    <row r="18" spans="1:14" s="6" customFormat="1" ht="22" customHeight="1" x14ac:dyDescent="0.35">
      <c r="A18" s="17" t="s">
        <v>125</v>
      </c>
      <c r="B18" s="58">
        <v>1220</v>
      </c>
      <c r="C18" s="58">
        <v>258</v>
      </c>
      <c r="D18" s="58">
        <v>58.7119088444678</v>
      </c>
      <c r="E18" s="58">
        <v>12.4161249851416</v>
      </c>
      <c r="F18" s="58">
        <v>6965</v>
      </c>
      <c r="G18" s="59">
        <v>1412</v>
      </c>
      <c r="H18" s="58">
        <v>66.872102758947094</v>
      </c>
      <c r="I18" s="59">
        <v>13.5568426555109</v>
      </c>
      <c r="K18" s="76"/>
      <c r="L18" s="76"/>
      <c r="M18" s="76"/>
    </row>
    <row r="19" spans="1:14" s="6" customFormat="1" ht="22" customHeight="1" x14ac:dyDescent="0.35">
      <c r="A19" s="17" t="s">
        <v>126</v>
      </c>
      <c r="B19" s="58">
        <v>292</v>
      </c>
      <c r="C19" s="58">
        <v>154</v>
      </c>
      <c r="D19" s="58">
        <v>14.0523585103152</v>
      </c>
      <c r="E19" s="58">
        <v>7.4111753787279104</v>
      </c>
      <c r="F19" s="58">
        <v>1571</v>
      </c>
      <c r="G19" s="59">
        <v>764</v>
      </c>
      <c r="H19" s="58">
        <v>15.0834276287589</v>
      </c>
      <c r="I19" s="59">
        <v>7.33528880227359</v>
      </c>
      <c r="K19" s="76"/>
      <c r="L19" s="76"/>
      <c r="M19" s="76"/>
    </row>
    <row r="20" spans="1:14" s="6" customFormat="1" ht="22" customHeight="1" x14ac:dyDescent="0.35">
      <c r="A20" s="17" t="s">
        <v>127</v>
      </c>
      <c r="B20" s="58">
        <v>1399</v>
      </c>
      <c r="C20" s="58">
        <v>760</v>
      </c>
      <c r="D20" s="58">
        <v>67.326197109352904</v>
      </c>
      <c r="E20" s="58">
        <v>36.574631739176702</v>
      </c>
      <c r="F20" s="58">
        <v>7728</v>
      </c>
      <c r="G20" s="59">
        <v>4356</v>
      </c>
      <c r="H20" s="58">
        <v>74.197790397866896</v>
      </c>
      <c r="I20" s="59">
        <v>41.822667568984002</v>
      </c>
      <c r="K20" s="76"/>
      <c r="L20" s="76"/>
      <c r="M20" s="76"/>
    </row>
    <row r="21" spans="1:14" s="6" customFormat="1" ht="22" customHeight="1" thickBot="1" x14ac:dyDescent="0.4">
      <c r="A21" s="17" t="s">
        <v>128</v>
      </c>
      <c r="B21" s="58">
        <v>2424</v>
      </c>
      <c r="C21" s="58">
        <v>2047</v>
      </c>
      <c r="D21" s="58">
        <v>116.65382544179499</v>
      </c>
      <c r="E21" s="58">
        <v>98.510883118545607</v>
      </c>
      <c r="F21" s="58">
        <v>14593</v>
      </c>
      <c r="G21" s="59">
        <v>11248</v>
      </c>
      <c r="H21" s="58">
        <v>140.109776821438</v>
      </c>
      <c r="I21" s="59">
        <v>107.993885403107</v>
      </c>
      <c r="K21" s="76"/>
      <c r="L21" s="76"/>
      <c r="M21" s="76"/>
    </row>
    <row r="22" spans="1:14" s="6" customFormat="1" ht="22" customHeight="1" x14ac:dyDescent="0.35">
      <c r="A22" s="46" t="s">
        <v>130</v>
      </c>
      <c r="B22" s="36"/>
      <c r="C22" s="36"/>
      <c r="D22" s="36"/>
      <c r="E22" s="36"/>
      <c r="F22" s="36"/>
      <c r="G22" s="36"/>
      <c r="H22" s="36"/>
      <c r="I22" s="36"/>
      <c r="K22" s="76"/>
      <c r="L22" s="76"/>
      <c r="M22" s="76"/>
      <c r="N22" s="76"/>
    </row>
    <row r="23" spans="1:14" s="6" customFormat="1" ht="22" customHeight="1" x14ac:dyDescent="0.35">
      <c r="A23" s="17" t="s">
        <v>123</v>
      </c>
      <c r="B23" s="58">
        <v>139</v>
      </c>
      <c r="C23" s="58">
        <v>33</v>
      </c>
      <c r="D23" s="58">
        <v>6.6893076470336297</v>
      </c>
      <c r="E23" s="58">
        <v>1.58810900972741</v>
      </c>
      <c r="F23" s="58">
        <v>681</v>
      </c>
      <c r="G23" s="59">
        <v>180</v>
      </c>
      <c r="H23" s="58">
        <v>6.5383922439114102</v>
      </c>
      <c r="I23" s="59">
        <v>1.7282094036770199</v>
      </c>
      <c r="K23" s="76"/>
      <c r="L23" s="76"/>
      <c r="M23" s="76"/>
    </row>
    <row r="24" spans="1:14" s="6" customFormat="1" ht="22" customHeight="1" thickBot="1" x14ac:dyDescent="0.4">
      <c r="A24" s="48" t="s">
        <v>124</v>
      </c>
      <c r="B24" s="62">
        <v>139</v>
      </c>
      <c r="C24" s="62">
        <v>47</v>
      </c>
      <c r="D24" s="62">
        <v>6.6893076470336297</v>
      </c>
      <c r="E24" s="62">
        <v>2.2618522259753999</v>
      </c>
      <c r="F24" s="62">
        <v>756</v>
      </c>
      <c r="G24" s="63">
        <v>259</v>
      </c>
      <c r="H24" s="62">
        <v>7.2584794954434999</v>
      </c>
      <c r="I24" s="63">
        <v>2.4867013086241601</v>
      </c>
      <c r="K24" s="76"/>
      <c r="L24" s="76"/>
      <c r="M24" s="76"/>
    </row>
    <row r="25" spans="1:14" ht="15.5" x14ac:dyDescent="0.4">
      <c r="A25" s="4"/>
    </row>
    <row r="26" spans="1:14" x14ac:dyDescent="0.35">
      <c r="A26" s="1" t="s">
        <v>116</v>
      </c>
    </row>
    <row r="27" spans="1:14" ht="15.5" x14ac:dyDescent="0.4">
      <c r="A27" s="4"/>
    </row>
    <row r="28" spans="1:14" ht="15.5" x14ac:dyDescent="0.35">
      <c r="A28" s="5" t="s">
        <v>23</v>
      </c>
    </row>
    <row r="29" spans="1:14" x14ac:dyDescent="0.35">
      <c r="A29" s="1" t="s">
        <v>167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1FE1-BF32-4549-8E0D-99A818BEB5B5}">
  <dimension ref="A2:P36"/>
  <sheetViews>
    <sheetView zoomScaleNormal="100" workbookViewId="0"/>
  </sheetViews>
  <sheetFormatPr defaultColWidth="9.1796875" defaultRowHeight="14" x14ac:dyDescent="0.35"/>
  <cols>
    <col min="1" max="1" width="60.26953125" style="1" customWidth="1"/>
    <col min="2" max="9" width="12.7265625" style="1" customWidth="1"/>
    <col min="10" max="11" width="10.26953125" style="1" customWidth="1"/>
    <col min="12" max="16384" width="9.1796875" style="1"/>
  </cols>
  <sheetData>
    <row r="2" spans="1:15" ht="15.5" x14ac:dyDescent="0.4">
      <c r="A2" s="3" t="s">
        <v>337</v>
      </c>
      <c r="B2" s="7"/>
      <c r="C2" s="7"/>
    </row>
    <row r="3" spans="1:15" ht="16" thickBot="1" x14ac:dyDescent="0.45">
      <c r="A3" s="4" t="s">
        <v>120</v>
      </c>
      <c r="B3" s="7"/>
      <c r="C3" s="7"/>
      <c r="H3" s="7"/>
      <c r="I3" s="7"/>
      <c r="J3" s="7"/>
      <c r="K3" s="7"/>
      <c r="L3" s="7"/>
      <c r="M3" s="7"/>
      <c r="N3" s="7"/>
      <c r="O3" s="7"/>
    </row>
    <row r="4" spans="1:15" s="6" customFormat="1" ht="44.15" customHeight="1" thickBot="1" x14ac:dyDescent="0.4">
      <c r="A4" s="13"/>
      <c r="B4" s="180" t="s">
        <v>76</v>
      </c>
      <c r="C4" s="181"/>
      <c r="D4" s="183" t="s">
        <v>108</v>
      </c>
      <c r="E4" s="185"/>
      <c r="H4" s="26"/>
      <c r="I4" s="26"/>
      <c r="J4" s="26"/>
      <c r="K4" s="26"/>
      <c r="L4" s="26"/>
      <c r="M4" s="26"/>
      <c r="N4" s="26"/>
      <c r="O4" s="26"/>
    </row>
    <row r="5" spans="1:15" s="6" customFormat="1" ht="22" customHeight="1" thickBot="1" x14ac:dyDescent="0.4">
      <c r="A5" s="13" t="s">
        <v>0</v>
      </c>
      <c r="B5" s="23" t="s">
        <v>155</v>
      </c>
      <c r="C5" s="24" t="s">
        <v>156</v>
      </c>
      <c r="D5" s="23" t="s">
        <v>155</v>
      </c>
      <c r="E5" s="24" t="s">
        <v>156</v>
      </c>
      <c r="H5" s="26"/>
      <c r="I5" s="26"/>
      <c r="J5" s="26"/>
      <c r="K5" s="26"/>
      <c r="L5" s="26"/>
      <c r="M5" s="26"/>
      <c r="N5" s="26"/>
      <c r="O5" s="26"/>
    </row>
    <row r="6" spans="1:15" s="6" customFormat="1" ht="22" customHeight="1" x14ac:dyDescent="0.35">
      <c r="A6" s="46" t="s">
        <v>403</v>
      </c>
      <c r="B6" s="36">
        <v>950</v>
      </c>
      <c r="C6" s="36">
        <v>69</v>
      </c>
      <c r="D6" s="36">
        <v>45.718289673970801</v>
      </c>
      <c r="E6" s="36">
        <v>3.32059156579367</v>
      </c>
      <c r="H6" s="26"/>
      <c r="I6" s="26"/>
      <c r="J6" s="26"/>
      <c r="K6" s="26"/>
      <c r="L6" s="26"/>
      <c r="M6" s="26"/>
      <c r="N6" s="26"/>
      <c r="O6" s="26"/>
    </row>
    <row r="7" spans="1:15" s="6" customFormat="1" ht="22" customHeight="1" thickBot="1" x14ac:dyDescent="0.4">
      <c r="A7" s="48" t="s">
        <v>22</v>
      </c>
      <c r="B7" s="62">
        <v>5471</v>
      </c>
      <c r="C7" s="62">
        <v>284</v>
      </c>
      <c r="D7" s="62">
        <v>52.527964708427803</v>
      </c>
      <c r="E7" s="63">
        <v>2.7267303924681898</v>
      </c>
    </row>
    <row r="8" spans="1:15" ht="15.5" x14ac:dyDescent="0.4">
      <c r="A8" s="4"/>
      <c r="K8" s="7"/>
      <c r="L8" s="7"/>
      <c r="M8" s="7"/>
      <c r="N8" s="7"/>
    </row>
    <row r="9" spans="1:15" x14ac:dyDescent="0.35">
      <c r="A9" s="1" t="s">
        <v>166</v>
      </c>
    </row>
    <row r="11" spans="1:15" x14ac:dyDescent="0.35">
      <c r="A11" s="1" t="s">
        <v>116</v>
      </c>
    </row>
    <row r="14" spans="1:15" ht="15.5" x14ac:dyDescent="0.4">
      <c r="A14" s="3" t="s">
        <v>338</v>
      </c>
      <c r="B14" s="7"/>
      <c r="C14" s="7"/>
    </row>
    <row r="15" spans="1:15" ht="16" thickBot="1" x14ac:dyDescent="0.45">
      <c r="A15" s="4" t="s">
        <v>120</v>
      </c>
      <c r="B15" s="7"/>
      <c r="C15" s="7"/>
    </row>
    <row r="16" spans="1:15" s="6" customFormat="1" ht="44.15" customHeight="1" thickBot="1" x14ac:dyDescent="0.4">
      <c r="A16" s="13"/>
      <c r="B16" s="180" t="s">
        <v>76</v>
      </c>
      <c r="C16" s="181"/>
      <c r="D16" s="183" t="s">
        <v>108</v>
      </c>
      <c r="E16" s="185"/>
      <c r="H16" s="26"/>
      <c r="I16" s="26"/>
      <c r="J16" s="26"/>
      <c r="K16" s="26"/>
      <c r="L16" s="26"/>
      <c r="M16" s="26"/>
      <c r="N16" s="26"/>
    </row>
    <row r="17" spans="1:16" s="6" customFormat="1" ht="22" customHeight="1" thickBot="1" x14ac:dyDescent="0.4">
      <c r="A17" s="13" t="s">
        <v>0</v>
      </c>
      <c r="B17" s="23" t="s">
        <v>155</v>
      </c>
      <c r="C17" s="24" t="s">
        <v>156</v>
      </c>
      <c r="D17" s="23" t="s">
        <v>155</v>
      </c>
      <c r="E17" s="24" t="s">
        <v>156</v>
      </c>
      <c r="H17" s="26"/>
      <c r="I17" s="26"/>
      <c r="J17" s="26"/>
      <c r="K17" s="26"/>
      <c r="L17" s="26"/>
      <c r="M17" s="26"/>
      <c r="N17" s="26"/>
    </row>
    <row r="18" spans="1:16" s="6" customFormat="1" ht="22" customHeight="1" x14ac:dyDescent="0.35">
      <c r="A18" s="46" t="s">
        <v>403</v>
      </c>
      <c r="B18" s="36">
        <v>931</v>
      </c>
      <c r="C18" s="36">
        <v>95</v>
      </c>
      <c r="D18" s="36">
        <v>44.803923880491404</v>
      </c>
      <c r="E18" s="36">
        <v>4.5718289673970798</v>
      </c>
    </row>
    <row r="19" spans="1:16" s="6" customFormat="1" ht="22" customHeight="1" thickBot="1" x14ac:dyDescent="0.4">
      <c r="A19" s="48" t="s">
        <v>22</v>
      </c>
      <c r="B19" s="62">
        <v>5789</v>
      </c>
      <c r="C19" s="62">
        <v>586</v>
      </c>
      <c r="D19" s="62">
        <v>55.5811346549239</v>
      </c>
      <c r="E19" s="63">
        <v>5.6262817253040902</v>
      </c>
    </row>
    <row r="20" spans="1:16" ht="15.5" x14ac:dyDescent="0.4">
      <c r="A20" s="4"/>
    </row>
    <row r="21" spans="1:16" x14ac:dyDescent="0.35">
      <c r="A21" s="1" t="s">
        <v>132</v>
      </c>
    </row>
    <row r="23" spans="1:16" x14ac:dyDescent="0.35">
      <c r="A23" s="1" t="s">
        <v>116</v>
      </c>
    </row>
    <row r="26" spans="1:16" ht="15.5" x14ac:dyDescent="0.4">
      <c r="A26" s="3" t="s">
        <v>339</v>
      </c>
      <c r="B26" s="7"/>
    </row>
    <row r="27" spans="1:16" ht="16" thickBot="1" x14ac:dyDescent="0.45">
      <c r="A27" s="4" t="s">
        <v>120</v>
      </c>
      <c r="B27" s="7"/>
    </row>
    <row r="28" spans="1:16" ht="22" customHeight="1" thickBot="1" x14ac:dyDescent="0.4">
      <c r="A28" s="15"/>
      <c r="B28" s="180" t="s">
        <v>403</v>
      </c>
      <c r="C28" s="181"/>
      <c r="D28" s="181"/>
      <c r="E28" s="189"/>
      <c r="F28" s="180" t="s">
        <v>22</v>
      </c>
      <c r="G28" s="181"/>
      <c r="H28" s="181" t="s">
        <v>22</v>
      </c>
      <c r="I28" s="189"/>
      <c r="J28" s="6"/>
      <c r="K28" s="6"/>
      <c r="L28" s="6"/>
    </row>
    <row r="29" spans="1:16" ht="44.15" customHeight="1" thickBot="1" x14ac:dyDescent="0.4">
      <c r="A29" s="45"/>
      <c r="B29" s="180" t="s">
        <v>76</v>
      </c>
      <c r="C29" s="190"/>
      <c r="D29" s="183" t="s">
        <v>108</v>
      </c>
      <c r="E29" s="184"/>
      <c r="F29" s="180" t="s">
        <v>76</v>
      </c>
      <c r="G29" s="190"/>
      <c r="H29" s="183" t="s">
        <v>108</v>
      </c>
      <c r="I29" s="185"/>
      <c r="J29" s="6"/>
      <c r="K29" s="6"/>
      <c r="L29" s="6"/>
      <c r="M29" s="6"/>
    </row>
    <row r="30" spans="1:16" ht="22" customHeight="1" x14ac:dyDescent="0.35">
      <c r="A30" s="46" t="s">
        <v>134</v>
      </c>
      <c r="B30" s="191">
        <v>354</v>
      </c>
      <c r="C30" s="192"/>
      <c r="D30" s="191">
        <v>17</v>
      </c>
      <c r="E30" s="192"/>
      <c r="F30" s="191">
        <v>1886</v>
      </c>
      <c r="G30" s="192"/>
      <c r="H30" s="191">
        <v>18.107794085193699</v>
      </c>
      <c r="I30" s="193"/>
      <c r="J30" s="6"/>
      <c r="K30" s="6"/>
      <c r="L30" s="6"/>
      <c r="M30" s="6"/>
      <c r="O30" s="77"/>
      <c r="P30" s="77"/>
    </row>
    <row r="31" spans="1:16" ht="22" customHeight="1" thickBot="1" x14ac:dyDescent="0.4">
      <c r="A31" s="106" t="s">
        <v>133</v>
      </c>
      <c r="B31" s="186">
        <v>10</v>
      </c>
      <c r="C31" s="187"/>
      <c r="D31" s="186">
        <v>0</v>
      </c>
      <c r="E31" s="187"/>
      <c r="F31" s="186">
        <v>234</v>
      </c>
      <c r="G31" s="187"/>
      <c r="H31" s="186">
        <v>2.2466722247801298</v>
      </c>
      <c r="I31" s="188"/>
      <c r="J31" s="6"/>
      <c r="K31" s="6"/>
      <c r="L31" s="6"/>
      <c r="M31" s="6"/>
      <c r="O31" s="77"/>
      <c r="P31" s="77"/>
    </row>
    <row r="32" spans="1:16" ht="15.5" x14ac:dyDescent="0.4">
      <c r="A32" s="4"/>
    </row>
    <row r="33" spans="1:1" x14ac:dyDescent="0.35">
      <c r="A33" s="1" t="s">
        <v>116</v>
      </c>
    </row>
    <row r="34" spans="1:1" ht="15.5" x14ac:dyDescent="0.4">
      <c r="A34" s="4"/>
    </row>
    <row r="35" spans="1:1" ht="16" thickBot="1" x14ac:dyDescent="0.4">
      <c r="A35" s="5" t="s">
        <v>23</v>
      </c>
    </row>
    <row r="36" spans="1:1" x14ac:dyDescent="0.35">
      <c r="A36" s="1" t="s">
        <v>167</v>
      </c>
    </row>
  </sheetData>
  <mergeCells count="18">
    <mergeCell ref="B4:C4"/>
    <mergeCell ref="D4:E4"/>
    <mergeCell ref="D30:E30"/>
    <mergeCell ref="B16:C16"/>
    <mergeCell ref="D16:E16"/>
    <mergeCell ref="B30:C30"/>
    <mergeCell ref="B29:C29"/>
    <mergeCell ref="D29:E29"/>
    <mergeCell ref="B28:E28"/>
    <mergeCell ref="B31:C31"/>
    <mergeCell ref="H31:I31"/>
    <mergeCell ref="F28:I28"/>
    <mergeCell ref="F29:G29"/>
    <mergeCell ref="H29:I29"/>
    <mergeCell ref="F31:G31"/>
    <mergeCell ref="F30:G30"/>
    <mergeCell ref="H30:I30"/>
    <mergeCell ref="D31:E3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0EB7-47A9-4FA0-A443-D729EEC4B1F5}">
  <dimension ref="A2:U29"/>
  <sheetViews>
    <sheetView zoomScaleNormal="100" workbookViewId="0"/>
  </sheetViews>
  <sheetFormatPr defaultColWidth="9.1796875" defaultRowHeight="14" x14ac:dyDescent="0.35"/>
  <cols>
    <col min="1" max="1" width="57.7265625" style="1" customWidth="1"/>
    <col min="2" max="9" width="14.7265625" style="1" customWidth="1"/>
    <col min="10" max="11" width="9.1796875" style="1"/>
    <col min="12" max="12" width="57.7265625" style="1" customWidth="1"/>
    <col min="13" max="20" width="14.7265625" style="1" customWidth="1"/>
    <col min="21" max="16384" width="9.1796875" style="1"/>
  </cols>
  <sheetData>
    <row r="2" spans="1:21" ht="15.5" x14ac:dyDescent="0.4">
      <c r="A2" s="3" t="s">
        <v>340</v>
      </c>
      <c r="B2" s="7"/>
      <c r="C2" s="7"/>
      <c r="L2" s="3" t="s">
        <v>345</v>
      </c>
      <c r="M2" s="7"/>
      <c r="N2" s="7"/>
    </row>
    <row r="3" spans="1:21" ht="16" thickBot="1" x14ac:dyDescent="0.45">
      <c r="A3" s="4" t="s">
        <v>82</v>
      </c>
      <c r="B3" s="7"/>
      <c r="C3" s="7"/>
      <c r="L3" s="4" t="s">
        <v>82</v>
      </c>
      <c r="M3" s="7"/>
      <c r="N3" s="7"/>
    </row>
    <row r="4" spans="1:21" s="6" customFormat="1" ht="22" customHeight="1" thickBot="1" x14ac:dyDescent="0.4">
      <c r="A4" s="15"/>
      <c r="B4" s="180" t="s">
        <v>403</v>
      </c>
      <c r="C4" s="181"/>
      <c r="D4" s="181"/>
      <c r="E4" s="181"/>
      <c r="F4" s="180" t="s">
        <v>22</v>
      </c>
      <c r="G4" s="181"/>
      <c r="H4" s="181"/>
      <c r="I4" s="181"/>
      <c r="J4" s="26"/>
      <c r="L4" s="15"/>
      <c r="M4" s="180" t="s">
        <v>403</v>
      </c>
      <c r="N4" s="181"/>
      <c r="O4" s="181"/>
      <c r="P4" s="181"/>
      <c r="Q4" s="180" t="s">
        <v>22</v>
      </c>
      <c r="R4" s="181"/>
      <c r="S4" s="181"/>
      <c r="T4" s="181"/>
    </row>
    <row r="5" spans="1:21" s="6" customFormat="1" ht="22" customHeight="1" thickBot="1" x14ac:dyDescent="0.4">
      <c r="A5" s="45"/>
      <c r="B5" s="180" t="s">
        <v>76</v>
      </c>
      <c r="C5" s="181"/>
      <c r="D5" s="183" t="s">
        <v>77</v>
      </c>
      <c r="E5" s="184"/>
      <c r="F5" s="180" t="s">
        <v>76</v>
      </c>
      <c r="G5" s="181"/>
      <c r="H5" s="183" t="s">
        <v>77</v>
      </c>
      <c r="I5" s="185"/>
      <c r="L5" s="45"/>
      <c r="M5" s="180" t="s">
        <v>76</v>
      </c>
      <c r="N5" s="181"/>
      <c r="O5" s="183" t="s">
        <v>77</v>
      </c>
      <c r="P5" s="184"/>
      <c r="Q5" s="180" t="s">
        <v>76</v>
      </c>
      <c r="R5" s="181"/>
      <c r="S5" s="183" t="s">
        <v>77</v>
      </c>
      <c r="T5" s="185"/>
    </row>
    <row r="6" spans="1:21" s="6" customFormat="1" ht="22" customHeight="1" thickBot="1" x14ac:dyDescent="0.4">
      <c r="A6" s="45" t="s">
        <v>0</v>
      </c>
      <c r="B6" s="23" t="s">
        <v>19</v>
      </c>
      <c r="C6" s="24" t="s">
        <v>20</v>
      </c>
      <c r="D6" s="23" t="s">
        <v>19</v>
      </c>
      <c r="E6" s="24" t="s">
        <v>20</v>
      </c>
      <c r="F6" s="23" t="s">
        <v>19</v>
      </c>
      <c r="G6" s="24" t="s">
        <v>20</v>
      </c>
      <c r="H6" s="23" t="s">
        <v>19</v>
      </c>
      <c r="I6" s="24" t="s">
        <v>20</v>
      </c>
      <c r="L6" s="45"/>
      <c r="M6" s="23" t="s">
        <v>19</v>
      </c>
      <c r="N6" s="24" t="s">
        <v>20</v>
      </c>
      <c r="O6" s="23" t="s">
        <v>19</v>
      </c>
      <c r="P6" s="24" t="s">
        <v>20</v>
      </c>
      <c r="Q6" s="23" t="s">
        <v>19</v>
      </c>
      <c r="R6" s="24" t="s">
        <v>20</v>
      </c>
      <c r="S6" s="23" t="s">
        <v>19</v>
      </c>
      <c r="T6" s="24" t="s">
        <v>20</v>
      </c>
    </row>
    <row r="7" spans="1:21" s="6" customFormat="1" ht="22" customHeight="1" x14ac:dyDescent="0.35">
      <c r="A7" s="68" t="s">
        <v>135</v>
      </c>
      <c r="B7" s="78">
        <v>282</v>
      </c>
      <c r="C7" s="78">
        <v>1771</v>
      </c>
      <c r="D7" s="78">
        <f>B7/(B7+C7)*100</f>
        <v>13.735996103263517</v>
      </c>
      <c r="E7" s="78">
        <f>C7/(B7+C7)*100</f>
        <v>86.264003896736483</v>
      </c>
      <c r="F7" s="78">
        <v>1315</v>
      </c>
      <c r="G7" s="78">
        <v>8342</v>
      </c>
      <c r="H7" s="78">
        <f>F7/(F7+G7)*100</f>
        <v>13.617065341203272</v>
      </c>
      <c r="I7" s="78">
        <f>G7/(G7+F7)*100</f>
        <v>86.382934658796728</v>
      </c>
      <c r="L7" s="68" t="s">
        <v>135</v>
      </c>
      <c r="M7" s="78">
        <v>265</v>
      </c>
      <c r="N7" s="78">
        <v>1998</v>
      </c>
      <c r="O7" s="78">
        <f>M7/(M7+N7)*100</f>
        <v>11.710119310649581</v>
      </c>
      <c r="P7" s="78">
        <f>N7/(M7+N7)*100</f>
        <v>88.289880689350426</v>
      </c>
      <c r="Q7" s="78">
        <v>1466</v>
      </c>
      <c r="R7" s="78">
        <v>9347</v>
      </c>
      <c r="S7" s="78">
        <f>Q7/(Q7+R7)*100</f>
        <v>13.557754554702672</v>
      </c>
      <c r="T7" s="78">
        <f>R7/(R7+Q7)*100</f>
        <v>86.442245445297331</v>
      </c>
      <c r="U7" s="139"/>
    </row>
    <row r="8" spans="1:21" s="6" customFormat="1" ht="22" customHeight="1" x14ac:dyDescent="0.35">
      <c r="A8" s="96" t="s">
        <v>223</v>
      </c>
      <c r="B8" s="79">
        <v>180</v>
      </c>
      <c r="C8" s="79">
        <v>932</v>
      </c>
      <c r="D8" s="79">
        <f t="shared" ref="D8:D19" si="0">B8/(B8+C8)*100</f>
        <v>16.187050359712231</v>
      </c>
      <c r="E8" s="79">
        <f t="shared" ref="E8:E18" si="1">C8/(B8+C8)*100</f>
        <v>83.812949640287769</v>
      </c>
      <c r="F8" s="79">
        <v>857</v>
      </c>
      <c r="G8" s="79">
        <v>4490</v>
      </c>
      <c r="H8" s="79">
        <f t="shared" ref="H8:H18" si="2">F8/(F8+G8)*100</f>
        <v>16.027679072377037</v>
      </c>
      <c r="I8" s="87">
        <f t="shared" ref="I8:I19" si="3">G8/(G8+F8)*100</f>
        <v>83.972320927622974</v>
      </c>
      <c r="L8" s="96" t="s">
        <v>223</v>
      </c>
      <c r="M8" s="79">
        <v>168</v>
      </c>
      <c r="N8" s="79">
        <v>1055</v>
      </c>
      <c r="O8" s="79">
        <f t="shared" ref="O8:O19" si="4">M8/(M8+N8)*100</f>
        <v>13.736713000817661</v>
      </c>
      <c r="P8" s="79">
        <f t="shared" ref="P8:P19" si="5">N8/(M8+N8)*100</f>
        <v>86.263286999182341</v>
      </c>
      <c r="Q8" s="79">
        <v>923</v>
      </c>
      <c r="R8" s="79">
        <v>4748</v>
      </c>
      <c r="S8" s="79">
        <f t="shared" ref="S8:S18" si="6">Q8/(Q8+R8)*100</f>
        <v>16.275789102451064</v>
      </c>
      <c r="T8" s="87">
        <f t="shared" ref="T8:T19" si="7">R8/(R8+Q8)*100</f>
        <v>83.724210897548929</v>
      </c>
      <c r="U8" s="139"/>
    </row>
    <row r="9" spans="1:21" s="6" customFormat="1" ht="22" customHeight="1" x14ac:dyDescent="0.35">
      <c r="A9" s="96" t="s">
        <v>521</v>
      </c>
      <c r="B9" s="79">
        <v>161</v>
      </c>
      <c r="C9" s="79">
        <v>843</v>
      </c>
      <c r="D9" s="79">
        <f t="shared" si="0"/>
        <v>16.035856573705178</v>
      </c>
      <c r="E9" s="79">
        <f t="shared" si="1"/>
        <v>83.964143426294825</v>
      </c>
      <c r="F9" s="79">
        <v>748</v>
      </c>
      <c r="G9" s="79">
        <v>3985</v>
      </c>
      <c r="H9" s="79">
        <f t="shared" si="2"/>
        <v>15.803929854215085</v>
      </c>
      <c r="I9" s="87">
        <f t="shared" si="3"/>
        <v>84.196070145784915</v>
      </c>
      <c r="L9" s="96" t="s">
        <v>521</v>
      </c>
      <c r="M9" s="79">
        <v>146</v>
      </c>
      <c r="N9" s="79">
        <v>935</v>
      </c>
      <c r="O9" s="79">
        <f t="shared" si="4"/>
        <v>13.506012950971321</v>
      </c>
      <c r="P9" s="79">
        <f t="shared" si="5"/>
        <v>86.493987049028675</v>
      </c>
      <c r="Q9" s="79">
        <v>792</v>
      </c>
      <c r="R9" s="79">
        <v>4221</v>
      </c>
      <c r="S9" s="79">
        <f t="shared" si="6"/>
        <v>15.798922800718133</v>
      </c>
      <c r="T9" s="87">
        <f t="shared" si="7"/>
        <v>84.201077199281869</v>
      </c>
      <c r="U9" s="139"/>
    </row>
    <row r="10" spans="1:21" s="6" customFormat="1" ht="22" customHeight="1" x14ac:dyDescent="0.35">
      <c r="A10" s="96" t="s">
        <v>224</v>
      </c>
      <c r="B10" s="79">
        <v>87</v>
      </c>
      <c r="C10" s="79">
        <v>484</v>
      </c>
      <c r="D10" s="79">
        <f>B10/(B10+C10)*100</f>
        <v>15.236427320490368</v>
      </c>
      <c r="E10" s="79">
        <f t="shared" si="1"/>
        <v>84.763572679509636</v>
      </c>
      <c r="F10" s="79">
        <v>409</v>
      </c>
      <c r="G10" s="79">
        <v>2188</v>
      </c>
      <c r="H10" s="79">
        <f t="shared" si="2"/>
        <v>15.74894108586831</v>
      </c>
      <c r="I10" s="87">
        <f t="shared" si="3"/>
        <v>84.25105891413169</v>
      </c>
      <c r="L10" s="96" t="s">
        <v>224</v>
      </c>
      <c r="M10" s="79">
        <v>82</v>
      </c>
      <c r="N10" s="79">
        <v>490</v>
      </c>
      <c r="O10" s="79">
        <f t="shared" si="4"/>
        <v>14.335664335664337</v>
      </c>
      <c r="P10" s="79">
        <f t="shared" si="5"/>
        <v>85.664335664335667</v>
      </c>
      <c r="Q10" s="79">
        <v>488</v>
      </c>
      <c r="R10" s="79">
        <v>2516</v>
      </c>
      <c r="S10" s="79">
        <f t="shared" si="6"/>
        <v>16.245006657789617</v>
      </c>
      <c r="T10" s="87">
        <f t="shared" si="7"/>
        <v>83.754993342210383</v>
      </c>
      <c r="U10" s="139"/>
    </row>
    <row r="11" spans="1:21" s="6" customFormat="1" ht="22" customHeight="1" x14ac:dyDescent="0.35">
      <c r="A11" s="96" t="s">
        <v>225</v>
      </c>
      <c r="B11" s="79" t="s">
        <v>131</v>
      </c>
      <c r="C11" s="79">
        <v>33</v>
      </c>
      <c r="D11" s="79" t="s">
        <v>131</v>
      </c>
      <c r="E11" s="79">
        <v>100</v>
      </c>
      <c r="F11" s="79" t="s">
        <v>131</v>
      </c>
      <c r="G11" s="79">
        <v>140</v>
      </c>
      <c r="H11" s="79" t="s">
        <v>131</v>
      </c>
      <c r="I11" s="87">
        <v>100</v>
      </c>
      <c r="L11" s="96" t="s">
        <v>225</v>
      </c>
      <c r="M11" s="79" t="s">
        <v>131</v>
      </c>
      <c r="N11" s="79">
        <v>38</v>
      </c>
      <c r="O11" s="79" t="s">
        <v>131</v>
      </c>
      <c r="P11" s="79">
        <v>100</v>
      </c>
      <c r="Q11" s="79" t="s">
        <v>131</v>
      </c>
      <c r="R11" s="79">
        <v>127</v>
      </c>
      <c r="S11" s="79" t="s">
        <v>131</v>
      </c>
      <c r="T11" s="87">
        <v>100</v>
      </c>
      <c r="U11" s="139"/>
    </row>
    <row r="12" spans="1:21" s="6" customFormat="1" ht="22" customHeight="1" x14ac:dyDescent="0.35">
      <c r="A12" s="96" t="s">
        <v>226</v>
      </c>
      <c r="B12" s="103" t="s">
        <v>217</v>
      </c>
      <c r="C12" s="104">
        <v>349</v>
      </c>
      <c r="D12" s="103" t="s">
        <v>217</v>
      </c>
      <c r="E12" s="103" t="s">
        <v>217</v>
      </c>
      <c r="F12" s="104">
        <v>15</v>
      </c>
      <c r="G12" s="104">
        <v>1631</v>
      </c>
      <c r="H12" s="104">
        <f>F12/(F12+G12)*100</f>
        <v>0.91130012150668283</v>
      </c>
      <c r="I12" s="105">
        <f t="shared" si="3"/>
        <v>99.088699878493316</v>
      </c>
      <c r="L12" s="96" t="s">
        <v>226</v>
      </c>
      <c r="M12" s="103">
        <v>7</v>
      </c>
      <c r="N12" s="104">
        <v>442</v>
      </c>
      <c r="O12" s="79">
        <f>M12/(M12+N12)*100</f>
        <v>1.5590200445434299</v>
      </c>
      <c r="P12" s="79">
        <f>N12/(M12+N12)*100</f>
        <v>98.440979955456569</v>
      </c>
      <c r="Q12" s="104">
        <v>26</v>
      </c>
      <c r="R12" s="104">
        <v>2045</v>
      </c>
      <c r="S12" s="104">
        <f t="shared" si="6"/>
        <v>1.2554321583775954</v>
      </c>
      <c r="T12" s="105">
        <f t="shared" si="7"/>
        <v>98.744567841622398</v>
      </c>
      <c r="U12" s="139"/>
    </row>
    <row r="13" spans="1:21" s="6" customFormat="1" ht="22" customHeight="1" x14ac:dyDescent="0.35">
      <c r="A13" s="96" t="s">
        <v>522</v>
      </c>
      <c r="B13" s="103" t="s">
        <v>217</v>
      </c>
      <c r="C13" s="104">
        <v>81</v>
      </c>
      <c r="D13" s="103" t="s">
        <v>217</v>
      </c>
      <c r="E13" s="103" t="s">
        <v>217</v>
      </c>
      <c r="F13" s="103" t="s">
        <v>217</v>
      </c>
      <c r="G13" s="104">
        <v>323</v>
      </c>
      <c r="H13" s="103" t="s">
        <v>217</v>
      </c>
      <c r="I13" s="103" t="s">
        <v>217</v>
      </c>
      <c r="L13" s="96" t="s">
        <v>522</v>
      </c>
      <c r="M13" s="103" t="s">
        <v>217</v>
      </c>
      <c r="N13" s="104">
        <v>70</v>
      </c>
      <c r="O13" s="103" t="s">
        <v>217</v>
      </c>
      <c r="P13" s="103" t="s">
        <v>217</v>
      </c>
      <c r="Q13" s="103" t="s">
        <v>217</v>
      </c>
      <c r="R13" s="104">
        <v>317</v>
      </c>
      <c r="S13" s="103" t="s">
        <v>217</v>
      </c>
      <c r="T13" s="103" t="s">
        <v>217</v>
      </c>
      <c r="U13" s="139"/>
    </row>
    <row r="14" spans="1:21" s="6" customFormat="1" ht="22" customHeight="1" x14ac:dyDescent="0.35">
      <c r="A14" s="18" t="s">
        <v>136</v>
      </c>
      <c r="B14" s="80">
        <v>1470</v>
      </c>
      <c r="C14" s="80">
        <v>3091</v>
      </c>
      <c r="D14" s="80">
        <f t="shared" si="0"/>
        <v>32.229774172330629</v>
      </c>
      <c r="E14" s="80">
        <f t="shared" si="1"/>
        <v>67.770225827669378</v>
      </c>
      <c r="F14" s="80">
        <v>6634</v>
      </c>
      <c r="G14" s="80">
        <v>15656</v>
      </c>
      <c r="H14" s="80">
        <f t="shared" si="2"/>
        <v>29.762225213100045</v>
      </c>
      <c r="I14" s="80">
        <f t="shared" si="3"/>
        <v>70.237774786899948</v>
      </c>
      <c r="L14" s="18" t="s">
        <v>136</v>
      </c>
      <c r="M14" s="80">
        <v>1644</v>
      </c>
      <c r="N14" s="80">
        <v>3511</v>
      </c>
      <c r="O14" s="80">
        <f t="shared" si="4"/>
        <v>31.8913676042677</v>
      </c>
      <c r="P14" s="80">
        <f t="shared" si="5"/>
        <v>68.1086323957323</v>
      </c>
      <c r="Q14" s="80">
        <v>6838</v>
      </c>
      <c r="R14" s="80">
        <v>15813</v>
      </c>
      <c r="S14" s="80">
        <f t="shared" si="6"/>
        <v>30.188512648448189</v>
      </c>
      <c r="T14" s="80">
        <f t="shared" si="7"/>
        <v>69.811487351551804</v>
      </c>
      <c r="U14" s="139"/>
    </row>
    <row r="15" spans="1:21" s="6" customFormat="1" ht="22" customHeight="1" x14ac:dyDescent="0.35">
      <c r="A15" s="16" t="s">
        <v>137</v>
      </c>
      <c r="B15" s="81">
        <v>65</v>
      </c>
      <c r="C15" s="81">
        <v>222</v>
      </c>
      <c r="D15" s="81">
        <f t="shared" si="0"/>
        <v>22.648083623693381</v>
      </c>
      <c r="E15" s="81">
        <f t="shared" si="1"/>
        <v>77.351916376306619</v>
      </c>
      <c r="F15" s="81">
        <v>326</v>
      </c>
      <c r="G15" s="81">
        <v>1108</v>
      </c>
      <c r="H15" s="81">
        <f t="shared" si="2"/>
        <v>22.733612273361228</v>
      </c>
      <c r="I15" s="81">
        <f t="shared" si="3"/>
        <v>77.266387726638769</v>
      </c>
      <c r="L15" s="16" t="s">
        <v>137</v>
      </c>
      <c r="M15" s="81">
        <v>63</v>
      </c>
      <c r="N15" s="81">
        <v>234</v>
      </c>
      <c r="O15" s="81">
        <f t="shared" si="4"/>
        <v>21.212121212121211</v>
      </c>
      <c r="P15" s="81">
        <f t="shared" si="5"/>
        <v>78.787878787878782</v>
      </c>
      <c r="Q15" s="81">
        <v>315</v>
      </c>
      <c r="R15" s="81">
        <v>1195</v>
      </c>
      <c r="S15" s="81">
        <f t="shared" si="6"/>
        <v>20.860927152317881</v>
      </c>
      <c r="T15" s="81">
        <f t="shared" si="7"/>
        <v>79.139072847682129</v>
      </c>
      <c r="U15" s="139"/>
    </row>
    <row r="16" spans="1:21" s="6" customFormat="1" ht="22" customHeight="1" x14ac:dyDescent="0.35">
      <c r="A16" s="70" t="s">
        <v>138</v>
      </c>
      <c r="B16" s="82">
        <v>83</v>
      </c>
      <c r="C16" s="82">
        <v>424</v>
      </c>
      <c r="D16" s="82">
        <f t="shared" si="0"/>
        <v>16.370808678500985</v>
      </c>
      <c r="E16" s="82">
        <f t="shared" si="1"/>
        <v>83.629191321499022</v>
      </c>
      <c r="F16" s="82">
        <v>474</v>
      </c>
      <c r="G16" s="82">
        <v>2488</v>
      </c>
      <c r="H16" s="82">
        <f t="shared" si="2"/>
        <v>16.00270087778528</v>
      </c>
      <c r="I16" s="82">
        <f t="shared" si="3"/>
        <v>83.997299122214713</v>
      </c>
      <c r="L16" s="70" t="s">
        <v>138</v>
      </c>
      <c r="M16" s="82">
        <v>126</v>
      </c>
      <c r="N16" s="82">
        <v>500</v>
      </c>
      <c r="O16" s="82">
        <f t="shared" si="4"/>
        <v>20.12779552715655</v>
      </c>
      <c r="P16" s="82">
        <f t="shared" si="5"/>
        <v>79.87220447284345</v>
      </c>
      <c r="Q16" s="82">
        <v>537</v>
      </c>
      <c r="R16" s="82">
        <v>2619</v>
      </c>
      <c r="S16" s="82">
        <f t="shared" si="6"/>
        <v>17.015209125475288</v>
      </c>
      <c r="T16" s="82">
        <f t="shared" si="7"/>
        <v>82.98479087452472</v>
      </c>
      <c r="U16" s="139"/>
    </row>
    <row r="17" spans="1:21" s="6" customFormat="1" ht="22" customHeight="1" thickBot="1" x14ac:dyDescent="0.4">
      <c r="A17" s="71" t="s">
        <v>139</v>
      </c>
      <c r="B17" s="83">
        <v>1900</v>
      </c>
      <c r="C17" s="83">
        <v>5508</v>
      </c>
      <c r="D17" s="83">
        <f t="shared" si="0"/>
        <v>25.647948164146868</v>
      </c>
      <c r="E17" s="83">
        <f t="shared" si="1"/>
        <v>74.352051835853132</v>
      </c>
      <c r="F17" s="83">
        <v>8749</v>
      </c>
      <c r="G17" s="83">
        <v>27594</v>
      </c>
      <c r="H17" s="83">
        <f t="shared" si="2"/>
        <v>24.073411661117682</v>
      </c>
      <c r="I17" s="83">
        <f t="shared" si="3"/>
        <v>75.926588338882311</v>
      </c>
      <c r="L17" s="71" t="s">
        <v>139</v>
      </c>
      <c r="M17" s="83">
        <v>2098</v>
      </c>
      <c r="N17" s="83">
        <v>6243</v>
      </c>
      <c r="O17" s="83">
        <f t="shared" si="4"/>
        <v>25.15285936938017</v>
      </c>
      <c r="P17" s="83">
        <f t="shared" si="5"/>
        <v>74.847140630619833</v>
      </c>
      <c r="Q17" s="83">
        <v>9156</v>
      </c>
      <c r="R17" s="83">
        <v>28974</v>
      </c>
      <c r="S17" s="83">
        <f t="shared" si="6"/>
        <v>24.012588512981903</v>
      </c>
      <c r="T17" s="83">
        <f t="shared" si="7"/>
        <v>75.987411487018093</v>
      </c>
      <c r="U17" s="139"/>
    </row>
    <row r="18" spans="1:21" s="6" customFormat="1" ht="22" customHeight="1" thickBot="1" x14ac:dyDescent="0.4">
      <c r="A18" s="72" t="s">
        <v>140</v>
      </c>
      <c r="B18" s="84">
        <v>533</v>
      </c>
      <c r="C18" s="84">
        <v>3489</v>
      </c>
      <c r="D18" s="84">
        <f t="shared" si="0"/>
        <v>13.252113376429635</v>
      </c>
      <c r="E18" s="84">
        <f t="shared" si="1"/>
        <v>86.747886623570352</v>
      </c>
      <c r="F18" s="84">
        <v>2895</v>
      </c>
      <c r="G18" s="84">
        <v>19632</v>
      </c>
      <c r="H18" s="84">
        <f t="shared" si="2"/>
        <v>12.851245172459716</v>
      </c>
      <c r="I18" s="84">
        <f t="shared" si="3"/>
        <v>87.148754827540287</v>
      </c>
      <c r="L18" s="72" t="s">
        <v>140</v>
      </c>
      <c r="M18" s="84">
        <v>511</v>
      </c>
      <c r="N18" s="84">
        <v>3202</v>
      </c>
      <c r="O18" s="84">
        <f t="shared" si="4"/>
        <v>13.762456234850525</v>
      </c>
      <c r="P18" s="84">
        <f t="shared" si="5"/>
        <v>86.237543765149468</v>
      </c>
      <c r="Q18" s="84">
        <v>2911</v>
      </c>
      <c r="R18" s="84">
        <v>18191</v>
      </c>
      <c r="S18" s="84">
        <f t="shared" si="6"/>
        <v>13.794900957255237</v>
      </c>
      <c r="T18" s="84">
        <f t="shared" si="7"/>
        <v>86.205099042744763</v>
      </c>
      <c r="U18" s="139"/>
    </row>
    <row r="19" spans="1:21" s="6" customFormat="1" ht="22" customHeight="1" thickBot="1" x14ac:dyDescent="0.4">
      <c r="A19" s="73" t="s">
        <v>141</v>
      </c>
      <c r="B19" s="85">
        <v>772</v>
      </c>
      <c r="C19" s="85">
        <v>4589</v>
      </c>
      <c r="D19" s="85">
        <f t="shared" si="0"/>
        <v>14.400298451781385</v>
      </c>
      <c r="E19" s="85">
        <f>C19/(B19+C19)*100</f>
        <v>85.599701548218619</v>
      </c>
      <c r="F19" s="85">
        <v>4086</v>
      </c>
      <c r="G19" s="85">
        <v>25451</v>
      </c>
      <c r="H19" s="85">
        <f>F19/(F19+G19)*100</f>
        <v>13.833496969902157</v>
      </c>
      <c r="I19" s="85">
        <f t="shared" si="3"/>
        <v>86.166503030097843</v>
      </c>
      <c r="L19" s="73" t="s">
        <v>141</v>
      </c>
      <c r="M19" s="85">
        <v>814</v>
      </c>
      <c r="N19" s="85">
        <v>4529</v>
      </c>
      <c r="O19" s="85">
        <f t="shared" si="4"/>
        <v>15.234886767733483</v>
      </c>
      <c r="P19" s="85">
        <f t="shared" si="5"/>
        <v>84.765113232266515</v>
      </c>
      <c r="Q19" s="85">
        <v>4219</v>
      </c>
      <c r="R19" s="85">
        <v>25473</v>
      </c>
      <c r="S19" s="85">
        <v>14</v>
      </c>
      <c r="T19" s="85">
        <f t="shared" si="7"/>
        <v>85.790785396739864</v>
      </c>
      <c r="U19" s="139"/>
    </row>
    <row r="20" spans="1:21" ht="15.5" x14ac:dyDescent="0.4">
      <c r="A20" s="4"/>
      <c r="L20" s="4"/>
    </row>
    <row r="21" spans="1:21" x14ac:dyDescent="0.35">
      <c r="A21" s="1" t="s">
        <v>142</v>
      </c>
      <c r="L21" s="1" t="s">
        <v>142</v>
      </c>
    </row>
    <row r="23" spans="1:21" x14ac:dyDescent="0.35">
      <c r="A23" s="1" t="s">
        <v>143</v>
      </c>
      <c r="L23" s="1" t="s">
        <v>143</v>
      </c>
    </row>
    <row r="24" spans="1:21" x14ac:dyDescent="0.35">
      <c r="A24" s="1" t="s">
        <v>144</v>
      </c>
      <c r="L24" s="1" t="s">
        <v>144</v>
      </c>
    </row>
    <row r="26" spans="1:21" x14ac:dyDescent="0.35">
      <c r="A26" s="1" t="s">
        <v>116</v>
      </c>
      <c r="L26" s="1" t="s">
        <v>116</v>
      </c>
    </row>
    <row r="27" spans="1:21" ht="15.5" x14ac:dyDescent="0.4">
      <c r="A27" s="4"/>
      <c r="L27" s="4"/>
    </row>
    <row r="28" spans="1:21" ht="15.5" x14ac:dyDescent="0.35">
      <c r="A28" s="5" t="s">
        <v>23</v>
      </c>
      <c r="L28" s="5" t="s">
        <v>23</v>
      </c>
    </row>
    <row r="29" spans="1:21" x14ac:dyDescent="0.35">
      <c r="A29" s="1" t="s">
        <v>167</v>
      </c>
      <c r="L29" s="1" t="s">
        <v>167</v>
      </c>
    </row>
  </sheetData>
  <mergeCells count="12">
    <mergeCell ref="B4:E4"/>
    <mergeCell ref="F4:I4"/>
    <mergeCell ref="B5:C5"/>
    <mergeCell ref="D5:E5"/>
    <mergeCell ref="F5:G5"/>
    <mergeCell ref="H5:I5"/>
    <mergeCell ref="M4:P4"/>
    <mergeCell ref="Q4:T4"/>
    <mergeCell ref="M5:N5"/>
    <mergeCell ref="O5:P5"/>
    <mergeCell ref="Q5:R5"/>
    <mergeCell ref="S5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33EC-05C4-4E9F-A969-EADA3EB0591F}">
  <dimension ref="A2:C66"/>
  <sheetViews>
    <sheetView zoomScaleNormal="100" workbookViewId="0"/>
  </sheetViews>
  <sheetFormatPr defaultColWidth="9.1796875" defaultRowHeight="14" x14ac:dyDescent="0.35"/>
  <cols>
    <col min="1" max="1" width="22.269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273</v>
      </c>
    </row>
    <row r="3" spans="1:3" ht="16" thickBot="1" x14ac:dyDescent="0.45">
      <c r="A3" s="4" t="s">
        <v>17</v>
      </c>
    </row>
    <row r="4" spans="1:3" s="6" customFormat="1" ht="19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19" customHeight="1" x14ac:dyDescent="0.35">
      <c r="A5" s="16" t="s">
        <v>404</v>
      </c>
      <c r="B5" s="166">
        <v>17.079999999999998</v>
      </c>
      <c r="C5" s="166">
        <v>8.3699999999999992</v>
      </c>
    </row>
    <row r="6" spans="1:3" s="6" customFormat="1" ht="19" customHeight="1" x14ac:dyDescent="0.35">
      <c r="A6" s="96" t="s">
        <v>405</v>
      </c>
      <c r="B6" s="167">
        <v>14.55</v>
      </c>
      <c r="C6" s="167">
        <v>7.89</v>
      </c>
    </row>
    <row r="7" spans="1:3" s="6" customFormat="1" ht="19" customHeight="1" x14ac:dyDescent="0.35">
      <c r="A7" s="16" t="s">
        <v>406</v>
      </c>
      <c r="B7" s="166">
        <v>13.9</v>
      </c>
      <c r="C7" s="166">
        <v>8.4700000000000006</v>
      </c>
    </row>
    <row r="8" spans="1:3" s="6" customFormat="1" ht="19" customHeight="1" x14ac:dyDescent="0.35">
      <c r="A8" s="96" t="s">
        <v>407</v>
      </c>
      <c r="B8" s="167">
        <v>16.62</v>
      </c>
      <c r="C8" s="167">
        <v>8.24</v>
      </c>
    </row>
    <row r="9" spans="1:3" s="6" customFormat="1" ht="19" customHeight="1" x14ac:dyDescent="0.35">
      <c r="A9" s="16" t="s">
        <v>408</v>
      </c>
      <c r="B9" s="166">
        <v>13.39</v>
      </c>
      <c r="C9" s="166">
        <v>8.0500000000000007</v>
      </c>
    </row>
    <row r="10" spans="1:3" s="6" customFormat="1" ht="19" customHeight="1" x14ac:dyDescent="0.35">
      <c r="A10" s="96" t="s">
        <v>409</v>
      </c>
      <c r="B10" s="167">
        <v>14.63</v>
      </c>
      <c r="C10" s="167">
        <v>6.66</v>
      </c>
    </row>
    <row r="11" spans="1:3" s="6" customFormat="1" ht="19" customHeight="1" x14ac:dyDescent="0.35">
      <c r="A11" s="16" t="s">
        <v>410</v>
      </c>
      <c r="B11" s="166">
        <v>16.97</v>
      </c>
      <c r="C11" s="166">
        <v>9.9</v>
      </c>
    </row>
    <row r="12" spans="1:3" s="6" customFormat="1" ht="19" customHeight="1" x14ac:dyDescent="0.35">
      <c r="A12" s="96" t="s">
        <v>411</v>
      </c>
      <c r="B12" s="167">
        <v>13.48</v>
      </c>
      <c r="C12" s="167">
        <v>7.68</v>
      </c>
    </row>
    <row r="13" spans="1:3" s="6" customFormat="1" ht="19" customHeight="1" x14ac:dyDescent="0.35">
      <c r="A13" s="16" t="s">
        <v>412</v>
      </c>
      <c r="B13" s="166">
        <v>17.79</v>
      </c>
      <c r="C13" s="166">
        <v>11.31</v>
      </c>
    </row>
    <row r="14" spans="1:3" s="6" customFormat="1" ht="19" customHeight="1" x14ac:dyDescent="0.35">
      <c r="A14" s="96" t="s">
        <v>413</v>
      </c>
      <c r="B14" s="167">
        <v>13.81</v>
      </c>
      <c r="C14" s="167">
        <v>5.91</v>
      </c>
    </row>
    <row r="15" spans="1:3" s="6" customFormat="1" ht="19" customHeight="1" x14ac:dyDescent="0.35">
      <c r="A15" s="16" t="s">
        <v>414</v>
      </c>
      <c r="B15" s="166">
        <v>15.03</v>
      </c>
      <c r="C15" s="166">
        <v>6.7</v>
      </c>
    </row>
    <row r="16" spans="1:3" s="6" customFormat="1" ht="19" customHeight="1" x14ac:dyDescent="0.35">
      <c r="A16" s="96" t="s">
        <v>415</v>
      </c>
      <c r="B16" s="167">
        <v>12.15</v>
      </c>
      <c r="C16" s="167">
        <v>7.4</v>
      </c>
    </row>
    <row r="17" spans="1:3" s="6" customFormat="1" ht="19" customHeight="1" x14ac:dyDescent="0.35">
      <c r="A17" s="16" t="s">
        <v>416</v>
      </c>
      <c r="B17" s="166">
        <v>15.38</v>
      </c>
      <c r="C17" s="166">
        <v>7.47</v>
      </c>
    </row>
    <row r="18" spans="1:3" s="6" customFormat="1" ht="19" customHeight="1" x14ac:dyDescent="0.35">
      <c r="A18" s="96" t="s">
        <v>417</v>
      </c>
      <c r="B18" s="167">
        <v>18.87</v>
      </c>
      <c r="C18" s="167">
        <v>10.99</v>
      </c>
    </row>
    <row r="19" spans="1:3" s="6" customFormat="1" ht="19" customHeight="1" x14ac:dyDescent="0.35">
      <c r="A19" s="16" t="s">
        <v>418</v>
      </c>
      <c r="B19" s="166">
        <v>13.64</v>
      </c>
      <c r="C19" s="166">
        <v>9.35</v>
      </c>
    </row>
    <row r="20" spans="1:3" s="6" customFormat="1" ht="19" customHeight="1" x14ac:dyDescent="0.35">
      <c r="A20" s="145" t="s">
        <v>419</v>
      </c>
      <c r="B20" s="168">
        <v>14.19</v>
      </c>
      <c r="C20" s="168">
        <v>7.23</v>
      </c>
    </row>
    <row r="21" spans="1:3" s="6" customFormat="1" ht="19" customHeight="1" x14ac:dyDescent="0.35">
      <c r="A21" s="16" t="s">
        <v>420</v>
      </c>
      <c r="B21" s="166">
        <v>16.649999999999999</v>
      </c>
      <c r="C21" s="166">
        <v>8.4</v>
      </c>
    </row>
    <row r="22" spans="1:3" s="6" customFormat="1" ht="19" customHeight="1" x14ac:dyDescent="0.35">
      <c r="A22" s="145" t="s">
        <v>421</v>
      </c>
      <c r="B22" s="168">
        <v>16.61</v>
      </c>
      <c r="C22" s="168">
        <v>8.6</v>
      </c>
    </row>
    <row r="23" spans="1:3" s="6" customFormat="1" ht="19" customHeight="1" x14ac:dyDescent="0.35">
      <c r="A23" s="16" t="s">
        <v>422</v>
      </c>
      <c r="B23" s="166">
        <v>14.76</v>
      </c>
      <c r="C23" s="166">
        <v>7.01</v>
      </c>
    </row>
    <row r="24" spans="1:3" s="6" customFormat="1" ht="19" customHeight="1" x14ac:dyDescent="0.35">
      <c r="A24" s="145" t="s">
        <v>423</v>
      </c>
      <c r="B24" s="168">
        <v>15.19</v>
      </c>
      <c r="C24" s="168">
        <v>8.2100000000000009</v>
      </c>
    </row>
    <row r="25" spans="1:3" s="6" customFormat="1" ht="22" customHeight="1" x14ac:dyDescent="0.35">
      <c r="A25" s="16" t="s">
        <v>424</v>
      </c>
      <c r="B25" s="166">
        <v>19.600000000000001</v>
      </c>
      <c r="C25" s="166">
        <v>9.69</v>
      </c>
    </row>
    <row r="26" spans="1:3" s="6" customFormat="1" ht="22" customHeight="1" x14ac:dyDescent="0.35">
      <c r="A26" s="96" t="s">
        <v>425</v>
      </c>
      <c r="B26" s="167">
        <v>14.73</v>
      </c>
      <c r="C26" s="167">
        <v>8.2799999999999994</v>
      </c>
    </row>
    <row r="27" spans="1:3" s="6" customFormat="1" ht="22" customHeight="1" x14ac:dyDescent="0.35">
      <c r="A27" s="16" t="s">
        <v>426</v>
      </c>
      <c r="B27" s="166">
        <v>15.79</v>
      </c>
      <c r="C27" s="166">
        <v>8.64</v>
      </c>
    </row>
    <row r="28" spans="1:3" s="6" customFormat="1" ht="22" customHeight="1" x14ac:dyDescent="0.35">
      <c r="A28" s="145" t="s">
        <v>427</v>
      </c>
      <c r="B28" s="168">
        <v>15.76</v>
      </c>
      <c r="C28" s="168">
        <v>8.94</v>
      </c>
    </row>
    <row r="29" spans="1:3" s="6" customFormat="1" ht="22" customHeight="1" x14ac:dyDescent="0.35">
      <c r="A29" s="16" t="s">
        <v>428</v>
      </c>
      <c r="B29" s="166">
        <v>13.8</v>
      </c>
      <c r="C29" s="166">
        <v>7.76</v>
      </c>
    </row>
    <row r="30" spans="1:3" s="6" customFormat="1" ht="22" customHeight="1" x14ac:dyDescent="0.35">
      <c r="A30" s="145" t="s">
        <v>429</v>
      </c>
      <c r="B30" s="168">
        <v>17.64</v>
      </c>
      <c r="C30" s="168">
        <v>10.1</v>
      </c>
    </row>
    <row r="31" spans="1:3" s="6" customFormat="1" ht="22" customHeight="1" x14ac:dyDescent="0.35">
      <c r="A31" s="16" t="s">
        <v>430</v>
      </c>
      <c r="B31" s="166">
        <v>13.7</v>
      </c>
      <c r="C31" s="166">
        <v>6.84</v>
      </c>
    </row>
    <row r="32" spans="1:3" s="6" customFormat="1" ht="22" customHeight="1" x14ac:dyDescent="0.35">
      <c r="A32" s="145" t="s">
        <v>431</v>
      </c>
      <c r="B32" s="168">
        <v>16.37</v>
      </c>
      <c r="C32" s="168">
        <v>9.73</v>
      </c>
    </row>
    <row r="33" spans="1:3" s="6" customFormat="1" ht="22" customHeight="1" x14ac:dyDescent="0.35">
      <c r="A33" s="16" t="s">
        <v>432</v>
      </c>
      <c r="B33" s="166">
        <v>12.69</v>
      </c>
      <c r="C33" s="166">
        <v>7</v>
      </c>
    </row>
    <row r="34" spans="1:3" s="6" customFormat="1" ht="22" customHeight="1" x14ac:dyDescent="0.35">
      <c r="A34" s="96" t="s">
        <v>433</v>
      </c>
      <c r="B34" s="167">
        <v>17.579999999999998</v>
      </c>
      <c r="C34" s="167">
        <v>9.16</v>
      </c>
    </row>
    <row r="35" spans="1:3" s="6" customFormat="1" ht="22" customHeight="1" x14ac:dyDescent="0.35">
      <c r="A35" s="16" t="s">
        <v>434</v>
      </c>
      <c r="B35" s="166">
        <v>15.17</v>
      </c>
      <c r="C35" s="166">
        <v>7.34</v>
      </c>
    </row>
    <row r="36" spans="1:3" s="6" customFormat="1" ht="22" customHeight="1" x14ac:dyDescent="0.35">
      <c r="A36" s="145" t="s">
        <v>435</v>
      </c>
      <c r="B36" s="168">
        <v>14.9</v>
      </c>
      <c r="C36" s="168">
        <v>9.15</v>
      </c>
    </row>
    <row r="37" spans="1:3" s="6" customFormat="1" ht="22" customHeight="1" x14ac:dyDescent="0.35">
      <c r="A37" s="16" t="s">
        <v>436</v>
      </c>
      <c r="B37" s="166">
        <v>14.94</v>
      </c>
      <c r="C37" s="166">
        <v>7.49</v>
      </c>
    </row>
    <row r="38" spans="1:3" s="6" customFormat="1" ht="22" customHeight="1" x14ac:dyDescent="0.35">
      <c r="A38" s="145" t="s">
        <v>437</v>
      </c>
      <c r="B38" s="168">
        <v>14.36</v>
      </c>
      <c r="C38" s="168">
        <v>7.62</v>
      </c>
    </row>
    <row r="39" spans="1:3" s="6" customFormat="1" ht="22" customHeight="1" x14ac:dyDescent="0.35">
      <c r="A39" s="16" t="s">
        <v>438</v>
      </c>
      <c r="B39" s="166">
        <v>16.61</v>
      </c>
      <c r="C39" s="166">
        <v>8.35</v>
      </c>
    </row>
    <row r="40" spans="1:3" s="6" customFormat="1" ht="22" customHeight="1" x14ac:dyDescent="0.35">
      <c r="A40" s="145" t="s">
        <v>439</v>
      </c>
      <c r="B40" s="168">
        <v>14.79</v>
      </c>
      <c r="C40" s="168">
        <v>7.22</v>
      </c>
    </row>
    <row r="41" spans="1:3" s="6" customFormat="1" ht="22" customHeight="1" x14ac:dyDescent="0.35">
      <c r="A41" s="16" t="s">
        <v>440</v>
      </c>
      <c r="B41" s="166">
        <v>13.9</v>
      </c>
      <c r="C41" s="166">
        <v>8.81</v>
      </c>
    </row>
    <row r="42" spans="1:3" s="6" customFormat="1" ht="22" customHeight="1" x14ac:dyDescent="0.35">
      <c r="A42" s="96" t="s">
        <v>441</v>
      </c>
      <c r="B42" s="167">
        <v>14.99</v>
      </c>
      <c r="C42" s="167">
        <v>8.67</v>
      </c>
    </row>
    <row r="43" spans="1:3" s="6" customFormat="1" ht="22" customHeight="1" x14ac:dyDescent="0.35">
      <c r="A43" s="16" t="s">
        <v>442</v>
      </c>
      <c r="B43" s="166">
        <v>11.53</v>
      </c>
      <c r="C43" s="166">
        <v>7.35</v>
      </c>
    </row>
    <row r="44" spans="1:3" s="6" customFormat="1" ht="22" customHeight="1" x14ac:dyDescent="0.35">
      <c r="A44" s="145" t="s">
        <v>443</v>
      </c>
      <c r="B44" s="168">
        <v>16.09</v>
      </c>
      <c r="C44" s="168">
        <v>9.0299999999999994</v>
      </c>
    </row>
    <row r="45" spans="1:3" s="6" customFormat="1" ht="22" customHeight="1" x14ac:dyDescent="0.35">
      <c r="A45" s="16" t="s">
        <v>444</v>
      </c>
      <c r="B45" s="166">
        <v>14.22</v>
      </c>
      <c r="C45" s="166">
        <v>7.03</v>
      </c>
    </row>
    <row r="46" spans="1:3" s="6" customFormat="1" ht="22" customHeight="1" x14ac:dyDescent="0.35">
      <c r="A46" s="145" t="s">
        <v>445</v>
      </c>
      <c r="B46" s="168">
        <v>15.71</v>
      </c>
      <c r="C46" s="168">
        <v>10.49</v>
      </c>
    </row>
    <row r="47" spans="1:3" s="6" customFormat="1" ht="22" customHeight="1" x14ac:dyDescent="0.35">
      <c r="A47" s="16" t="s">
        <v>446</v>
      </c>
      <c r="B47" s="166">
        <v>16.64</v>
      </c>
      <c r="C47" s="166">
        <v>8.91</v>
      </c>
    </row>
    <row r="48" spans="1:3" s="6" customFormat="1" ht="22" customHeight="1" x14ac:dyDescent="0.35">
      <c r="A48" s="145" t="s">
        <v>447</v>
      </c>
      <c r="B48" s="168">
        <v>14.74</v>
      </c>
      <c r="C48" s="168">
        <v>8.0500000000000007</v>
      </c>
    </row>
    <row r="49" spans="1:3" s="6" customFormat="1" ht="22" customHeight="1" x14ac:dyDescent="0.35">
      <c r="A49" s="16" t="s">
        <v>448</v>
      </c>
      <c r="B49" s="166">
        <v>17.23</v>
      </c>
      <c r="C49" s="166">
        <v>9.5399999999999991</v>
      </c>
    </row>
    <row r="50" spans="1:3" s="6" customFormat="1" ht="22" customHeight="1" x14ac:dyDescent="0.35">
      <c r="A50" s="145" t="s">
        <v>449</v>
      </c>
      <c r="B50" s="168">
        <v>15.83</v>
      </c>
      <c r="C50" s="168">
        <v>8.4700000000000006</v>
      </c>
    </row>
    <row r="51" spans="1:3" s="6" customFormat="1" ht="22" customHeight="1" x14ac:dyDescent="0.35">
      <c r="A51" s="16" t="s">
        <v>450</v>
      </c>
      <c r="B51" s="166">
        <v>16.86</v>
      </c>
      <c r="C51" s="166">
        <v>8.7899999999999991</v>
      </c>
    </row>
    <row r="52" spans="1:3" s="6" customFormat="1" ht="22" customHeight="1" x14ac:dyDescent="0.35">
      <c r="A52" s="145" t="s">
        <v>451</v>
      </c>
      <c r="B52" s="168">
        <v>13.95</v>
      </c>
      <c r="C52" s="168">
        <v>7.49</v>
      </c>
    </row>
    <row r="53" spans="1:3" s="6" customFormat="1" ht="22" customHeight="1" thickBot="1" x14ac:dyDescent="0.4">
      <c r="A53" s="18" t="s">
        <v>452</v>
      </c>
      <c r="B53" s="169">
        <v>15.75</v>
      </c>
      <c r="C53" s="169">
        <v>7.78</v>
      </c>
    </row>
    <row r="54" spans="1:3" s="6" customFormat="1" ht="22" customHeight="1" x14ac:dyDescent="0.35">
      <c r="A54" s="138" t="s">
        <v>21</v>
      </c>
      <c r="B54" s="150">
        <v>13.99</v>
      </c>
      <c r="C54" s="151">
        <v>7.82</v>
      </c>
    </row>
    <row r="55" spans="1:3" s="6" customFormat="1" ht="22" customHeight="1" thickBot="1" x14ac:dyDescent="0.4">
      <c r="A55" s="28" t="s">
        <v>22</v>
      </c>
      <c r="B55" s="152">
        <v>11.97</v>
      </c>
      <c r="C55" s="29">
        <v>6.6</v>
      </c>
    </row>
    <row r="57" spans="1:3" x14ac:dyDescent="0.35">
      <c r="A57" s="2" t="s">
        <v>30</v>
      </c>
      <c r="B57" s="2"/>
      <c r="C57" s="2"/>
    </row>
    <row r="58" spans="1:3" x14ac:dyDescent="0.35">
      <c r="A58" s="2" t="s">
        <v>29</v>
      </c>
      <c r="B58" s="2"/>
      <c r="C58" s="2"/>
    </row>
    <row r="59" spans="1:3" x14ac:dyDescent="0.35">
      <c r="A59" s="2"/>
      <c r="B59" s="2"/>
      <c r="C59" s="2"/>
    </row>
    <row r="60" spans="1:3" ht="15" customHeight="1" x14ac:dyDescent="0.35">
      <c r="A60" s="2" t="s">
        <v>31</v>
      </c>
      <c r="B60" s="2"/>
      <c r="C60" s="2"/>
    </row>
    <row r="61" spans="1:3" ht="15" customHeight="1" x14ac:dyDescent="0.35">
      <c r="A61" s="2"/>
      <c r="B61" s="2"/>
      <c r="C61" s="2"/>
    </row>
    <row r="62" spans="1:3" ht="15" customHeight="1" x14ac:dyDescent="0.35">
      <c r="A62" s="2" t="s">
        <v>32</v>
      </c>
      <c r="B62" s="2"/>
      <c r="C62" s="2"/>
    </row>
    <row r="63" spans="1:3" ht="15" customHeight="1" x14ac:dyDescent="0.35">
      <c r="A63" s="2" t="s">
        <v>33</v>
      </c>
      <c r="B63" s="2"/>
      <c r="C63" s="2"/>
    </row>
    <row r="65" spans="1:1" ht="15.5" x14ac:dyDescent="0.35">
      <c r="A65" s="5" t="s">
        <v>23</v>
      </c>
    </row>
    <row r="66" spans="1:1" x14ac:dyDescent="0.35">
      <c r="A66" s="6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880B-4C0B-4913-AFA4-2FB8CEBE2473}">
  <dimension ref="A2:J26"/>
  <sheetViews>
    <sheetView zoomScaleNormal="100" workbookViewId="0"/>
  </sheetViews>
  <sheetFormatPr defaultRowHeight="14" x14ac:dyDescent="0.35"/>
  <cols>
    <col min="1" max="1" width="30.54296875" customWidth="1"/>
    <col min="2" max="3" width="14.7265625" customWidth="1"/>
    <col min="4" max="5" width="14.7265625" style="1" customWidth="1"/>
    <col min="6" max="6" width="14.7265625" customWidth="1"/>
    <col min="7" max="7" width="14.7265625" style="1" customWidth="1"/>
    <col min="8" max="8" width="14.7265625" customWidth="1"/>
    <col min="9" max="9" width="14.7265625" style="1" customWidth="1"/>
    <col min="10" max="10" width="9.1796875" style="1"/>
  </cols>
  <sheetData>
    <row r="2" spans="1:10" s="1" customFormat="1" ht="15.5" x14ac:dyDescent="0.4">
      <c r="A2" s="3" t="s">
        <v>274</v>
      </c>
    </row>
    <row r="3" spans="1:10" ht="16" thickBot="1" x14ac:dyDescent="0.45">
      <c r="A3" s="4" t="s">
        <v>165</v>
      </c>
    </row>
    <row r="4" spans="1:10" s="6" customFormat="1" ht="22" customHeight="1" thickBot="1" x14ac:dyDescent="0.4">
      <c r="A4" s="15"/>
      <c r="B4" s="180" t="s">
        <v>21</v>
      </c>
      <c r="C4" s="181"/>
      <c r="D4" s="181"/>
      <c r="E4" s="182"/>
      <c r="F4" s="180" t="s">
        <v>22</v>
      </c>
      <c r="G4" s="181"/>
      <c r="H4" s="181"/>
      <c r="I4" s="181"/>
      <c r="J4" s="10"/>
    </row>
    <row r="5" spans="1:10" s="6" customFormat="1" ht="22" customHeight="1" thickBot="1" x14ac:dyDescent="0.4">
      <c r="A5" s="30"/>
      <c r="B5" s="180" t="s">
        <v>76</v>
      </c>
      <c r="C5" s="181"/>
      <c r="D5" s="180" t="s">
        <v>77</v>
      </c>
      <c r="E5" s="182"/>
      <c r="F5" s="180" t="s">
        <v>76</v>
      </c>
      <c r="G5" s="181"/>
      <c r="H5" s="180" t="s">
        <v>77</v>
      </c>
      <c r="I5" s="181"/>
      <c r="J5" s="10"/>
    </row>
    <row r="6" spans="1:10" s="6" customFormat="1" ht="22" customHeight="1" thickBot="1" x14ac:dyDescent="0.4">
      <c r="A6" s="98" t="s">
        <v>0</v>
      </c>
      <c r="B6" s="20" t="s">
        <v>19</v>
      </c>
      <c r="C6" s="20" t="s">
        <v>20</v>
      </c>
      <c r="D6" s="20" t="s">
        <v>19</v>
      </c>
      <c r="E6" s="20" t="s">
        <v>20</v>
      </c>
      <c r="F6" s="20" t="s">
        <v>19</v>
      </c>
      <c r="G6" s="20" t="s">
        <v>20</v>
      </c>
      <c r="H6" s="20" t="s">
        <v>19</v>
      </c>
      <c r="I6" s="20" t="s">
        <v>20</v>
      </c>
      <c r="J6" s="12"/>
    </row>
    <row r="7" spans="1:10" s="6" customFormat="1" ht="22" customHeight="1" x14ac:dyDescent="0.35">
      <c r="A7" s="97" t="s">
        <v>228</v>
      </c>
      <c r="B7" s="60">
        <v>200</v>
      </c>
      <c r="C7" s="60">
        <v>83</v>
      </c>
      <c r="D7" s="60">
        <f>B7/(B7+C7)*100</f>
        <v>70.671378091872796</v>
      </c>
      <c r="E7" s="60">
        <f>C7/(B7+C7)*100</f>
        <v>29.328621908127207</v>
      </c>
      <c r="F7" s="60">
        <v>904</v>
      </c>
      <c r="G7" s="60">
        <v>583</v>
      </c>
      <c r="H7" s="60">
        <f>F7/(F7+G7)*100</f>
        <v>60.793544048419633</v>
      </c>
      <c r="I7" s="60">
        <f>G7/(F7+G7)*100</f>
        <v>39.206455951580367</v>
      </c>
      <c r="J7" s="135"/>
    </row>
    <row r="8" spans="1:10" s="6" customFormat="1" ht="22" customHeight="1" x14ac:dyDescent="0.35">
      <c r="A8" s="32" t="s">
        <v>229</v>
      </c>
      <c r="B8" s="37">
        <v>1557</v>
      </c>
      <c r="C8" s="37">
        <v>936</v>
      </c>
      <c r="D8" s="37">
        <f t="shared" ref="D8:D15" si="0">B8/(B8+C8)*100</f>
        <v>62.454873646209386</v>
      </c>
      <c r="E8" s="37">
        <f t="shared" ref="E8:E15" si="1">C8/(B8+C8)*100</f>
        <v>37.545126353790614</v>
      </c>
      <c r="F8" s="37">
        <v>8780</v>
      </c>
      <c r="G8" s="37">
        <v>5452</v>
      </c>
      <c r="H8" s="37">
        <f t="shared" ref="H8:H15" si="2">F8/(F8+G8)*100</f>
        <v>61.691961776278802</v>
      </c>
      <c r="I8" s="37">
        <f t="shared" ref="I8:I15" si="3">G8/(F8+G8)*100</f>
        <v>38.308038223721191</v>
      </c>
      <c r="J8" s="135"/>
    </row>
    <row r="9" spans="1:10" s="6" customFormat="1" ht="22" customHeight="1" x14ac:dyDescent="0.35">
      <c r="A9" s="33" t="s">
        <v>230</v>
      </c>
      <c r="B9" s="38">
        <v>2902</v>
      </c>
      <c r="C9" s="38">
        <v>1728</v>
      </c>
      <c r="D9" s="38">
        <f t="shared" si="0"/>
        <v>62.678185745140389</v>
      </c>
      <c r="E9" s="38">
        <f t="shared" si="1"/>
        <v>37.321814254859611</v>
      </c>
      <c r="F9" s="38">
        <v>15669</v>
      </c>
      <c r="G9" s="38">
        <v>9427</v>
      </c>
      <c r="H9" s="38">
        <f t="shared" si="2"/>
        <v>62.43624481989162</v>
      </c>
      <c r="I9" s="38">
        <f t="shared" si="3"/>
        <v>37.56375518010838</v>
      </c>
      <c r="J9" s="135"/>
    </row>
    <row r="10" spans="1:10" s="6" customFormat="1" ht="22" customHeight="1" x14ac:dyDescent="0.35">
      <c r="A10" s="32" t="s">
        <v>231</v>
      </c>
      <c r="B10" s="37">
        <v>2169</v>
      </c>
      <c r="C10" s="37">
        <v>1244</v>
      </c>
      <c r="D10" s="37">
        <f t="shared" si="0"/>
        <v>63.55112803984764</v>
      </c>
      <c r="E10" s="37">
        <f t="shared" si="1"/>
        <v>36.44887196015236</v>
      </c>
      <c r="F10" s="37">
        <v>11951</v>
      </c>
      <c r="G10" s="37">
        <v>6779</v>
      </c>
      <c r="H10" s="37">
        <f t="shared" si="2"/>
        <v>63.806727175654032</v>
      </c>
      <c r="I10" s="37">
        <f t="shared" si="3"/>
        <v>36.193272824345968</v>
      </c>
      <c r="J10" s="135"/>
    </row>
    <row r="11" spans="1:10" s="6" customFormat="1" ht="22" customHeight="1" x14ac:dyDescent="0.35">
      <c r="A11" s="33" t="s">
        <v>232</v>
      </c>
      <c r="B11" s="38">
        <v>3661</v>
      </c>
      <c r="C11" s="38">
        <v>2036</v>
      </c>
      <c r="D11" s="38">
        <f t="shared" si="0"/>
        <v>64.26189222397754</v>
      </c>
      <c r="E11" s="38">
        <f t="shared" si="1"/>
        <v>35.738107776022467</v>
      </c>
      <c r="F11" s="38">
        <v>20051</v>
      </c>
      <c r="G11" s="38">
        <v>10744</v>
      </c>
      <c r="H11" s="38">
        <f t="shared" si="2"/>
        <v>65.111219353791199</v>
      </c>
      <c r="I11" s="38">
        <f t="shared" si="3"/>
        <v>34.888780646208801</v>
      </c>
      <c r="J11" s="135"/>
    </row>
    <row r="12" spans="1:10" s="6" customFormat="1" ht="22" customHeight="1" x14ac:dyDescent="0.35">
      <c r="A12" s="32" t="s">
        <v>233</v>
      </c>
      <c r="B12" s="37">
        <v>3486</v>
      </c>
      <c r="C12" s="37">
        <v>1972</v>
      </c>
      <c r="D12" s="37">
        <f t="shared" si="0"/>
        <v>63.869549285452543</v>
      </c>
      <c r="E12" s="37">
        <f t="shared" si="1"/>
        <v>36.13045071454745</v>
      </c>
      <c r="F12" s="37">
        <v>19338</v>
      </c>
      <c r="G12" s="37">
        <v>10433</v>
      </c>
      <c r="H12" s="37">
        <f t="shared" si="2"/>
        <v>64.955829498505253</v>
      </c>
      <c r="I12" s="37">
        <f t="shared" si="3"/>
        <v>35.04417050149474</v>
      </c>
      <c r="J12" s="135"/>
    </row>
    <row r="13" spans="1:10" s="6" customFormat="1" ht="22" customHeight="1" x14ac:dyDescent="0.35">
      <c r="A13" s="33" t="s">
        <v>234</v>
      </c>
      <c r="B13" s="38">
        <v>2807</v>
      </c>
      <c r="C13" s="38">
        <v>1643</v>
      </c>
      <c r="D13" s="38">
        <f t="shared" si="0"/>
        <v>63.078651685393261</v>
      </c>
      <c r="E13" s="38">
        <f t="shared" si="1"/>
        <v>36.921348314606739</v>
      </c>
      <c r="F13" s="38">
        <v>14739</v>
      </c>
      <c r="G13" s="38">
        <v>8085</v>
      </c>
      <c r="H13" s="38">
        <f t="shared" si="2"/>
        <v>64.576761303890635</v>
      </c>
      <c r="I13" s="38">
        <f t="shared" si="3"/>
        <v>35.423238696109358</v>
      </c>
      <c r="J13" s="135"/>
    </row>
    <row r="14" spans="1:10" s="6" customFormat="1" ht="22" customHeight="1" thickBot="1" x14ac:dyDescent="0.4">
      <c r="A14" s="32" t="s">
        <v>235</v>
      </c>
      <c r="B14" s="37">
        <v>7405</v>
      </c>
      <c r="C14" s="37">
        <v>3661</v>
      </c>
      <c r="D14" s="37">
        <f t="shared" si="0"/>
        <v>66.916681727814932</v>
      </c>
      <c r="E14" s="37">
        <f t="shared" si="1"/>
        <v>33.083318272185068</v>
      </c>
      <c r="F14" s="37">
        <v>30663</v>
      </c>
      <c r="G14" s="37">
        <v>15102</v>
      </c>
      <c r="H14" s="37">
        <f t="shared" si="2"/>
        <v>67.000983284169124</v>
      </c>
      <c r="I14" s="37">
        <f t="shared" si="3"/>
        <v>32.999016715830876</v>
      </c>
      <c r="J14" s="135"/>
    </row>
    <row r="15" spans="1:10" s="6" customFormat="1" ht="22" customHeight="1" thickBot="1" x14ac:dyDescent="0.4">
      <c r="A15" s="34" t="s">
        <v>34</v>
      </c>
      <c r="B15" s="39">
        <v>24187</v>
      </c>
      <c r="C15" s="39">
        <v>13303</v>
      </c>
      <c r="D15" s="39">
        <f t="shared" si="0"/>
        <v>64.515870898906385</v>
      </c>
      <c r="E15" s="39">
        <f t="shared" si="1"/>
        <v>35.484129101093629</v>
      </c>
      <c r="F15" s="39">
        <v>122095</v>
      </c>
      <c r="G15" s="39">
        <v>66605</v>
      </c>
      <c r="H15" s="39">
        <f t="shared" si="2"/>
        <v>64.703232644409113</v>
      </c>
      <c r="I15" s="39">
        <f t="shared" si="3"/>
        <v>35.296767355590887</v>
      </c>
      <c r="J15" s="135"/>
    </row>
    <row r="17" spans="1:3" x14ac:dyDescent="0.35">
      <c r="A17" s="2" t="s">
        <v>160</v>
      </c>
    </row>
    <row r="18" spans="1:3" x14ac:dyDescent="0.35">
      <c r="A18" s="2" t="s">
        <v>161</v>
      </c>
    </row>
    <row r="19" spans="1:3" x14ac:dyDescent="0.35">
      <c r="A19" s="2"/>
    </row>
    <row r="20" spans="1:3" ht="15" customHeight="1" x14ac:dyDescent="0.35">
      <c r="A20" s="2" t="s">
        <v>163</v>
      </c>
      <c r="B20" s="2"/>
      <c r="C20" s="2"/>
    </row>
    <row r="21" spans="1:3" x14ac:dyDescent="0.35">
      <c r="A21" s="2" t="s">
        <v>162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164</v>
      </c>
      <c r="B23" s="2"/>
      <c r="C23" s="2"/>
    </row>
    <row r="24" spans="1:3" x14ac:dyDescent="0.35">
      <c r="A24" s="1"/>
    </row>
    <row r="25" spans="1:3" ht="15.5" x14ac:dyDescent="0.35">
      <c r="A25" s="5" t="s">
        <v>23</v>
      </c>
    </row>
    <row r="26" spans="1:3" x14ac:dyDescent="0.35">
      <c r="A26" s="6" t="s">
        <v>24</v>
      </c>
    </row>
  </sheetData>
  <mergeCells count="6">
    <mergeCell ref="B5:C5"/>
    <mergeCell ref="D5:E5"/>
    <mergeCell ref="F5:G5"/>
    <mergeCell ref="H5:I5"/>
    <mergeCell ref="F4:I4"/>
    <mergeCell ref="B4:E4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AE1A-6946-4F5D-B2F7-2E9289F1AF22}">
  <dimension ref="A2:I23"/>
  <sheetViews>
    <sheetView zoomScaleNormal="100" workbookViewId="0"/>
  </sheetViews>
  <sheetFormatPr defaultColWidth="9.1796875" defaultRowHeight="14" x14ac:dyDescent="0.35"/>
  <cols>
    <col min="1" max="1" width="30.5429687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275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80" t="s">
        <v>90</v>
      </c>
      <c r="C4" s="181"/>
      <c r="D4" s="181"/>
      <c r="E4" s="182"/>
      <c r="F4" s="180" t="s">
        <v>102</v>
      </c>
      <c r="G4" s="181"/>
      <c r="H4" s="181"/>
      <c r="I4" s="181"/>
    </row>
    <row r="5" spans="1:9" s="6" customFormat="1" ht="22" customHeight="1" thickBot="1" x14ac:dyDescent="0.4">
      <c r="A5" s="9"/>
      <c r="B5" s="180" t="s">
        <v>21</v>
      </c>
      <c r="C5" s="182"/>
      <c r="D5" s="180" t="s">
        <v>22</v>
      </c>
      <c r="E5" s="181"/>
      <c r="F5" s="180" t="s">
        <v>21</v>
      </c>
      <c r="G5" s="182"/>
      <c r="H5" s="180" t="s">
        <v>22</v>
      </c>
      <c r="I5" s="181"/>
    </row>
    <row r="6" spans="1:9" s="6" customFormat="1" ht="22" customHeight="1" thickBot="1" x14ac:dyDescent="0.4">
      <c r="A6" s="11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31" t="s">
        <v>35</v>
      </c>
      <c r="B7" s="41">
        <v>3</v>
      </c>
      <c r="C7" s="41">
        <v>1</v>
      </c>
      <c r="D7" s="41">
        <v>3</v>
      </c>
      <c r="E7" s="41">
        <v>1</v>
      </c>
      <c r="F7" s="41" t="s">
        <v>487</v>
      </c>
      <c r="G7" s="41" t="s">
        <v>488</v>
      </c>
      <c r="H7" s="41" t="s">
        <v>374</v>
      </c>
      <c r="I7" s="41" t="s">
        <v>375</v>
      </c>
    </row>
    <row r="8" spans="1:9" s="6" customFormat="1" ht="22" customHeight="1" x14ac:dyDescent="0.35">
      <c r="A8" s="32" t="s">
        <v>36</v>
      </c>
      <c r="B8" s="42">
        <v>51</v>
      </c>
      <c r="C8" s="42">
        <v>42</v>
      </c>
      <c r="D8" s="42">
        <v>52</v>
      </c>
      <c r="E8" s="42">
        <v>41</v>
      </c>
      <c r="F8" s="42" t="s">
        <v>489</v>
      </c>
      <c r="G8" s="42" t="s">
        <v>490</v>
      </c>
      <c r="H8" s="42" t="s">
        <v>376</v>
      </c>
      <c r="I8" s="42" t="s">
        <v>377</v>
      </c>
    </row>
    <row r="9" spans="1:9" s="6" customFormat="1" ht="22" customHeight="1" x14ac:dyDescent="0.35">
      <c r="A9" s="33" t="s">
        <v>37</v>
      </c>
      <c r="B9" s="43">
        <v>30</v>
      </c>
      <c r="C9" s="43">
        <v>42</v>
      </c>
      <c r="D9" s="43">
        <v>30</v>
      </c>
      <c r="E9" s="43">
        <v>42</v>
      </c>
      <c r="F9" s="43" t="s">
        <v>491</v>
      </c>
      <c r="G9" s="43" t="s">
        <v>492</v>
      </c>
      <c r="H9" s="43" t="s">
        <v>378</v>
      </c>
      <c r="I9" s="43" t="s">
        <v>379</v>
      </c>
    </row>
    <row r="10" spans="1:9" s="6" customFormat="1" ht="22" customHeight="1" thickBot="1" x14ac:dyDescent="0.4">
      <c r="A10" s="40" t="s">
        <v>38</v>
      </c>
      <c r="B10" s="44">
        <v>16</v>
      </c>
      <c r="C10" s="44">
        <v>15</v>
      </c>
      <c r="D10" s="44">
        <v>16</v>
      </c>
      <c r="E10" s="44">
        <v>16</v>
      </c>
      <c r="F10" s="44" t="s">
        <v>493</v>
      </c>
      <c r="G10" s="44" t="s">
        <v>494</v>
      </c>
      <c r="H10" s="44" t="s">
        <v>380</v>
      </c>
      <c r="I10" s="44" t="s">
        <v>381</v>
      </c>
    </row>
    <row r="11" spans="1:9" ht="15.5" x14ac:dyDescent="0.4">
      <c r="A11" s="4"/>
    </row>
    <row r="12" spans="1:9" x14ac:dyDescent="0.35">
      <c r="A12" s="2" t="s">
        <v>172</v>
      </c>
    </row>
    <row r="13" spans="1:9" x14ac:dyDescent="0.35">
      <c r="A13" s="2" t="s">
        <v>171</v>
      </c>
    </row>
    <row r="14" spans="1:9" ht="15.5" x14ac:dyDescent="0.4">
      <c r="A14" s="4"/>
    </row>
    <row r="15" spans="1:9" x14ac:dyDescent="0.35">
      <c r="A15" s="2" t="s">
        <v>170</v>
      </c>
    </row>
    <row r="16" spans="1:9" ht="15.5" x14ac:dyDescent="0.4">
      <c r="A16" s="4"/>
    </row>
    <row r="17" spans="1:7" ht="15.5" x14ac:dyDescent="0.35">
      <c r="A17" s="88" t="s">
        <v>173</v>
      </c>
      <c r="B17" s="7"/>
      <c r="C17" s="7"/>
      <c r="D17" s="7"/>
      <c r="E17" s="7"/>
      <c r="F17" s="7"/>
      <c r="G17" s="7"/>
    </row>
    <row r="18" spans="1:7" x14ac:dyDescent="0.35">
      <c r="A18" s="2" t="s">
        <v>176</v>
      </c>
      <c r="B18" s="7"/>
      <c r="C18" s="7"/>
      <c r="D18" s="7"/>
      <c r="E18" s="7"/>
      <c r="F18" s="7"/>
      <c r="G18" s="7"/>
    </row>
    <row r="19" spans="1:7" x14ac:dyDescent="0.35">
      <c r="A19" s="2" t="s">
        <v>177</v>
      </c>
      <c r="B19" s="7"/>
      <c r="C19" s="7"/>
      <c r="D19" s="7"/>
      <c r="E19" s="7"/>
      <c r="F19" s="7"/>
      <c r="G19" s="7"/>
    </row>
    <row r="20" spans="1:7" x14ac:dyDescent="0.35">
      <c r="A20" s="2" t="s">
        <v>178</v>
      </c>
      <c r="B20" s="7"/>
      <c r="C20" s="7"/>
      <c r="D20" s="7"/>
      <c r="E20" s="7"/>
      <c r="F20" s="7"/>
      <c r="G20" s="7"/>
    </row>
    <row r="22" spans="1:7" ht="15.5" x14ac:dyDescent="0.35">
      <c r="A22" s="5" t="s">
        <v>23</v>
      </c>
    </row>
    <row r="23" spans="1:7" x14ac:dyDescent="0.35">
      <c r="A23" s="6" t="s">
        <v>39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2A5-C888-4F10-A87D-E4330AB38B52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276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15"/>
      <c r="B4" s="180" t="s">
        <v>90</v>
      </c>
      <c r="C4" s="181"/>
      <c r="D4" s="181"/>
      <c r="E4" s="182"/>
      <c r="F4" s="180" t="s">
        <v>102</v>
      </c>
      <c r="G4" s="181"/>
      <c r="H4" s="181"/>
      <c r="I4" s="181"/>
    </row>
    <row r="5" spans="1:9" s="6" customFormat="1" ht="22" customHeight="1" thickBot="1" x14ac:dyDescent="0.4">
      <c r="A5" s="15"/>
      <c r="B5" s="180" t="s">
        <v>21</v>
      </c>
      <c r="C5" s="182"/>
      <c r="D5" s="180" t="s">
        <v>22</v>
      </c>
      <c r="E5" s="181"/>
      <c r="F5" s="180" t="s">
        <v>21</v>
      </c>
      <c r="G5" s="182"/>
      <c r="H5" s="180" t="s">
        <v>22</v>
      </c>
      <c r="I5" s="181"/>
    </row>
    <row r="6" spans="1:9" s="6" customFormat="1" ht="22" customHeight="1" thickBot="1" x14ac:dyDescent="0.4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277</v>
      </c>
      <c r="B7" s="136">
        <v>13</v>
      </c>
      <c r="C7" s="136">
        <v>19</v>
      </c>
      <c r="D7" s="136">
        <v>12</v>
      </c>
      <c r="E7" s="136">
        <v>19</v>
      </c>
      <c r="F7" s="136" t="s">
        <v>495</v>
      </c>
      <c r="G7" s="136" t="s">
        <v>496</v>
      </c>
      <c r="H7" s="136" t="s">
        <v>382</v>
      </c>
      <c r="I7" s="136" t="s">
        <v>383</v>
      </c>
    </row>
    <row r="8" spans="1:9" s="6" customFormat="1" ht="22" customHeight="1" x14ac:dyDescent="0.35">
      <c r="A8" s="49" t="s">
        <v>40</v>
      </c>
      <c r="B8" s="157">
        <v>12</v>
      </c>
      <c r="C8" s="157">
        <v>20</v>
      </c>
      <c r="D8" s="157">
        <v>12</v>
      </c>
      <c r="E8" s="158">
        <v>20</v>
      </c>
      <c r="F8" s="157" t="s">
        <v>453</v>
      </c>
      <c r="G8" s="157" t="s">
        <v>454</v>
      </c>
      <c r="H8" s="157" t="s">
        <v>179</v>
      </c>
      <c r="I8" s="158" t="s">
        <v>180</v>
      </c>
    </row>
    <row r="9" spans="1:9" s="6" customFormat="1" ht="22" customHeight="1" x14ac:dyDescent="0.35">
      <c r="A9" s="17" t="s">
        <v>41</v>
      </c>
      <c r="B9" s="155">
        <v>12</v>
      </c>
      <c r="C9" s="155">
        <v>20</v>
      </c>
      <c r="D9" s="155">
        <v>13</v>
      </c>
      <c r="E9" s="156">
        <v>19</v>
      </c>
      <c r="F9" s="155" t="s">
        <v>455</v>
      </c>
      <c r="G9" s="155" t="s">
        <v>456</v>
      </c>
      <c r="H9" s="155" t="s">
        <v>181</v>
      </c>
      <c r="I9" s="156" t="s">
        <v>182</v>
      </c>
    </row>
    <row r="10" spans="1:9" s="6" customFormat="1" ht="22" customHeight="1" x14ac:dyDescent="0.35">
      <c r="A10" s="16" t="s">
        <v>42</v>
      </c>
      <c r="B10" s="157">
        <v>12</v>
      </c>
      <c r="C10" s="157">
        <v>20</v>
      </c>
      <c r="D10" s="157">
        <v>13</v>
      </c>
      <c r="E10" s="158">
        <v>19</v>
      </c>
      <c r="F10" s="157" t="s">
        <v>457</v>
      </c>
      <c r="G10" s="157" t="s">
        <v>458</v>
      </c>
      <c r="H10" s="157" t="s">
        <v>183</v>
      </c>
      <c r="I10" s="158" t="s">
        <v>184</v>
      </c>
    </row>
    <row r="11" spans="1:9" s="6" customFormat="1" ht="22" customHeight="1" x14ac:dyDescent="0.35">
      <c r="A11" s="17" t="s">
        <v>43</v>
      </c>
      <c r="B11" s="155">
        <v>12</v>
      </c>
      <c r="C11" s="155">
        <v>19</v>
      </c>
      <c r="D11" s="155">
        <v>13</v>
      </c>
      <c r="E11" s="156">
        <v>19</v>
      </c>
      <c r="F11" s="155" t="s">
        <v>459</v>
      </c>
      <c r="G11" s="155" t="s">
        <v>460</v>
      </c>
      <c r="H11" s="155" t="s">
        <v>185</v>
      </c>
      <c r="I11" s="156" t="s">
        <v>186</v>
      </c>
    </row>
    <row r="12" spans="1:9" s="6" customFormat="1" ht="22" customHeight="1" x14ac:dyDescent="0.35">
      <c r="A12" s="16" t="s">
        <v>44</v>
      </c>
      <c r="B12" s="157">
        <v>12</v>
      </c>
      <c r="C12" s="157">
        <v>20</v>
      </c>
      <c r="D12" s="157">
        <v>13</v>
      </c>
      <c r="E12" s="158">
        <v>20</v>
      </c>
      <c r="F12" s="157" t="s">
        <v>455</v>
      </c>
      <c r="G12" s="157" t="s">
        <v>461</v>
      </c>
      <c r="H12" s="157" t="s">
        <v>187</v>
      </c>
      <c r="I12" s="158" t="s">
        <v>188</v>
      </c>
    </row>
    <row r="13" spans="1:9" s="6" customFormat="1" ht="22" customHeight="1" x14ac:dyDescent="0.35">
      <c r="A13" s="17" t="s">
        <v>45</v>
      </c>
      <c r="B13" s="155">
        <v>12</v>
      </c>
      <c r="C13" s="155">
        <v>20</v>
      </c>
      <c r="D13" s="155">
        <v>13</v>
      </c>
      <c r="E13" s="156">
        <v>20</v>
      </c>
      <c r="F13" s="155" t="s">
        <v>462</v>
      </c>
      <c r="G13" s="155" t="s">
        <v>463</v>
      </c>
      <c r="H13" s="155" t="s">
        <v>189</v>
      </c>
      <c r="I13" s="156" t="s">
        <v>190</v>
      </c>
    </row>
    <row r="14" spans="1:9" s="6" customFormat="1" ht="22" customHeight="1" x14ac:dyDescent="0.35">
      <c r="A14" s="16" t="s">
        <v>46</v>
      </c>
      <c r="B14" s="157">
        <v>12</v>
      </c>
      <c r="C14" s="157">
        <v>21</v>
      </c>
      <c r="D14" s="157">
        <v>13</v>
      </c>
      <c r="E14" s="158">
        <v>21</v>
      </c>
      <c r="F14" s="157" t="s">
        <v>464</v>
      </c>
      <c r="G14" s="157" t="s">
        <v>465</v>
      </c>
      <c r="H14" s="157" t="s">
        <v>191</v>
      </c>
      <c r="I14" s="158" t="s">
        <v>192</v>
      </c>
    </row>
    <row r="15" spans="1:9" s="6" customFormat="1" ht="22" customHeight="1" x14ac:dyDescent="0.35">
      <c r="A15" s="17" t="s">
        <v>47</v>
      </c>
      <c r="B15" s="155">
        <v>14</v>
      </c>
      <c r="C15" s="155">
        <v>21</v>
      </c>
      <c r="D15" s="155">
        <v>13</v>
      </c>
      <c r="E15" s="156">
        <v>21</v>
      </c>
      <c r="F15" s="155" t="s">
        <v>466</v>
      </c>
      <c r="G15" s="155" t="s">
        <v>467</v>
      </c>
      <c r="H15" s="155" t="s">
        <v>193</v>
      </c>
      <c r="I15" s="156" t="s">
        <v>192</v>
      </c>
    </row>
    <row r="16" spans="1:9" s="6" customFormat="1" ht="22" customHeight="1" thickBot="1" x14ac:dyDescent="0.4">
      <c r="A16" s="47" t="s">
        <v>48</v>
      </c>
      <c r="B16" s="159">
        <v>14</v>
      </c>
      <c r="C16" s="159">
        <v>22</v>
      </c>
      <c r="D16" s="159">
        <v>14</v>
      </c>
      <c r="E16" s="160">
        <v>21</v>
      </c>
      <c r="F16" s="159" t="s">
        <v>468</v>
      </c>
      <c r="G16" s="159" t="s">
        <v>469</v>
      </c>
      <c r="H16" s="159" t="s">
        <v>194</v>
      </c>
      <c r="I16" s="160" t="s">
        <v>195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32A3-8387-467C-AD4F-BFA9AE03BD51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278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80" t="s">
        <v>90</v>
      </c>
      <c r="C4" s="181"/>
      <c r="D4" s="181"/>
      <c r="E4" s="182"/>
      <c r="F4" s="180" t="s">
        <v>102</v>
      </c>
      <c r="G4" s="181"/>
      <c r="H4" s="181"/>
      <c r="I4" s="181"/>
    </row>
    <row r="5" spans="1:9" s="6" customFormat="1" ht="22" customHeight="1" thickBot="1" x14ac:dyDescent="0.4">
      <c r="A5" s="9"/>
      <c r="B5" s="180" t="s">
        <v>21</v>
      </c>
      <c r="C5" s="182"/>
      <c r="D5" s="180" t="s">
        <v>22</v>
      </c>
      <c r="E5" s="181"/>
      <c r="F5" s="180" t="s">
        <v>21</v>
      </c>
      <c r="G5" s="182"/>
      <c r="H5" s="180" t="s">
        <v>22</v>
      </c>
      <c r="I5" s="181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277</v>
      </c>
      <c r="B7" s="136">
        <v>7</v>
      </c>
      <c r="C7" s="136">
        <v>7</v>
      </c>
      <c r="D7" s="136">
        <v>7</v>
      </c>
      <c r="E7" s="136">
        <v>7</v>
      </c>
      <c r="F7" s="136" t="s">
        <v>497</v>
      </c>
      <c r="G7" s="136" t="s">
        <v>498</v>
      </c>
      <c r="H7" s="136" t="s">
        <v>384</v>
      </c>
      <c r="I7" s="136" t="s">
        <v>385</v>
      </c>
    </row>
    <row r="8" spans="1:9" s="6" customFormat="1" ht="22" customHeight="1" x14ac:dyDescent="0.35">
      <c r="A8" s="49" t="s">
        <v>40</v>
      </c>
      <c r="B8" s="157">
        <v>8</v>
      </c>
      <c r="C8" s="157">
        <v>7</v>
      </c>
      <c r="D8" s="157">
        <v>7</v>
      </c>
      <c r="E8" s="158">
        <v>7</v>
      </c>
      <c r="F8" s="157" t="s">
        <v>470</v>
      </c>
      <c r="G8" s="157" t="s">
        <v>471</v>
      </c>
      <c r="H8" s="157" t="s">
        <v>196</v>
      </c>
      <c r="I8" s="158" t="s">
        <v>197</v>
      </c>
    </row>
    <row r="9" spans="1:9" s="6" customFormat="1" ht="22" customHeight="1" x14ac:dyDescent="0.35">
      <c r="A9" s="17" t="s">
        <v>41</v>
      </c>
      <c r="B9" s="155">
        <v>10</v>
      </c>
      <c r="C9" s="155">
        <v>8</v>
      </c>
      <c r="D9" s="155">
        <v>9</v>
      </c>
      <c r="E9" s="156">
        <v>8</v>
      </c>
      <c r="F9" s="155" t="s">
        <v>472</v>
      </c>
      <c r="G9" s="155" t="s">
        <v>473</v>
      </c>
      <c r="H9" s="155" t="s">
        <v>198</v>
      </c>
      <c r="I9" s="156" t="s">
        <v>199</v>
      </c>
    </row>
    <row r="10" spans="1:9" s="6" customFormat="1" ht="22" customHeight="1" x14ac:dyDescent="0.35">
      <c r="A10" s="16" t="s">
        <v>42</v>
      </c>
      <c r="B10" s="157">
        <v>11</v>
      </c>
      <c r="C10" s="157">
        <v>9</v>
      </c>
      <c r="D10" s="157">
        <v>11</v>
      </c>
      <c r="E10" s="158">
        <v>9</v>
      </c>
      <c r="F10" s="157" t="s">
        <v>474</v>
      </c>
      <c r="G10" s="157" t="s">
        <v>475</v>
      </c>
      <c r="H10" s="157" t="s">
        <v>200</v>
      </c>
      <c r="I10" s="158" t="s">
        <v>201</v>
      </c>
    </row>
    <row r="11" spans="1:9" s="6" customFormat="1" ht="22" customHeight="1" x14ac:dyDescent="0.35">
      <c r="A11" s="17" t="s">
        <v>43</v>
      </c>
      <c r="B11" s="155">
        <v>12</v>
      </c>
      <c r="C11" s="155">
        <v>10</v>
      </c>
      <c r="D11" s="155">
        <v>12</v>
      </c>
      <c r="E11" s="156">
        <v>10</v>
      </c>
      <c r="F11" s="155" t="s">
        <v>476</v>
      </c>
      <c r="G11" s="155" t="s">
        <v>477</v>
      </c>
      <c r="H11" s="155" t="s">
        <v>202</v>
      </c>
      <c r="I11" s="156" t="s">
        <v>203</v>
      </c>
    </row>
    <row r="12" spans="1:9" s="6" customFormat="1" ht="22" customHeight="1" x14ac:dyDescent="0.35">
      <c r="A12" s="16" t="s">
        <v>44</v>
      </c>
      <c r="B12" s="157">
        <v>11</v>
      </c>
      <c r="C12" s="157">
        <v>10</v>
      </c>
      <c r="D12" s="157">
        <v>12</v>
      </c>
      <c r="E12" s="158">
        <v>10</v>
      </c>
      <c r="F12" s="157" t="s">
        <v>474</v>
      </c>
      <c r="G12" s="157" t="s">
        <v>478</v>
      </c>
      <c r="H12" s="157" t="s">
        <v>204</v>
      </c>
      <c r="I12" s="158" t="s">
        <v>205</v>
      </c>
    </row>
    <row r="13" spans="1:9" s="6" customFormat="1" ht="22" customHeight="1" x14ac:dyDescent="0.35">
      <c r="A13" s="17" t="s">
        <v>45</v>
      </c>
      <c r="B13" s="155">
        <v>12</v>
      </c>
      <c r="C13" s="155">
        <v>10</v>
      </c>
      <c r="D13" s="155">
        <v>12</v>
      </c>
      <c r="E13" s="156">
        <v>11</v>
      </c>
      <c r="F13" s="155" t="s">
        <v>479</v>
      </c>
      <c r="G13" s="155" t="s">
        <v>480</v>
      </c>
      <c r="H13" s="155" t="s">
        <v>206</v>
      </c>
      <c r="I13" s="156" t="s">
        <v>207</v>
      </c>
    </row>
    <row r="14" spans="1:9" s="6" customFormat="1" ht="22" customHeight="1" x14ac:dyDescent="0.35">
      <c r="A14" s="16" t="s">
        <v>46</v>
      </c>
      <c r="B14" s="157">
        <v>13</v>
      </c>
      <c r="C14" s="157">
        <v>11</v>
      </c>
      <c r="D14" s="157">
        <v>13</v>
      </c>
      <c r="E14" s="158">
        <v>11</v>
      </c>
      <c r="F14" s="157" t="s">
        <v>481</v>
      </c>
      <c r="G14" s="157" t="s">
        <v>482</v>
      </c>
      <c r="H14" s="157" t="s">
        <v>189</v>
      </c>
      <c r="I14" s="158" t="s">
        <v>208</v>
      </c>
    </row>
    <row r="15" spans="1:9" s="6" customFormat="1" ht="22" customHeight="1" x14ac:dyDescent="0.35">
      <c r="A15" s="17" t="s">
        <v>47</v>
      </c>
      <c r="B15" s="155">
        <v>14</v>
      </c>
      <c r="C15" s="155">
        <v>11</v>
      </c>
      <c r="D15" s="155">
        <v>13</v>
      </c>
      <c r="E15" s="156">
        <v>11</v>
      </c>
      <c r="F15" s="155" t="s">
        <v>483</v>
      </c>
      <c r="G15" s="155" t="s">
        <v>484</v>
      </c>
      <c r="H15" s="155" t="s">
        <v>209</v>
      </c>
      <c r="I15" s="156" t="s">
        <v>210</v>
      </c>
    </row>
    <row r="16" spans="1:9" s="6" customFormat="1" ht="22" customHeight="1" thickBot="1" x14ac:dyDescent="0.4">
      <c r="A16" s="47" t="s">
        <v>48</v>
      </c>
      <c r="B16" s="159">
        <v>15</v>
      </c>
      <c r="C16" s="159">
        <v>11</v>
      </c>
      <c r="D16" s="159">
        <v>14</v>
      </c>
      <c r="E16" s="160">
        <v>12</v>
      </c>
      <c r="F16" s="159" t="s">
        <v>485</v>
      </c>
      <c r="G16" s="159" t="s">
        <v>486</v>
      </c>
      <c r="H16" s="159" t="s">
        <v>211</v>
      </c>
      <c r="I16" s="160" t="s">
        <v>212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E971-FA1D-41FD-99D0-4E97E9904FC7}">
  <dimension ref="A2:E31"/>
  <sheetViews>
    <sheetView workbookViewId="0"/>
  </sheetViews>
  <sheetFormatPr defaultColWidth="9.1796875" defaultRowHeight="14" x14ac:dyDescent="0.35"/>
  <cols>
    <col min="1" max="1" width="69" style="1" bestFit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279</v>
      </c>
    </row>
    <row r="3" spans="1:5" ht="16" thickBot="1" x14ac:dyDescent="0.45">
      <c r="A3" s="4" t="s">
        <v>519</v>
      </c>
    </row>
    <row r="4" spans="1:5" s="6" customFormat="1" ht="22" customHeight="1" thickBot="1" x14ac:dyDescent="0.4">
      <c r="A4" s="9"/>
      <c r="B4" s="180" t="s">
        <v>21</v>
      </c>
      <c r="C4" s="182"/>
      <c r="D4" s="180" t="s">
        <v>22</v>
      </c>
      <c r="E4" s="181"/>
    </row>
    <row r="5" spans="1:5" s="6" customFormat="1" ht="22" customHeight="1" thickBot="1" x14ac:dyDescent="0.4">
      <c r="A5" s="13" t="s">
        <v>0</v>
      </c>
      <c r="B5" s="35" t="s">
        <v>19</v>
      </c>
      <c r="C5" s="35" t="s">
        <v>20</v>
      </c>
      <c r="D5" s="35" t="s">
        <v>19</v>
      </c>
      <c r="E5" s="35" t="s">
        <v>20</v>
      </c>
    </row>
    <row r="6" spans="1:5" s="6" customFormat="1" ht="22" customHeight="1" x14ac:dyDescent="0.35">
      <c r="A6" s="46" t="s">
        <v>49</v>
      </c>
      <c r="B6" s="50">
        <v>10.76</v>
      </c>
      <c r="C6" s="50">
        <v>33.340000000000003</v>
      </c>
      <c r="D6" s="50">
        <v>9.6300000000000008</v>
      </c>
      <c r="E6" s="50">
        <v>31.2</v>
      </c>
    </row>
    <row r="7" spans="1:5" s="6" customFormat="1" ht="22" customHeight="1" x14ac:dyDescent="0.35">
      <c r="A7" s="108" t="s">
        <v>50</v>
      </c>
      <c r="B7" s="109">
        <v>40.4</v>
      </c>
      <c r="C7" s="109">
        <v>78.599999999999994</v>
      </c>
      <c r="D7" s="109">
        <v>36.5</v>
      </c>
      <c r="E7" s="110">
        <v>70.2</v>
      </c>
    </row>
    <row r="8" spans="1:5" s="6" customFormat="1" ht="22" customHeight="1" x14ac:dyDescent="0.35">
      <c r="A8" s="49" t="s">
        <v>51</v>
      </c>
      <c r="B8" s="53">
        <v>200</v>
      </c>
      <c r="C8" s="53">
        <v>35.5</v>
      </c>
      <c r="D8" s="53">
        <v>1171</v>
      </c>
      <c r="E8" s="53">
        <v>29.2</v>
      </c>
    </row>
    <row r="9" spans="1:5" s="6" customFormat="1" ht="22" customHeight="1" x14ac:dyDescent="0.35">
      <c r="A9" s="17" t="s">
        <v>52</v>
      </c>
      <c r="B9" s="54">
        <v>20</v>
      </c>
      <c r="C9" s="54">
        <v>258.3</v>
      </c>
      <c r="D9" s="54">
        <v>18.899999999999999</v>
      </c>
      <c r="E9" s="55">
        <v>256.5</v>
      </c>
    </row>
    <row r="10" spans="1:5" s="6" customFormat="1" ht="22" customHeight="1" x14ac:dyDescent="0.35">
      <c r="A10" s="49" t="s">
        <v>53</v>
      </c>
      <c r="B10" s="53">
        <v>202.5</v>
      </c>
      <c r="C10" s="53">
        <v>4.2</v>
      </c>
      <c r="D10" s="53">
        <v>197.5</v>
      </c>
      <c r="E10" s="53">
        <v>3.4</v>
      </c>
    </row>
    <row r="11" spans="1:5" s="6" customFormat="1" ht="22" customHeight="1" x14ac:dyDescent="0.35">
      <c r="A11" s="17" t="s">
        <v>54</v>
      </c>
      <c r="B11" s="54">
        <v>2.5</v>
      </c>
      <c r="C11" s="54">
        <v>38.6</v>
      </c>
      <c r="D11" s="54">
        <v>2.5</v>
      </c>
      <c r="E11" s="55">
        <v>35.5</v>
      </c>
    </row>
    <row r="12" spans="1:5" s="6" customFormat="1" ht="22" customHeight="1" x14ac:dyDescent="0.35">
      <c r="A12" s="49" t="s">
        <v>55</v>
      </c>
      <c r="B12" s="53">
        <v>26.4</v>
      </c>
      <c r="C12" s="53">
        <v>52</v>
      </c>
      <c r="D12" s="53">
        <v>23.6</v>
      </c>
      <c r="E12" s="53">
        <v>53.4</v>
      </c>
    </row>
    <row r="13" spans="1:5" s="6" customFormat="1" ht="22" customHeight="1" x14ac:dyDescent="0.35">
      <c r="A13" s="17" t="s">
        <v>56</v>
      </c>
      <c r="B13" s="54">
        <v>59.1</v>
      </c>
      <c r="C13" s="54">
        <v>44.1</v>
      </c>
      <c r="D13" s="54">
        <v>55.2</v>
      </c>
      <c r="E13" s="55">
        <v>56.7</v>
      </c>
    </row>
    <row r="14" spans="1:5" s="6" customFormat="1" ht="22" customHeight="1" x14ac:dyDescent="0.35">
      <c r="A14" s="49" t="s">
        <v>57</v>
      </c>
      <c r="B14" s="53">
        <v>40.299999999999997</v>
      </c>
      <c r="C14" s="53">
        <v>333.8</v>
      </c>
      <c r="D14" s="53">
        <v>53.3</v>
      </c>
      <c r="E14" s="53">
        <v>328</v>
      </c>
    </row>
    <row r="15" spans="1:5" s="6" customFormat="1" ht="22" customHeight="1" x14ac:dyDescent="0.35">
      <c r="A15" s="17" t="s">
        <v>58</v>
      </c>
      <c r="B15" s="54">
        <v>218.2</v>
      </c>
      <c r="C15" s="54">
        <v>56.8</v>
      </c>
      <c r="D15" s="54">
        <v>213.8</v>
      </c>
      <c r="E15" s="55">
        <v>59.4</v>
      </c>
    </row>
    <row r="16" spans="1:5" s="6" customFormat="1" ht="22" customHeight="1" x14ac:dyDescent="0.35">
      <c r="A16" s="49" t="s">
        <v>59</v>
      </c>
      <c r="B16" s="53">
        <v>42.3</v>
      </c>
      <c r="C16" s="53">
        <v>32</v>
      </c>
      <c r="D16" s="53">
        <v>41.9</v>
      </c>
      <c r="E16" s="53">
        <v>34.1</v>
      </c>
    </row>
    <row r="17" spans="1:5" s="6" customFormat="1" ht="22" customHeight="1" x14ac:dyDescent="0.35">
      <c r="A17" s="17" t="s">
        <v>60</v>
      </c>
      <c r="B17" s="54">
        <v>23.7</v>
      </c>
      <c r="C17" s="54">
        <v>1.8</v>
      </c>
      <c r="D17" s="54">
        <v>24.9</v>
      </c>
      <c r="E17" s="55">
        <v>2.4</v>
      </c>
    </row>
    <row r="18" spans="1:5" s="6" customFormat="1" ht="22" customHeight="1" x14ac:dyDescent="0.35">
      <c r="A18" s="49" t="s">
        <v>61</v>
      </c>
      <c r="B18" s="53">
        <v>2.5</v>
      </c>
      <c r="C18" s="53">
        <v>3.5</v>
      </c>
      <c r="D18" s="53">
        <v>2.4</v>
      </c>
      <c r="E18" s="53">
        <v>3.8</v>
      </c>
    </row>
    <row r="19" spans="1:5" s="6" customFormat="1" ht="22" customHeight="1" x14ac:dyDescent="0.35">
      <c r="A19" s="17" t="s">
        <v>62</v>
      </c>
      <c r="B19" s="54">
        <v>10.5</v>
      </c>
      <c r="C19" s="54">
        <v>20.3</v>
      </c>
      <c r="D19" s="54">
        <v>10.4</v>
      </c>
      <c r="E19" s="55">
        <v>20.6</v>
      </c>
    </row>
    <row r="20" spans="1:5" s="6" customFormat="1" ht="22" customHeight="1" x14ac:dyDescent="0.35">
      <c r="A20" s="16" t="s">
        <v>63</v>
      </c>
      <c r="B20" s="56" t="s">
        <v>386</v>
      </c>
      <c r="C20" s="56" t="s">
        <v>386</v>
      </c>
      <c r="D20" s="56">
        <v>0.1</v>
      </c>
      <c r="E20" s="57" t="s">
        <v>386</v>
      </c>
    </row>
    <row r="21" spans="1:5" s="6" customFormat="1" ht="22" customHeight="1" x14ac:dyDescent="0.35">
      <c r="A21" s="17" t="s">
        <v>64</v>
      </c>
      <c r="B21" s="54">
        <v>1.5</v>
      </c>
      <c r="C21" s="54">
        <v>0.8</v>
      </c>
      <c r="D21" s="54">
        <v>1.2</v>
      </c>
      <c r="E21" s="55">
        <v>1.2</v>
      </c>
    </row>
    <row r="22" spans="1:5" s="6" customFormat="1" ht="22" customHeight="1" x14ac:dyDescent="0.35">
      <c r="A22" s="16" t="s">
        <v>65</v>
      </c>
      <c r="B22" s="56">
        <v>3</v>
      </c>
      <c r="C22" s="56">
        <v>3.2</v>
      </c>
      <c r="D22" s="56">
        <v>2.2999999999999998</v>
      </c>
      <c r="E22" s="57">
        <v>2.6</v>
      </c>
    </row>
    <row r="23" spans="1:5" s="6" customFormat="1" ht="22" customHeight="1" x14ac:dyDescent="0.35">
      <c r="A23" s="17" t="s">
        <v>66</v>
      </c>
      <c r="B23" s="54">
        <v>25.6</v>
      </c>
      <c r="C23" s="54">
        <v>39</v>
      </c>
      <c r="D23" s="54">
        <v>27.7</v>
      </c>
      <c r="E23" s="55">
        <v>37</v>
      </c>
    </row>
    <row r="24" spans="1:5" s="6" customFormat="1" ht="22" customHeight="1" x14ac:dyDescent="0.35">
      <c r="A24" s="16" t="s">
        <v>67</v>
      </c>
      <c r="B24" s="56">
        <v>33.799999999999997</v>
      </c>
      <c r="C24" s="56">
        <v>65.3</v>
      </c>
      <c r="D24" s="56">
        <v>32.200000000000003</v>
      </c>
      <c r="E24" s="57">
        <v>65.599999999999994</v>
      </c>
    </row>
    <row r="25" spans="1:5" s="6" customFormat="1" ht="22" customHeight="1" x14ac:dyDescent="0.35">
      <c r="A25" s="17" t="s">
        <v>68</v>
      </c>
      <c r="B25" s="54">
        <v>7.9</v>
      </c>
      <c r="C25" s="54">
        <v>18.899999999999999</v>
      </c>
      <c r="D25" s="54">
        <v>6.8</v>
      </c>
      <c r="E25" s="55">
        <v>17</v>
      </c>
    </row>
    <row r="26" spans="1:5" s="6" customFormat="1" ht="22" customHeight="1" thickBot="1" x14ac:dyDescent="0.4">
      <c r="A26" s="48" t="s">
        <v>69</v>
      </c>
      <c r="B26" s="51">
        <v>1.4</v>
      </c>
      <c r="C26" s="51">
        <v>1.8</v>
      </c>
      <c r="D26" s="51">
        <v>1.8</v>
      </c>
      <c r="E26" s="52">
        <v>3.5</v>
      </c>
    </row>
    <row r="27" spans="1:5" ht="15.5" x14ac:dyDescent="0.4">
      <c r="A27" s="4"/>
    </row>
    <row r="28" spans="1:5" x14ac:dyDescent="0.35">
      <c r="A28" s="2" t="s">
        <v>70</v>
      </c>
    </row>
    <row r="29" spans="1:5" ht="15.5" x14ac:dyDescent="0.4">
      <c r="A29" s="4"/>
    </row>
    <row r="30" spans="1:5" ht="15.5" x14ac:dyDescent="0.35">
      <c r="A30" s="5" t="s">
        <v>23</v>
      </c>
    </row>
    <row r="31" spans="1:5" x14ac:dyDescent="0.35">
      <c r="A31" s="6" t="s">
        <v>71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18F4-F891-4DF8-9CFD-484DE02B8FB3}">
  <dimension ref="A2:E38"/>
  <sheetViews>
    <sheetView workbookViewId="0"/>
  </sheetViews>
  <sheetFormatPr defaultColWidth="9.1796875" defaultRowHeight="14" x14ac:dyDescent="0.35"/>
  <cols>
    <col min="1" max="1" width="33.1796875" style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280</v>
      </c>
    </row>
    <row r="3" spans="1:5" ht="16" thickBot="1" x14ac:dyDescent="0.45">
      <c r="A3" s="4" t="s">
        <v>76</v>
      </c>
    </row>
    <row r="4" spans="1:5" s="6" customFormat="1" ht="22" customHeight="1" thickBot="1" x14ac:dyDescent="0.4">
      <c r="A4" s="15" t="s">
        <v>151</v>
      </c>
      <c r="B4" s="180" t="s">
        <v>21</v>
      </c>
      <c r="C4" s="182"/>
      <c r="D4" s="180" t="s">
        <v>22</v>
      </c>
      <c r="E4" s="181"/>
    </row>
    <row r="5" spans="1:5" s="6" customFormat="1" ht="22" customHeight="1" thickBot="1" x14ac:dyDescent="0.4">
      <c r="A5" s="15" t="s">
        <v>0</v>
      </c>
      <c r="B5" s="20" t="s">
        <v>19</v>
      </c>
      <c r="C5" s="20" t="s">
        <v>20</v>
      </c>
      <c r="D5" s="20" t="s">
        <v>19</v>
      </c>
      <c r="E5" s="20" t="s">
        <v>20</v>
      </c>
    </row>
    <row r="6" spans="1:5" s="6" customFormat="1" ht="22" customHeight="1" x14ac:dyDescent="0.35">
      <c r="A6" s="70"/>
      <c r="B6" s="101"/>
      <c r="C6" s="101"/>
      <c r="D6" s="101"/>
      <c r="E6" s="102"/>
    </row>
    <row r="7" spans="1:5" s="6" customFormat="1" ht="22" customHeight="1" x14ac:dyDescent="0.35">
      <c r="A7" s="117" t="s">
        <v>281</v>
      </c>
      <c r="B7" s="58"/>
      <c r="C7" s="58"/>
      <c r="D7" s="100">
        <v>11020</v>
      </c>
      <c r="E7" s="100">
        <v>16881</v>
      </c>
    </row>
    <row r="8" spans="1:5" s="6" customFormat="1" ht="22" customHeight="1" x14ac:dyDescent="0.35">
      <c r="A8" s="70" t="s">
        <v>282</v>
      </c>
      <c r="B8" s="101">
        <v>315</v>
      </c>
      <c r="C8" s="101">
        <v>175</v>
      </c>
      <c r="D8" s="101">
        <v>1581</v>
      </c>
      <c r="E8" s="102">
        <v>899</v>
      </c>
    </row>
    <row r="9" spans="1:5" s="6" customFormat="1" ht="22" customHeight="1" x14ac:dyDescent="0.35">
      <c r="A9" s="17" t="s">
        <v>283</v>
      </c>
      <c r="B9" s="58">
        <v>50</v>
      </c>
      <c r="C9" s="58">
        <v>619</v>
      </c>
      <c r="D9" s="58">
        <v>296</v>
      </c>
      <c r="E9" s="100">
        <v>3589</v>
      </c>
    </row>
    <row r="10" spans="1:5" s="6" customFormat="1" ht="22" customHeight="1" x14ac:dyDescent="0.35">
      <c r="A10" s="70" t="s">
        <v>284</v>
      </c>
      <c r="B10" s="61">
        <v>22</v>
      </c>
      <c r="C10" s="61">
        <v>693</v>
      </c>
      <c r="D10" s="61">
        <v>136</v>
      </c>
      <c r="E10" s="99">
        <v>4113</v>
      </c>
    </row>
    <row r="11" spans="1:5" s="6" customFormat="1" ht="22" customHeight="1" x14ac:dyDescent="0.35">
      <c r="A11" s="17" t="s">
        <v>285</v>
      </c>
      <c r="B11" s="58">
        <v>57</v>
      </c>
      <c r="C11" s="58">
        <v>372</v>
      </c>
      <c r="D11" s="58">
        <v>470</v>
      </c>
      <c r="E11" s="100">
        <v>2518</v>
      </c>
    </row>
    <row r="12" spans="1:5" s="6" customFormat="1" ht="22" customHeight="1" x14ac:dyDescent="0.35">
      <c r="A12" s="70" t="s">
        <v>286</v>
      </c>
      <c r="B12" s="60">
        <v>321</v>
      </c>
      <c r="C12" s="60">
        <v>246</v>
      </c>
      <c r="D12" s="60">
        <v>1497</v>
      </c>
      <c r="E12" s="60">
        <v>1154</v>
      </c>
    </row>
    <row r="13" spans="1:5" s="6" customFormat="1" ht="22" customHeight="1" x14ac:dyDescent="0.35">
      <c r="A13" s="17" t="s">
        <v>287</v>
      </c>
      <c r="B13" s="58">
        <v>333</v>
      </c>
      <c r="C13" s="58">
        <v>14</v>
      </c>
      <c r="D13" s="58">
        <v>1689</v>
      </c>
      <c r="E13" s="59">
        <v>114</v>
      </c>
    </row>
    <row r="14" spans="1:5" s="6" customFormat="1" ht="22" customHeight="1" x14ac:dyDescent="0.35">
      <c r="A14" s="70" t="s">
        <v>288</v>
      </c>
      <c r="B14" s="60">
        <v>92</v>
      </c>
      <c r="C14" s="60">
        <v>35</v>
      </c>
      <c r="D14" s="60">
        <v>554</v>
      </c>
      <c r="E14" s="60">
        <v>159</v>
      </c>
    </row>
    <row r="15" spans="1:5" s="6" customFormat="1" ht="22" customHeight="1" x14ac:dyDescent="0.35">
      <c r="A15" s="17" t="s">
        <v>289</v>
      </c>
      <c r="B15" s="58">
        <v>47</v>
      </c>
      <c r="C15" s="58">
        <v>337</v>
      </c>
      <c r="D15" s="58">
        <v>124</v>
      </c>
      <c r="E15" s="100">
        <v>1084</v>
      </c>
    </row>
    <row r="16" spans="1:5" s="6" customFormat="1" ht="22" customHeight="1" x14ac:dyDescent="0.35">
      <c r="A16" s="70" t="s">
        <v>290</v>
      </c>
      <c r="B16" s="60">
        <v>232</v>
      </c>
      <c r="C16" s="60">
        <v>121</v>
      </c>
      <c r="D16" s="60">
        <v>1707</v>
      </c>
      <c r="E16" s="60">
        <v>792</v>
      </c>
    </row>
    <row r="17" spans="1:5" s="6" customFormat="1" ht="22" customHeight="1" x14ac:dyDescent="0.35">
      <c r="A17" s="17" t="s">
        <v>291</v>
      </c>
      <c r="B17" s="58">
        <v>107</v>
      </c>
      <c r="C17" s="58">
        <v>81</v>
      </c>
      <c r="D17" s="58">
        <v>681</v>
      </c>
      <c r="E17" s="100">
        <v>569</v>
      </c>
    </row>
    <row r="18" spans="1:5" s="6" customFormat="1" ht="22" customHeight="1" x14ac:dyDescent="0.35">
      <c r="A18" s="70" t="s">
        <v>292</v>
      </c>
      <c r="B18" s="60">
        <v>8</v>
      </c>
      <c r="C18" s="60">
        <v>161</v>
      </c>
      <c r="D18" s="60">
        <v>28</v>
      </c>
      <c r="E18" s="60">
        <v>990</v>
      </c>
    </row>
    <row r="19" spans="1:5" s="6" customFormat="1" ht="22" customHeight="1" x14ac:dyDescent="0.35">
      <c r="A19" s="17" t="s">
        <v>293</v>
      </c>
      <c r="B19" s="58">
        <v>460</v>
      </c>
      <c r="C19" s="58">
        <v>152</v>
      </c>
      <c r="D19" s="58">
        <v>2217</v>
      </c>
      <c r="E19" s="100">
        <v>687</v>
      </c>
    </row>
    <row r="20" spans="1:5" s="6" customFormat="1" ht="22" customHeight="1" x14ac:dyDescent="0.35">
      <c r="A20" s="70" t="s">
        <v>294</v>
      </c>
      <c r="B20" s="61">
        <v>7</v>
      </c>
      <c r="C20" s="61">
        <v>33</v>
      </c>
      <c r="D20" s="61">
        <v>40</v>
      </c>
      <c r="E20" s="99">
        <v>213</v>
      </c>
    </row>
    <row r="21" spans="1:5" s="6" customFormat="1" ht="22" customHeight="1" x14ac:dyDescent="0.35">
      <c r="A21" s="117" t="s">
        <v>295</v>
      </c>
      <c r="B21" s="58"/>
      <c r="C21" s="58"/>
      <c r="D21" s="58">
        <v>31607</v>
      </c>
      <c r="E21" s="100">
        <v>28268</v>
      </c>
    </row>
    <row r="22" spans="1:5" s="6" customFormat="1" ht="22" customHeight="1" x14ac:dyDescent="0.35">
      <c r="A22" s="70" t="s">
        <v>296</v>
      </c>
      <c r="B22" s="61">
        <v>1331</v>
      </c>
      <c r="C22" s="61">
        <v>1158</v>
      </c>
      <c r="D22" s="61">
        <v>7015</v>
      </c>
      <c r="E22" s="99">
        <v>6606</v>
      </c>
    </row>
    <row r="23" spans="1:5" s="6" customFormat="1" ht="22" customHeight="1" x14ac:dyDescent="0.35">
      <c r="A23" s="17" t="s">
        <v>297</v>
      </c>
      <c r="B23" s="58">
        <v>642</v>
      </c>
      <c r="C23" s="58">
        <v>376</v>
      </c>
      <c r="D23" s="58">
        <v>3621</v>
      </c>
      <c r="E23" s="100">
        <v>2005</v>
      </c>
    </row>
    <row r="24" spans="1:5" s="6" customFormat="1" ht="22" customHeight="1" x14ac:dyDescent="0.35">
      <c r="A24" s="70" t="s">
        <v>298</v>
      </c>
      <c r="B24" s="61">
        <v>69</v>
      </c>
      <c r="C24" s="61">
        <v>28</v>
      </c>
      <c r="D24" s="61">
        <v>464</v>
      </c>
      <c r="E24" s="99">
        <v>85</v>
      </c>
    </row>
    <row r="25" spans="1:5" s="6" customFormat="1" ht="22" customHeight="1" x14ac:dyDescent="0.35">
      <c r="A25" s="17" t="s">
        <v>299</v>
      </c>
      <c r="B25" s="58">
        <v>1296</v>
      </c>
      <c r="C25" s="58">
        <v>899</v>
      </c>
      <c r="D25" s="58">
        <v>7586</v>
      </c>
      <c r="E25" s="100">
        <v>6177</v>
      </c>
    </row>
    <row r="26" spans="1:5" s="6" customFormat="1" ht="22" customHeight="1" x14ac:dyDescent="0.35">
      <c r="A26" s="70" t="s">
        <v>300</v>
      </c>
      <c r="B26" s="61">
        <v>1802</v>
      </c>
      <c r="C26" s="61">
        <v>812</v>
      </c>
      <c r="D26" s="61">
        <v>10900</v>
      </c>
      <c r="E26" s="99">
        <v>5799</v>
      </c>
    </row>
    <row r="27" spans="1:5" s="6" customFormat="1" ht="22" customHeight="1" x14ac:dyDescent="0.35">
      <c r="A27" s="17" t="s">
        <v>301</v>
      </c>
      <c r="B27" s="58">
        <v>387</v>
      </c>
      <c r="C27" s="58">
        <v>1372</v>
      </c>
      <c r="D27" s="58">
        <v>1514</v>
      </c>
      <c r="E27" s="100">
        <v>7260</v>
      </c>
    </row>
    <row r="28" spans="1:5" s="6" customFormat="1" ht="22" customHeight="1" thickBot="1" x14ac:dyDescent="0.4">
      <c r="A28" s="114" t="s">
        <v>302</v>
      </c>
      <c r="B28" s="115">
        <v>89</v>
      </c>
      <c r="C28" s="115">
        <v>55</v>
      </c>
      <c r="D28" s="115">
        <v>507</v>
      </c>
      <c r="E28" s="116">
        <v>336</v>
      </c>
    </row>
    <row r="29" spans="1:5" s="6" customFormat="1" ht="22" customHeight="1" thickBot="1" x14ac:dyDescent="0.4">
      <c r="A29" s="111" t="s">
        <v>304</v>
      </c>
      <c r="B29" s="112">
        <v>7667</v>
      </c>
      <c r="C29" s="112">
        <v>7739</v>
      </c>
      <c r="D29" s="112">
        <v>42627</v>
      </c>
      <c r="E29" s="113">
        <v>45149</v>
      </c>
    </row>
    <row r="30" spans="1:5" ht="15.5" x14ac:dyDescent="0.4">
      <c r="A30" s="4"/>
    </row>
    <row r="31" spans="1:5" x14ac:dyDescent="0.35">
      <c r="A31" s="2" t="s">
        <v>303</v>
      </c>
    </row>
    <row r="32" spans="1:5" x14ac:dyDescent="0.35">
      <c r="A32" s="2" t="s">
        <v>72</v>
      </c>
    </row>
    <row r="33" spans="1:1" x14ac:dyDescent="0.35">
      <c r="A33" s="2"/>
    </row>
    <row r="34" spans="1:1" x14ac:dyDescent="0.35">
      <c r="A34" s="2"/>
    </row>
    <row r="35" spans="1:1" x14ac:dyDescent="0.35">
      <c r="A35" s="2" t="s">
        <v>73</v>
      </c>
    </row>
    <row r="36" spans="1:1" ht="15.5" x14ac:dyDescent="0.4">
      <c r="A36" s="4"/>
    </row>
    <row r="37" spans="1:1" ht="15.5" x14ac:dyDescent="0.35">
      <c r="A37" s="5" t="s">
        <v>23</v>
      </c>
    </row>
    <row r="38" spans="1:1" x14ac:dyDescent="0.35">
      <c r="A38" s="6" t="s">
        <v>74</v>
      </c>
    </row>
  </sheetData>
  <sortState xmlns:xlrd2="http://schemas.microsoft.com/office/spreadsheetml/2017/richdata2" ref="A8:E25">
    <sortCondition descending="1" ref="B8:B25"/>
  </sortState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Innehåll</vt:lpstr>
      <vt:lpstr>RJ01</vt:lpstr>
      <vt:lpstr>RJ02</vt:lpstr>
      <vt:lpstr>RJ03</vt:lpstr>
      <vt:lpstr>RJ04</vt:lpstr>
      <vt:lpstr>RJ05</vt:lpstr>
      <vt:lpstr>RJ06</vt:lpstr>
      <vt:lpstr>RJ07</vt:lpstr>
      <vt:lpstr>RJ08</vt:lpstr>
      <vt:lpstr>RJ09</vt:lpstr>
      <vt:lpstr>RJ10</vt:lpstr>
      <vt:lpstr>RJ12</vt:lpstr>
      <vt:lpstr>RJ13</vt:lpstr>
      <vt:lpstr>RJ14</vt:lpstr>
      <vt:lpstr>RJ15</vt:lpstr>
      <vt:lpstr>RJ16</vt:lpstr>
      <vt:lpstr>RJ17</vt:lpstr>
      <vt:lpstr>RJ18</vt:lpstr>
      <vt:lpstr>RJ19</vt:lpstr>
      <vt:lpstr>RJ20</vt:lpstr>
      <vt:lpstr>RJ21</vt:lpstr>
      <vt:lpstr>RJ22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Malm Alexandra SSA/BL/BEF-Ö</dc:creator>
  <cp:lastModifiedBy>Forsberg Malin SSA/SU/ST-Ö</cp:lastModifiedBy>
  <dcterms:created xsi:type="dcterms:W3CDTF">2019-04-08T08:22:48Z</dcterms:created>
  <dcterms:modified xsi:type="dcterms:W3CDTF">2022-12-15T11:27:46Z</dcterms:modified>
</cp:coreProperties>
</file>