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AD39EC0F-DEA4-43D3-9EC6-6C6EE5290791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9" i="37" l="1"/>
  <c r="AC19" i="37"/>
  <c r="AB19" i="37"/>
  <c r="AG18" i="37"/>
  <c r="AF18" i="37"/>
  <c r="AC18" i="37"/>
  <c r="AB18" i="37"/>
  <c r="AG17" i="37"/>
  <c r="AF17" i="37"/>
  <c r="AC17" i="37"/>
  <c r="AB17" i="37"/>
  <c r="AG16" i="37"/>
  <c r="AF16" i="37"/>
  <c r="AC16" i="37"/>
  <c r="AB16" i="37"/>
  <c r="AG15" i="37"/>
  <c r="AF15" i="37"/>
  <c r="AC15" i="37"/>
  <c r="AB15" i="37"/>
  <c r="AG14" i="37"/>
  <c r="AF14" i="37"/>
  <c r="AC14" i="37"/>
  <c r="AB14" i="37"/>
  <c r="AG12" i="37"/>
  <c r="AF12" i="37"/>
  <c r="AC12" i="37"/>
  <c r="AB12" i="37"/>
  <c r="AG10" i="37"/>
  <c r="AF10" i="37"/>
  <c r="AC10" i="37"/>
  <c r="AB10" i="37"/>
  <c r="AG9" i="37"/>
  <c r="AF9" i="37"/>
  <c r="AC9" i="37"/>
  <c r="AB9" i="37"/>
  <c r="AG8" i="37"/>
  <c r="AF8" i="37"/>
  <c r="AC8" i="37"/>
  <c r="AB8" i="37"/>
  <c r="AG7" i="37"/>
  <c r="AF7" i="37"/>
  <c r="AC7" i="37"/>
  <c r="AB7" i="37"/>
  <c r="E8" i="5"/>
  <c r="E9" i="5"/>
  <c r="E10" i="5"/>
  <c r="E11" i="5"/>
  <c r="E12" i="5"/>
  <c r="E13" i="5"/>
  <c r="E14" i="5"/>
  <c r="E15" i="5"/>
  <c r="E7" i="5"/>
  <c r="D7" i="5"/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26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5" i="38"/>
  <c r="B25" i="38"/>
  <c r="D8" i="5" l="1"/>
  <c r="D9" i="5"/>
  <c r="D10" i="5"/>
  <c r="D11" i="5"/>
  <c r="D12" i="5"/>
  <c r="D13" i="5"/>
  <c r="D14" i="5"/>
  <c r="D15" i="5"/>
  <c r="E19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I8" i="37" l="1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8" i="17" l="1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<sst xmlns="http://schemas.openxmlformats.org/spreadsheetml/2006/main" count="1046" uniqueCount="492">
  <si>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</si>
  <si>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</si>
  <si>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</si>
  <si>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</si>
  <si>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</si>
  <si>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</si>
  <si>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</si>
  <si>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</si>
  <si>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</si>
  <si>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</si>
  <si>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</si>
  <si>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</si>
  <si>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</si>
  <si>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</si>
  <si>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</si>
  <si>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</si>
  <si>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</si>
  <si>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</si>
  <si>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</si>
  <si>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</si>
  <si>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</si>
  <si>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</si>
  <si>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</si>
  <si>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</si>
  <si>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</si>
  <si>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</si>
  <si>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</si>
  <si>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</si>
  <si>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</si>
  <si>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</si>
  <si>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</si>
  <si>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</si>
  <si>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</si>
  <si>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</si>
  <si>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</si>
  <si>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</si>
  <si>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</si>
  <si>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</si>
  <si>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</si>
  <si>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</si>
  <si>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</si>
  <si>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</si>
  <si>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</si>
  <si>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</si>
  <si>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</si>
  <si>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</si>
  <si>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</si>
  <si>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</si>
  <si>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</si>
  <si>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</si>
  <si>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</si>
  <si>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</si>
  <si>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</si>
  <si>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</si>
  <si>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</si>
  <si>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</si>
  <si>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</si>
  <si>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</si>
  <si>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</si>
  <si>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</si>
  <si>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</si>
  <si>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</si>
  <si>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</si>
  <si>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</si>
  <si>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</si>
  <si>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</si>
  <si>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</si>
  <si>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</si>
  <si>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</si>
  <si>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</si>
  <si>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</si>
  <si>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</si>
  <si>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</si>
  <si>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</si>
  <si>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</si>
  <si>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</si>
  <si>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</si>
  <si>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</si>
  <si>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</si>
  <si>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</si>
  <si>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</si>
  <si>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</si>
  <si>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</si>
  <si>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</si>
  <si>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</si>
  <si>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</si>
  <si>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</si>
  <si>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</si>
  <si>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</si>
  <si>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</si>
  <si>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</si>
  <si>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</si>
  <si>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</si>
  <si>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</si>
  <si>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</si>
  <si>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</si>
  <si>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</si>
  <si>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</si>
  <si>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</si>
  <si>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</si>
  <si>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</si>
  <si>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</si>
  <si>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</si>
  <si>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</si>
  <si>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</si>
  <si>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</si>
  <si>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</si>
  <si>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</si>
  <si>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</si>
  <si>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</si>
  <si>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</si>
  <si>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</si>
  <si>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</si>
  <si>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</si>
  <si>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</si>
  <si>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</si>
  <si>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</si>
  <si>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</si>
  <si>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</si>
  <si>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</si>
  <si>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</si>
  <si>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</si>
  <si>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</si>
  <si>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</si>
  <si>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</si>
  <si>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</si>
  <si>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</si>
  <si>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</si>
  <si>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</si>
  <si>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</si>
  <si>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</si>
  <si>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</si>
  <si>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</si>
  <si>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</si>
  <si>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</si>
  <si>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</si>
  <si>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</si>
  <si>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</si>
  <si>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</si>
  <si>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</si>
  <si>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</si>
  <si>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</si>
  <si>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</si>
  <si>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</si>
  <si>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</si>
  <si>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</si>
  <si>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</si>
  <si>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</si>
  <si>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</si>
  <si>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</si>
  <si>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</si>
  <si>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</si>
  <si>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</si>
  <si>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</si>
  <si>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</si>
  <si>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</si>
  <si>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</si>
  <si>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</si>
  <si>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</si>
  <si>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</si>
  <si>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</si>
  <si>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</si>
  <si>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</si>
  <si>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</si>
  <si>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</si>
  <si>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</si>
  <si>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</si>
  <si>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</si>
  <si>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</si>
  <si>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</si>
  <si>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</si>
  <si>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</si>
  <si>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</si>
  <si>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</si>
  <si>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</si>
  <si>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</si>
  <si>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</si>
  <si>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</si>
  <si>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</si>
  <si>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</si>
  <si>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</si>
  <si>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</si>
  <si>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</si>
  <si>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</si>
  <si>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</si>
  <si>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</si>
  <si>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</si>
  <si>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</si>
  <si>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</si>
  <si>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</si>
  <si>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</si>
  <si>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</si>
  <si>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</si>
  <si>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</si>
  <si>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</si>
  <si>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</si>
  <si>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</si>
  <si>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</si>
  <si>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</si>
  <si>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</si>
  <si>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</si>
  <si>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</si>
  <si>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</si>
  <si>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</si>
  <si>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</si>
  <si>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</si>
  <si>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</si>
  <si>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</si>
  <si>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</si>
  <si>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</si>
  <si>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</si>
  <si>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</si>
  <si>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</si>
  <si>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</si>
  <si>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</si>
  <si>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</si>
  <si>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</si>
  <si>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</si>
  <si>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</si>
  <si>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</si>
  <si>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</si>
  <si>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</si>
  <si>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</si>
  <si>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</si>
  <si>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     därav     misshandel inklusive grov, synnerligen grov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</si>
  <si>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</si>
  <si>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</si>
  <si>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</si>
  <si>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 xml:space="preserve">                          därav     våldtäkt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</si>
  <si>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</si>
  <si>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</si>
  <si>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</si>
  <si>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</si>
  <si>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</si>
  <si>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</si>
  <si>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</si>
  <si>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</si>
  <si>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</si>
  <si>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</si>
  <si>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</si>
  <si>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</si>
  <si>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</si>
  <si>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</si>
  <si>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</si>
  <si>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</si>
  <si>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</si>
  <si>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</si>
  <si>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</si>
  <si>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</si>
  <si>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</si>
  <si>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</si>
  <si>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</si>
  <si>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</si>
  <si>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</si>
  <si>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</si>
  <si>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</si>
  <si>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</si>
  <si>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</si>
  <si>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</si>
  <si>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</si>
  <si>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</si>
  <si>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</si>
  <si>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</si>
  <si>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</si>
  <si>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</si>
  <si>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VVS-montörer m.fl.</t>
  </si>
  <si>
    <t>Region Syd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</si>
  <si>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</si>
  <si>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</si>
  <si>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</si>
  <si>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</si>
  <si>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</si>
  <si>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</si>
  <si>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</si>
  <si>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</si>
  <si>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</si>
  <si>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</si>
  <si>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</si>
  <si>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</si>
  <si>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</si>
  <si>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</si>
  <si>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</si>
  <si>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</si>
  <si>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</si>
  <si>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</si>
  <si>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</si>
  <si>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</si>
  <si>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</si>
  <si>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</si>
  <si>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</si>
  <si>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</si>
  <si>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</si>
  <si>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</si>
  <si>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</si>
  <si>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</si>
  <si>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</si>
  <si>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</si>
  <si>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</si>
  <si>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</si>
  <si>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</si>
  <si>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</si>
  <si>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</si>
  <si>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</si>
  <si>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</si>
  <si>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</si>
  <si>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</si>
  <si>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</si>
  <si>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</si>
  <si>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</si>
  <si>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</si>
  <si>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</si>
  <si>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</si>
  <si>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</si>
  <si>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</si>
  <si>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</si>
  <si>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</si>
  <si>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</si>
  <si>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</si>
  <si>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</si>
  <si>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</si>
  <si>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</si>
  <si>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</si>
  <si>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</si>
  <si>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</si>
  <si>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</si>
  <si>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</si>
  <si>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</si>
  <si>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</si>
  <si>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</si>
  <si>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</si>
  <si>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</si>
  <si>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</si>
  <si>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</si>
  <si>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</si>
  <si>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</si>
  <si>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</si>
  <si>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</si>
  <si>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</si>
  <si>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</si>
  <si>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</si>
  <si>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</si>
  <si>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</si>
  <si>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</si>
  <si>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</si>
  <si>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</si>
  <si>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</si>
  <si>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</si>
  <si>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</si>
  <si>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</si>
  <si>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</si>
  <si>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</si>
  <si>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</si>
  <si>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</si>
  <si>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</si>
  <si>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</si>
  <si>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</si>
  <si>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</si>
  <si>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</si>
  <si>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</si>
  <si>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</si>
  <si>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</si>
  <si>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</si>
  <si>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</si>
  <si>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</si>
  <si>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</si>
  <si>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</si>
  <si>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</si>
  <si>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</si>
  <si>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</si>
  <si>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</si>
  <si>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</si>
  <si>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</si>
  <si>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</si>
  <si>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</si>
  <si>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</si>
  <si>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</si>
  <si>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</si>
  <si>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</si>
  <si>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</si>
  <si>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</si>
  <si>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</si>
  <si>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</si>
  <si>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</si>
  <si>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</si>
  <si>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</si>
  <si>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</si>
  <si>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</si>
  <si>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</si>
  <si>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</si>
  <si>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</si>
  <si>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</si>
  <si>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</si>
  <si>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</si>
  <si>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</si>
  <si>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</si>
  <si>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</si>
  <si>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</si>
  <si>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</si>
  <si>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</si>
  <si>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</si>
  <si>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</si>
  <si>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</si>
  <si>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</si>
  <si>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</si>
  <si>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</si>
  <si>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 Syd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</si>
  <si>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</si>
  <si>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</si>
  <si>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</si>
  <si>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</si>
  <si>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</si>
  <si>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</si>
  <si>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</si>
  <si>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</si>
  <si>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9,8–17,3</t>
  </si>
  <si>
    <t>11,5–19,3</t>
  </si>
  <si>
    <t>5,3–11</t>
  </si>
  <si>
    <t>10,5–17,9</t>
  </si>
  <si>
    <t>5,1–10,4</t>
  </si>
  <si>
    <t>12,9–20,5</t>
  </si>
  <si>
    <t>5,7–11,3</t>
  </si>
  <si>
    <t>14,7–22,6</t>
  </si>
  <si>
    <t>5,8–11,3</t>
  </si>
  <si>
    <t>15,2–23,1</t>
  </si>
  <si>
    <t>6,7–12,6</t>
  </si>
  <si>
    <t>14,3–22,3</t>
  </si>
  <si>
    <t>7–12,7</t>
  </si>
  <si>
    <t>14,1–22</t>
  </si>
  <si>
    <t>8,9–15</t>
  </si>
  <si>
    <t>13,8–21,5</t>
  </si>
  <si>
    <t>8,7–15</t>
  </si>
  <si>
    <t>13,2–21,7</t>
  </si>
  <si>
    <t>3,8–9,3</t>
  </si>
  <si>
    <t>5,8–11,9</t>
  </si>
  <si>
    <t>3,6–8,6</t>
  </si>
  <si>
    <t>6,6–12,9</t>
  </si>
  <si>
    <t>7–13,1</t>
  </si>
  <si>
    <t>7,3–13,4</t>
  </si>
  <si>
    <t>4,5–9,7</t>
  </si>
  <si>
    <t>9,1–15,7</t>
  </si>
  <si>
    <t>5,3–10,7</t>
  </si>
  <si>
    <t>9,9–16,7</t>
  </si>
  <si>
    <t>7,3–13,6</t>
  </si>
  <si>
    <t>10,9–17,6</t>
  </si>
  <si>
    <t>7,2–13,4</t>
  </si>
  <si>
    <t>11,7–18,4</t>
  </si>
  <si>
    <t>7,7–14</t>
  </si>
  <si>
    <t>11,6–18,6</t>
  </si>
  <si>
    <t>7,9–15</t>
  </si>
  <si>
    <t>0,9-3,5</t>
  </si>
  <si>
    <t>0-0,4</t>
  </si>
  <si>
    <t>45,7-54,6</t>
  </si>
  <si>
    <t>36,3-44,9</t>
  </si>
  <si>
    <t>28,4-36,8</t>
  </si>
  <si>
    <t>37,5-46,1</t>
  </si>
  <si>
    <t>11,9-18,3</t>
  </si>
  <si>
    <t>14,2-20,8</t>
  </si>
  <si>
    <t>8,8-14,4</t>
  </si>
  <si>
    <t>13,7-20,2</t>
  </si>
  <si>
    <t>5-9,6</t>
  </si>
  <si>
    <t>4,7-9,1</t>
  </si>
  <si>
    <t>Skötare</t>
  </si>
  <si>
    <t>Kockar och kallskänkor</t>
  </si>
  <si>
    <t>Kundtjänstpersonal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</si>
  <si>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2 049 kvinnor vars yrke är okänt.</t>
    </r>
  </si>
  <si>
    <t>Montörer, metall-, gummi- och plastprodukter</t>
  </si>
  <si>
    <t>Svetsare och gasskärare</t>
  </si>
  <si>
    <t>Ingenjörer och tekniker inom maskinteknik</t>
  </si>
  <si>
    <t>Montörer, elektrisk och elektronisk utrustning</t>
  </si>
  <si>
    <t>Uppfödare och skötare av lantbrukets husdjur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</si>
  <si>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3 120 män vars yrke är okänt.</t>
    </r>
  </si>
  <si>
    <t>1-4</t>
  </si>
  <si>
    <t>16-21</t>
  </si>
  <si>
    <t>17-22</t>
  </si>
  <si>
    <t>28-34</t>
  </si>
  <si>
    <t>10-15</t>
  </si>
  <si>
    <t>4,9-8,5</t>
  </si>
  <si>
    <t>0,3-1,7</t>
  </si>
  <si>
    <t>1,9-4,4</t>
  </si>
  <si>
    <t>2,2-4,7</t>
  </si>
  <si>
    <t>1-3</t>
  </si>
  <si>
    <t>15-21</t>
  </si>
  <si>
    <t>16-23</t>
  </si>
  <si>
    <t>28-36</t>
  </si>
  <si>
    <t>7-11</t>
  </si>
  <si>
    <t>0,5-2,3</t>
  </si>
  <si>
    <t>5,4-9,6</t>
  </si>
  <si>
    <t>1,1-3,0</t>
  </si>
  <si>
    <t>Dödstal, åldersstandardiserade enligt medelbefolkningen 2021</t>
  </si>
  <si>
    <t>2,1-5,1</t>
  </si>
  <si>
    <t xml:space="preserve">                          därav     misshandel inklusive grov</t>
  </si>
  <si>
    <t xml:space="preserve">                          därav     våldtäkt  inklusive grov våldtäkt.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</si>
</sst>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3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</borders>
  <cellStyleXfs count="22">
    <xf numFmtId="0" fontId="0" fillId="0" borderId="0">
      <alignment vertical="top"/>
    </xf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/>
    <xf numFmtId="0" fontId="12" fillId="2" borderId="0" applyNumberFormat="0" applyFont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Protection="0">
      <alignment horizontal="right" vertical="center"/>
    </xf>
    <xf numFmtId="0" fontId="14" fillId="0" borderId="0" applyNumberFormat="0" applyFill="0" applyBorder="0" applyProtection="0">
      <alignment horizontal="left"/>
    </xf>
    <xf numFmtId="0" fontId="14" fillId="0" borderId="0" applyFill="0" applyBorder="0" applyProtection="0">
      <alignment horizontal="left" vertical="center"/>
    </xf>
    <xf numFmtId="0" fontId="5" fillId="0" borderId="0"/>
    <xf numFmtId="0" fontId="30" fillId="0" borderId="0"/>
    <xf numFmtId="0" fontId="4" fillId="0" borderId="0"/>
    <xf numFmtId="0" fontId="3" fillId="0" borderId="0"/>
    <xf numFmtId="0" fontId="15" fillId="0" borderId="0">
      <alignment vertical="top"/>
    </xf>
    <xf numFmtId="0" fontId="2" fillId="0" borderId="0"/>
    <xf numFmtId="0" fontId="1" fillId="0" borderId="0"/>
  </cellStyleXfs>
  <cellXfs count="207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20" fillId="0" borderId="0" xfId="10" applyFont="1" applyFill="1" applyAlignment="1" applyProtection="1">
      <alignment horizontal="left"/>
      <protection locked="0"/>
    </xf>
    <xf numFmtId="0" fontId="21" fillId="0" borderId="0" xfId="10" applyFont="1" applyFill="1" applyAlignment="1" applyProtection="1">
      <alignment horizontal="left"/>
      <protection locked="0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6" fillId="0" borderId="0" xfId="0" applyFont="1">
      <alignment vertical="top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9" fillId="0" borderId="25" xfId="0" applyFont="1" applyBorder="1" applyAlignment="1">
      <alignment vertical="center"/>
    </xf>
    <xf numFmtId="0" fontId="14" fillId="2" borderId="25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horizontal="left" vertical="center" indent="1"/>
    </xf>
    <xf numFmtId="0" fontId="14" fillId="2" borderId="10" xfId="0" applyFont="1" applyFill="1" applyBorder="1" applyAlignment="1">
      <alignment horizontal="left" vertical="center" indent="1"/>
    </xf>
    <xf numFmtId="0" fontId="19" fillId="0" borderId="5" xfId="0" applyFont="1" applyBorder="1" applyAlignment="1">
      <alignment horizontal="right" vertical="center" indent="1"/>
    </xf>
    <xf numFmtId="0" fontId="19" fillId="0" borderId="3" xfId="0" applyFont="1" applyBorder="1" applyAlignment="1">
      <alignment horizontal="right" vertical="center" indent="1"/>
    </xf>
    <xf numFmtId="1" fontId="14" fillId="2" borderId="7" xfId="0" applyNumberFormat="1" applyFont="1" applyFill="1" applyBorder="1" applyAlignment="1">
      <alignment horizontal="right" vertical="center" indent="1"/>
    </xf>
    <xf numFmtId="1" fontId="14" fillId="2" borderId="8" xfId="0" applyNumberFormat="1" applyFont="1" applyFill="1" applyBorder="1" applyAlignment="1">
      <alignment horizontal="right" vertical="center" indent="1"/>
    </xf>
    <xf numFmtId="0" fontId="19" fillId="0" borderId="5" xfId="0" applyFont="1" applyBorder="1" applyAlignment="1">
      <alignment horizontal="right" vertical="center" wrapText="1" indent="1"/>
    </xf>
    <xf numFmtId="0" fontId="19" fillId="0" borderId="3" xfId="0" applyFont="1" applyBorder="1" applyAlignment="1">
      <alignment horizontal="right" vertical="center" wrapText="1" indent="1"/>
    </xf>
    <xf numFmtId="0" fontId="26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9" fillId="0" borderId="9" xfId="0" applyFont="1" applyFill="1" applyBorder="1" applyAlignment="1">
      <alignment horizontal="left" vertical="center" indent="1"/>
    </xf>
    <xf numFmtId="0" fontId="19" fillId="0" borderId="11" xfId="0" applyFont="1" applyBorder="1" applyAlignment="1">
      <alignment horizontal="left" vertical="center" indent="1"/>
    </xf>
    <xf numFmtId="1" fontId="19" fillId="0" borderId="22" xfId="0" applyNumberFormat="1" applyFont="1" applyBorder="1" applyAlignment="1">
      <alignment horizontal="right" vertical="center" indent="1"/>
    </xf>
    <xf numFmtId="0" fontId="19" fillId="0" borderId="14" xfId="0" applyFont="1" applyBorder="1" applyAlignment="1">
      <alignment horizontal="left" vertical="center" indent="1"/>
    </xf>
    <xf numFmtId="0" fontId="14" fillId="2" borderId="14" xfId="0" applyFont="1" applyFill="1" applyBorder="1" applyAlignment="1">
      <alignment horizontal="left" vertical="center" indent="1"/>
    </xf>
    <xf numFmtId="0" fontId="14" fillId="0" borderId="16" xfId="0" applyFont="1" applyFill="1" applyBorder="1" applyAlignment="1">
      <alignment horizontal="left" vertical="center" indent="1"/>
    </xf>
    <xf numFmtId="0" fontId="14" fillId="2" borderId="16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right" vertical="center" indent="1"/>
    </xf>
    <xf numFmtId="3" fontId="14" fillId="2" borderId="15" xfId="0" applyNumberFormat="1" applyFont="1" applyFill="1" applyBorder="1" applyAlignment="1">
      <alignment horizontal="right" vertical="center" indent="1"/>
    </xf>
    <xf numFmtId="3" fontId="14" fillId="0" borderId="17" xfId="0" applyNumberFormat="1" applyFont="1" applyFill="1" applyBorder="1" applyAlignment="1">
      <alignment horizontal="right" vertical="center" indent="1"/>
    </xf>
    <xf numFmtId="3" fontId="14" fillId="2" borderId="17" xfId="0" applyNumberFormat="1" applyFont="1" applyFill="1" applyBorder="1" applyAlignment="1">
      <alignment horizontal="right" vertical="center" indent="1"/>
    </xf>
    <xf numFmtId="3" fontId="19" fillId="0" borderId="3" xfId="0" applyNumberFormat="1" applyFont="1" applyBorder="1" applyAlignment="1">
      <alignment horizontal="right" vertical="center" indent="1"/>
    </xf>
    <xf numFmtId="0" fontId="14" fillId="0" borderId="18" xfId="0" applyFont="1" applyBorder="1" applyAlignment="1">
      <alignment horizontal="left" vertical="center" indent="1"/>
    </xf>
    <xf numFmtId="0" fontId="14" fillId="2" borderId="15" xfId="0" applyFont="1" applyFill="1" applyBorder="1" applyAlignment="1">
      <alignment horizontal="right" vertical="center" indent="1"/>
    </xf>
    <xf numFmtId="0" fontId="14" fillId="0" borderId="17" xfId="0" applyFont="1" applyFill="1" applyBorder="1" applyAlignment="1">
      <alignment horizontal="right" vertical="center" indent="1"/>
    </xf>
    <xf numFmtId="0" fontId="14" fillId="2" borderId="17" xfId="0" applyFont="1" applyFill="1" applyBorder="1" applyAlignment="1">
      <alignment horizontal="right" vertical="center" indent="1"/>
    </xf>
    <xf numFmtId="0" fontId="14" fillId="0" borderId="19" xfId="0" applyFont="1" applyBorder="1" applyAlignment="1">
      <alignment horizontal="right" vertical="center" indent="1"/>
    </xf>
    <xf numFmtId="0" fontId="19" fillId="0" borderId="25" xfId="0" applyFont="1" applyBorder="1" applyAlignment="1">
      <alignment horizontal="left" vertical="center" indent="1"/>
    </xf>
    <xf numFmtId="0" fontId="14" fillId="2" borderId="25" xfId="0" applyFont="1" applyFill="1" applyBorder="1" applyAlignment="1">
      <alignment horizontal="left" vertical="center" indent="1"/>
    </xf>
    <xf numFmtId="0" fontId="14" fillId="2" borderId="24" xfId="0" applyFont="1" applyFill="1" applyBorder="1" applyAlignment="1">
      <alignment horizontal="left" vertical="center" indent="1"/>
    </xf>
    <xf numFmtId="0" fontId="14" fillId="0" borderId="24" xfId="0" applyFont="1" applyFill="1" applyBorder="1" applyAlignment="1">
      <alignment horizontal="left" vertical="center" indent="1"/>
    </xf>
    <xf numFmtId="0" fontId="14" fillId="2" borderId="26" xfId="0" applyFont="1" applyFill="1" applyBorder="1" applyAlignment="1">
      <alignment horizontal="left" vertical="center" indent="1"/>
    </xf>
    <xf numFmtId="164" fontId="14" fillId="2" borderId="15" xfId="0" applyNumberFormat="1" applyFont="1" applyFill="1" applyBorder="1" applyAlignment="1">
      <alignment horizontal="right" vertical="center" indent="1"/>
    </xf>
    <xf numFmtId="164" fontId="14" fillId="0" borderId="23" xfId="0" applyNumberFormat="1" applyFont="1" applyFill="1" applyBorder="1" applyAlignment="1">
      <alignment horizontal="right" vertical="center" indent="1"/>
    </xf>
    <xf numFmtId="164" fontId="14" fillId="0" borderId="19" xfId="0" applyNumberFormat="1" applyFont="1" applyFill="1" applyBorder="1" applyAlignment="1">
      <alignment horizontal="right" vertical="center" indent="1"/>
    </xf>
    <xf numFmtId="164" fontId="14" fillId="2" borderId="20" xfId="0" applyNumberFormat="1" applyFont="1" applyFill="1" applyBorder="1" applyAlignment="1">
      <alignment horizontal="right" vertical="center" indent="1"/>
    </xf>
    <xf numFmtId="164" fontId="14" fillId="0" borderId="7" xfId="0" applyNumberFormat="1" applyFont="1" applyFill="1" applyBorder="1" applyAlignment="1">
      <alignment horizontal="right" vertical="center" indent="1"/>
    </xf>
    <xf numFmtId="164" fontId="14" fillId="0" borderId="8" xfId="0" applyNumberFormat="1" applyFont="1" applyFill="1" applyBorder="1" applyAlignment="1">
      <alignment horizontal="right" vertical="center" indent="1"/>
    </xf>
    <xf numFmtId="164" fontId="14" fillId="2" borderId="7" xfId="0" applyNumberFormat="1" applyFont="1" applyFill="1" applyBorder="1" applyAlignment="1">
      <alignment horizontal="right" vertical="center" indent="1"/>
    </xf>
    <xf numFmtId="164" fontId="14" fillId="2" borderId="8" xfId="0" applyNumberFormat="1" applyFont="1" applyFill="1" applyBorder="1" applyAlignment="1">
      <alignment horizontal="right" vertical="center" indent="1"/>
    </xf>
    <xf numFmtId="3" fontId="14" fillId="0" borderId="7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Fill="1" applyBorder="1" applyAlignment="1">
      <alignment horizontal="right" vertical="center" indent="1"/>
    </xf>
    <xf numFmtId="3" fontId="14" fillId="2" borderId="20" xfId="0" applyNumberFormat="1" applyFont="1" applyFill="1" applyBorder="1" applyAlignment="1">
      <alignment horizontal="right" vertical="center" indent="1"/>
    </xf>
    <xf numFmtId="3" fontId="14" fillId="2" borderId="7" xfId="0" applyNumberFormat="1" applyFont="1" applyFill="1" applyBorder="1" applyAlignment="1">
      <alignment horizontal="right" vertical="center" indent="1"/>
    </xf>
    <xf numFmtId="3" fontId="14" fillId="0" borderId="23" xfId="0" applyNumberFormat="1" applyFont="1" applyFill="1" applyBorder="1" applyAlignment="1">
      <alignment horizontal="right" vertical="center" indent="1"/>
    </xf>
    <xf numFmtId="3" fontId="14" fillId="0" borderId="19" xfId="0" applyNumberFormat="1" applyFont="1" applyFill="1" applyBorder="1" applyAlignment="1">
      <alignment horizontal="right" vertical="center" indent="1"/>
    </xf>
    <xf numFmtId="0" fontId="19" fillId="4" borderId="4" xfId="0" applyFont="1" applyFill="1" applyBorder="1" applyAlignment="1">
      <alignment horizontal="left" vertical="center" indent="1"/>
    </xf>
    <xf numFmtId="0" fontId="14" fillId="3" borderId="18" xfId="0" applyFont="1" applyFill="1" applyBorder="1" applyAlignment="1">
      <alignment horizontal="left" vertical="center" indent="1"/>
    </xf>
    <xf numFmtId="0" fontId="19" fillId="4" borderId="2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 indent="1"/>
    </xf>
    <xf numFmtId="3" fontId="14" fillId="2" borderId="21" xfId="0" applyNumberFormat="1" applyFont="1" applyFill="1" applyBorder="1" applyAlignment="1">
      <alignment horizontal="right" vertical="center" indent="1"/>
    </xf>
    <xf numFmtId="0" fontId="14" fillId="2" borderId="27" xfId="0" applyFont="1" applyFill="1" applyBorder="1" applyAlignment="1">
      <alignment horizontal="left" vertical="center" indent="1"/>
    </xf>
    <xf numFmtId="0" fontId="19" fillId="2" borderId="26" xfId="0" applyFont="1" applyFill="1" applyBorder="1" applyAlignment="1">
      <alignment horizontal="left" vertical="center" indent="1"/>
    </xf>
    <xf numFmtId="0" fontId="19" fillId="2" borderId="25" xfId="0" applyFont="1" applyFill="1" applyBorder="1" applyAlignment="1">
      <alignment horizontal="left" vertical="center" indent="1"/>
    </xf>
    <xf numFmtId="0" fontId="19" fillId="2" borderId="2" xfId="0" applyFont="1" applyFill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28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4" fillId="2" borderId="21" xfId="0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right" vertical="center"/>
    </xf>
    <xf numFmtId="165" fontId="14" fillId="2" borderId="17" xfId="0" applyNumberFormat="1" applyFont="1" applyFill="1" applyBorder="1" applyAlignment="1">
      <alignment horizontal="right" vertical="center"/>
    </xf>
    <xf numFmtId="165" fontId="14" fillId="2" borderId="8" xfId="0" applyNumberFormat="1" applyFont="1" applyFill="1" applyBorder="1" applyAlignment="1">
      <alignment horizontal="right" vertical="center"/>
    </xf>
    <xf numFmtId="165" fontId="14" fillId="2" borderId="28" xfId="0" applyNumberFormat="1" applyFont="1" applyFill="1" applyBorder="1" applyAlignment="1">
      <alignment horizontal="right" vertical="center"/>
    </xf>
    <xf numFmtId="165" fontId="19" fillId="2" borderId="20" xfId="0" applyNumberFormat="1" applyFont="1" applyFill="1" applyBorder="1" applyAlignment="1">
      <alignment horizontal="right" vertical="center"/>
    </xf>
    <xf numFmtId="165" fontId="19" fillId="2" borderId="15" xfId="0" applyNumberFormat="1" applyFont="1" applyFill="1" applyBorder="1" applyAlignment="1">
      <alignment horizontal="right" vertical="center"/>
    </xf>
    <xf numFmtId="165" fontId="19" fillId="2" borderId="3" xfId="0" applyNumberFormat="1" applyFont="1" applyFill="1" applyBorder="1" applyAlignment="1">
      <alignment horizontal="right" vertical="center"/>
    </xf>
    <xf numFmtId="0" fontId="29" fillId="0" borderId="0" xfId="10" applyFont="1" applyFill="1" applyAlignment="1" applyProtection="1">
      <alignment horizontal="left"/>
      <protection locked="0"/>
    </xf>
    <xf numFmtId="165" fontId="14" fillId="0" borderId="8" xfId="0" applyNumberFormat="1" applyFont="1" applyFill="1" applyBorder="1" applyAlignment="1">
      <alignment horizontal="right" vertical="center"/>
    </xf>
    <xf numFmtId="0" fontId="15" fillId="0" borderId="0" xfId="16" applyFont="1"/>
    <xf numFmtId="3" fontId="19" fillId="0" borderId="13" xfId="0" applyNumberFormat="1" applyFont="1" applyFill="1" applyBorder="1" applyAlignment="1">
      <alignment horizontal="right" vertical="center" indent="1"/>
    </xf>
    <xf numFmtId="3" fontId="19" fillId="0" borderId="21" xfId="0" applyNumberFormat="1" applyFont="1" applyFill="1" applyBorder="1" applyAlignment="1">
      <alignment horizontal="right" vertical="center" indent="1"/>
    </xf>
    <xf numFmtId="0" fontId="19" fillId="0" borderId="24" xfId="0" applyFont="1" applyFill="1" applyBorder="1" applyAlignment="1">
      <alignment horizontal="left" vertical="center" indent="1"/>
    </xf>
    <xf numFmtId="3" fontId="19" fillId="0" borderId="23" xfId="0" applyNumberFormat="1" applyFont="1" applyFill="1" applyBorder="1" applyAlignment="1">
      <alignment horizontal="right" vertical="center" indent="1"/>
    </xf>
    <xf numFmtId="3" fontId="19" fillId="0" borderId="19" xfId="0" applyNumberFormat="1" applyFont="1" applyFill="1" applyBorder="1" applyAlignment="1">
      <alignment horizontal="right" vertical="center" indent="1"/>
    </xf>
    <xf numFmtId="3" fontId="19" fillId="0" borderId="12" xfId="0" applyNumberFormat="1" applyFont="1" applyBorder="1" applyAlignment="1">
      <alignment horizontal="right" vertical="center" indent="1"/>
    </xf>
    <xf numFmtId="164" fontId="14" fillId="2" borderId="13" xfId="0" applyNumberFormat="1" applyFont="1" applyFill="1" applyBorder="1" applyAlignment="1">
      <alignment horizontal="right" vertical="center" indent="1"/>
    </xf>
    <xf numFmtId="0" fontId="14" fillId="0" borderId="6" xfId="0" applyFont="1" applyBorder="1" applyAlignment="1">
      <alignment horizontal="left" vertical="center" indent="1"/>
    </xf>
    <xf numFmtId="0" fontId="14" fillId="2" borderId="0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vertical="center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0" borderId="8" xfId="0" applyNumberFormat="1" applyFont="1" applyFill="1" applyBorder="1" applyAlignment="1">
      <alignment horizontal="right" vertical="center" indent="1"/>
    </xf>
    <xf numFmtId="3" fontId="14" fillId="2" borderId="29" xfId="0" applyNumberFormat="1" applyFont="1" applyFill="1" applyBorder="1" applyAlignment="1">
      <alignment horizontal="right" vertical="center" indent="1"/>
    </xf>
    <xf numFmtId="3" fontId="14" fillId="2" borderId="28" xfId="0" applyNumberFormat="1" applyFont="1" applyFill="1" applyBorder="1" applyAlignment="1">
      <alignment horizontal="right" vertical="center" indent="1"/>
    </xf>
    <xf numFmtId="49" fontId="14" fillId="0" borderId="7" xfId="0" applyNumberFormat="1" applyFont="1" applyBorder="1" applyAlignment="1">
      <alignment horizontal="right" vertical="center" indent="1"/>
    </xf>
    <xf numFmtId="165" fontId="14" fillId="0" borderId="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horizontal="left" vertical="center" indent="1"/>
    </xf>
    <xf numFmtId="0" fontId="14" fillId="0" borderId="30" xfId="0" applyFont="1" applyBorder="1" applyAlignment="1">
      <alignment horizontal="left" vertical="center" indent="1"/>
    </xf>
    <xf numFmtId="0" fontId="14" fillId="0" borderId="32" xfId="0" applyFont="1" applyFill="1" applyBorder="1" applyAlignment="1">
      <alignment horizontal="left" vertical="center" indent="1"/>
    </xf>
    <xf numFmtId="164" fontId="14" fillId="0" borderId="33" xfId="0" applyNumberFormat="1" applyFont="1" applyFill="1" applyBorder="1" applyAlignment="1">
      <alignment horizontal="right" vertical="center" indent="1"/>
    </xf>
    <xf numFmtId="164" fontId="14" fillId="0" borderId="34" xfId="0" applyNumberFormat="1" applyFont="1" applyFill="1" applyBorder="1" applyAlignment="1">
      <alignment horizontal="right" vertical="center" indent="1"/>
    </xf>
    <xf numFmtId="0" fontId="19" fillId="0" borderId="11" xfId="0" applyFont="1" applyFill="1" applyBorder="1" applyAlignment="1">
      <alignment horizontal="left" vertical="center" indent="1"/>
    </xf>
    <xf numFmtId="3" fontId="19" fillId="0" borderId="12" xfId="0" applyNumberFormat="1" applyFont="1" applyFill="1" applyBorder="1" applyAlignment="1">
      <alignment horizontal="right" vertical="center" indent="1"/>
    </xf>
    <xf numFmtId="3" fontId="19" fillId="0" borderId="22" xfId="0" applyNumberFormat="1" applyFont="1" applyFill="1" applyBorder="1" applyAlignment="1">
      <alignment horizontal="right" vertical="center" indent="1"/>
    </xf>
    <xf numFmtId="0" fontId="14" fillId="2" borderId="35" xfId="0" applyFont="1" applyFill="1" applyBorder="1" applyAlignment="1">
      <alignment horizontal="left" vertical="center" indent="1"/>
    </xf>
    <xf numFmtId="3" fontId="14" fillId="2" borderId="36" xfId="0" applyNumberFormat="1" applyFont="1" applyFill="1" applyBorder="1" applyAlignment="1">
      <alignment horizontal="right" vertical="center" indent="1"/>
    </xf>
    <xf numFmtId="3" fontId="14" fillId="2" borderId="37" xfId="0" applyNumberFormat="1" applyFont="1" applyFill="1" applyBorder="1" applyAlignment="1">
      <alignment horizontal="right" vertical="center" indent="1"/>
    </xf>
    <xf numFmtId="0" fontId="19" fillId="0" borderId="6" xfId="0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3" fontId="14" fillId="0" borderId="12" xfId="0" applyNumberFormat="1" applyFont="1" applyFill="1" applyBorder="1" applyAlignment="1">
      <alignment horizontal="right" vertical="center" indent="1"/>
    </xf>
    <xf numFmtId="3" fontId="14" fillId="0" borderId="22" xfId="0" applyNumberFormat="1" applyFont="1" applyFill="1" applyBorder="1" applyAlignment="1">
      <alignment horizontal="right" vertical="center" indent="1"/>
    </xf>
    <xf numFmtId="0" fontId="22" fillId="0" borderId="0" xfId="18" applyFont="1" applyAlignment="1">
      <alignment horizontal="left"/>
    </xf>
    <xf numFmtId="0" fontId="15" fillId="0" borderId="0" xfId="19" applyAlignment="1"/>
    <xf numFmtId="0" fontId="25" fillId="0" borderId="0" xfId="18" applyFont="1"/>
    <xf numFmtId="0" fontId="22" fillId="0" borderId="0" xfId="18" applyFont="1"/>
    <xf numFmtId="0" fontId="18" fillId="0" borderId="0" xfId="18" applyFont="1"/>
    <xf numFmtId="0" fontId="18" fillId="0" borderId="0" xfId="19" applyFont="1" applyAlignment="1"/>
    <xf numFmtId="0" fontId="19" fillId="0" borderId="2" xfId="19" applyFont="1" applyBorder="1" applyAlignment="1">
      <alignment horizontal="left" vertical="center" indent="1"/>
    </xf>
    <xf numFmtId="0" fontId="19" fillId="0" borderId="3" xfId="19" applyFont="1" applyBorder="1" applyAlignment="1">
      <alignment horizontal="left" vertical="center" indent="1"/>
    </xf>
    <xf numFmtId="0" fontId="14" fillId="2" borderId="6" xfId="19" applyFont="1" applyFill="1" applyBorder="1" applyAlignment="1">
      <alignment horizontal="left" vertical="center" indent="1"/>
    </xf>
    <xf numFmtId="1" fontId="14" fillId="2" borderId="8" xfId="19" applyNumberFormat="1" applyFont="1" applyFill="1" applyBorder="1" applyAlignment="1">
      <alignment horizontal="left" vertical="center" indent="1"/>
    </xf>
    <xf numFmtId="0" fontId="14" fillId="0" borderId="6" xfId="19" applyFont="1" applyBorder="1" applyAlignment="1">
      <alignment horizontal="left" vertical="center" indent="1"/>
    </xf>
    <xf numFmtId="1" fontId="14" fillId="0" borderId="8" xfId="19" applyNumberFormat="1" applyFont="1" applyBorder="1" applyAlignment="1">
      <alignment horizontal="left" vertical="center" indent="1"/>
    </xf>
    <xf numFmtId="0" fontId="14" fillId="0" borderId="24" xfId="19" applyFont="1" applyBorder="1" applyAlignment="1">
      <alignment horizontal="left" vertical="center" indent="1"/>
    </xf>
    <xf numFmtId="1" fontId="14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4" fillId="0" borderId="31" xfId="0" applyFont="1" applyBorder="1" applyAlignment="1">
      <alignment horizontal="right" vertical="center" indent="1"/>
    </xf>
    <xf numFmtId="0" fontId="19" fillId="0" borderId="9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4" fillId="0" borderId="23" xfId="0" quotePrefix="1" applyNumberFormat="1" applyFont="1" applyFill="1" applyBorder="1" applyAlignment="1">
      <alignment horizontal="right" vertical="center" indent="1"/>
    </xf>
    <xf numFmtId="3" fontId="14" fillId="0" borderId="19" xfId="0" quotePrefix="1" applyNumberFormat="1" applyFont="1" applyFill="1" applyBorder="1" applyAlignment="1">
      <alignment horizontal="right" vertical="center" indent="1"/>
    </xf>
    <xf numFmtId="1" fontId="14" fillId="0" borderId="7" xfId="0" applyNumberFormat="1" applyFont="1" applyBorder="1" applyAlignment="1">
      <alignment horizontal="right" vertical="center" indent="1"/>
    </xf>
    <xf numFmtId="1" fontId="14" fillId="0" borderId="8" xfId="0" applyNumberFormat="1" applyFont="1" applyBorder="1" applyAlignment="1">
      <alignment horizontal="right" vertical="center" indent="1"/>
    </xf>
    <xf numFmtId="1" fontId="19" fillId="0" borderId="13" xfId="0" applyNumberFormat="1" applyFont="1" applyBorder="1" applyAlignment="1">
      <alignment horizontal="right" vertical="center" indent="1"/>
    </xf>
    <xf numFmtId="1" fontId="19" fillId="0" borderId="21" xfId="0" applyNumberFormat="1" applyFont="1" applyBorder="1" applyAlignment="1">
      <alignment horizontal="right" vertical="center" indent="1"/>
    </xf>
    <xf numFmtId="1" fontId="19" fillId="0" borderId="12" xfId="0" applyNumberFormat="1" applyFont="1" applyBorder="1" applyAlignment="1">
      <alignment horizontal="right" vertical="center" indent="1"/>
    </xf>
    <xf numFmtId="0" fontId="32" fillId="5" borderId="38" xfId="0" applyFont="1" applyFill="1" applyBorder="1" applyAlignment="1">
      <alignment horizontal="right" vertical="center" indent="1"/>
    </xf>
    <xf numFmtId="0" fontId="32" fillId="0" borderId="39" xfId="0" applyFont="1" applyBorder="1" applyAlignment="1">
      <alignment horizontal="right" vertical="center" indent="1"/>
    </xf>
    <xf numFmtId="0" fontId="32" fillId="0" borderId="40" xfId="0" applyFont="1" applyBorder="1" applyAlignment="1">
      <alignment horizontal="right" vertical="center" indent="1"/>
    </xf>
    <xf numFmtId="0" fontId="32" fillId="5" borderId="39" xfId="0" applyFont="1" applyFill="1" applyBorder="1" applyAlignment="1">
      <alignment horizontal="right" vertical="center" indent="1"/>
    </xf>
    <xf numFmtId="0" fontId="32" fillId="5" borderId="40" xfId="0" applyFont="1" applyFill="1" applyBorder="1" applyAlignment="1">
      <alignment horizontal="right" vertical="center" indent="1"/>
    </xf>
    <xf numFmtId="0" fontId="32" fillId="5" borderId="41" xfId="0" applyFont="1" applyFill="1" applyBorder="1" applyAlignment="1">
      <alignment horizontal="right" vertical="center" indent="1"/>
    </xf>
    <xf numFmtId="0" fontId="32" fillId="5" borderId="42" xfId="0" applyFont="1" applyFill="1" applyBorder="1" applyAlignment="1">
      <alignment horizontal="right" vertical="center" indent="1"/>
    </xf>
    <xf numFmtId="3" fontId="32" fillId="5" borderId="38" xfId="0" applyNumberFormat="1" applyFont="1" applyFill="1" applyBorder="1" applyAlignment="1">
      <alignment horizontal="right" vertical="center" indent="1"/>
    </xf>
    <xf numFmtId="3" fontId="32" fillId="0" borderId="39" xfId="0" applyNumberFormat="1" applyFont="1" applyBorder="1" applyAlignment="1">
      <alignment horizontal="right" vertical="center" indent="1"/>
    </xf>
    <xf numFmtId="3" fontId="32" fillId="0" borderId="40" xfId="0" applyNumberFormat="1" applyFont="1" applyBorder="1" applyAlignment="1">
      <alignment horizontal="right" vertical="center" indent="1"/>
    </xf>
    <xf numFmtId="3" fontId="32" fillId="5" borderId="43" xfId="0" applyNumberFormat="1" applyFont="1" applyFill="1" applyBorder="1" applyAlignment="1">
      <alignment horizontal="right" vertical="center" indent="1"/>
    </xf>
    <xf numFmtId="0" fontId="32" fillId="5" borderId="43" xfId="0" applyFont="1" applyFill="1" applyBorder="1" applyAlignment="1">
      <alignment horizontal="right" vertical="center" indent="1"/>
    </xf>
    <xf numFmtId="3" fontId="14" fillId="2" borderId="6" xfId="0" applyNumberFormat="1" applyFont="1" applyFill="1" applyBorder="1" applyAlignment="1">
      <alignment horizontal="right" vertical="center" indent="1"/>
    </xf>
    <xf numFmtId="0" fontId="14" fillId="2" borderId="6" xfId="0" applyFont="1" applyFill="1" applyBorder="1" applyAlignment="1">
      <alignment horizontal="right" vertical="center" indent="1"/>
    </xf>
    <xf numFmtId="0" fontId="14" fillId="0" borderId="6" xfId="0" applyFont="1" applyBorder="1" applyAlignment="1">
      <alignment horizontal="right" vertical="center" indent="1"/>
    </xf>
    <xf numFmtId="0" fontId="18" fillId="0" borderId="0" xfId="0" applyFont="1" applyFill="1" applyAlignment="1"/>
    <xf numFmtId="3" fontId="14" fillId="0" borderId="6" xfId="0" applyNumberFormat="1" applyFont="1" applyBorder="1" applyAlignment="1">
      <alignment horizontal="right" vertical="center" indent="1"/>
    </xf>
    <xf numFmtId="3" fontId="14" fillId="2" borderId="15" xfId="0" quotePrefix="1" applyNumberFormat="1" applyFont="1" applyFill="1" applyBorder="1" applyAlignment="1">
      <alignment horizontal="right" vertical="center" indent="1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0" borderId="7" xfId="0" applyNumberFormat="1" applyFont="1" applyBorder="1" applyAlignment="1">
      <alignment horizontal="right" vertical="center" indent="1"/>
    </xf>
    <xf numFmtId="3" fontId="14" fillId="0" borderId="8" xfId="0" applyNumberFormat="1" applyFont="1" applyBorder="1" applyAlignment="1">
      <alignment horizontal="right" vertical="center" indent="1"/>
    </xf>
    <xf numFmtId="1" fontId="14" fillId="2" borderId="6" xfId="0" applyNumberFormat="1" applyFont="1" applyFill="1" applyBorder="1" applyAlignment="1">
      <alignment horizontal="right" vertical="center" indent="1"/>
    </xf>
    <xf numFmtId="1" fontId="14" fillId="0" borderId="6" xfId="0" applyNumberFormat="1" applyFont="1" applyBorder="1" applyAlignment="1">
      <alignment horizontal="right" vertical="center" indent="1"/>
    </xf>
    <xf numFmtId="1" fontId="14" fillId="2" borderId="1" xfId="0" applyNumberFormat="1" applyFont="1" applyFill="1" applyBorder="1" applyAlignment="1">
      <alignment horizontal="right" vertical="center" indent="1"/>
    </xf>
    <xf numFmtId="1" fontId="14" fillId="0" borderId="1" xfId="0" applyNumberFormat="1" applyFont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right" vertical="top" indent="1"/>
    </xf>
    <xf numFmtId="0" fontId="0" fillId="0" borderId="0" xfId="0" applyAlignment="1">
      <alignment horizontal="right" vertical="top" indent="1"/>
    </xf>
    <xf numFmtId="165" fontId="14" fillId="2" borderId="21" xfId="0" applyNumberFormat="1" applyFont="1" applyFill="1" applyBorder="1" applyAlignment="1">
      <alignment horizontal="right" vertical="center" indent="1"/>
    </xf>
    <xf numFmtId="165" fontId="14" fillId="0" borderId="7" xfId="0" applyNumberFormat="1" applyFont="1" applyFill="1" applyBorder="1" applyAlignment="1">
      <alignment horizontal="right" vertical="center" indent="1"/>
    </xf>
    <xf numFmtId="165" fontId="14" fillId="0" borderId="8" xfId="0" applyNumberFormat="1" applyFont="1" applyFill="1" applyBorder="1" applyAlignment="1">
      <alignment horizontal="right" vertical="center" indent="1"/>
    </xf>
    <xf numFmtId="165" fontId="14" fillId="0" borderId="7" xfId="0" applyNumberFormat="1" applyFont="1" applyBorder="1" applyAlignment="1">
      <alignment horizontal="right" vertical="center" indent="1"/>
    </xf>
    <xf numFmtId="165" fontId="14" fillId="0" borderId="8" xfId="0" applyNumberFormat="1" applyFont="1" applyBorder="1" applyAlignment="1">
      <alignment horizontal="right" vertical="center" indent="1"/>
    </xf>
    <xf numFmtId="165" fontId="14" fillId="2" borderId="17" xfId="0" applyNumberFormat="1" applyFont="1" applyFill="1" applyBorder="1" applyAlignment="1">
      <alignment horizontal="right" vertical="center" indent="1"/>
    </xf>
    <xf numFmtId="165" fontId="14" fillId="2" borderId="8" xfId="0" applyNumberFormat="1" applyFont="1" applyFill="1" applyBorder="1" applyAlignment="1">
      <alignment horizontal="right" vertical="center" indent="1"/>
    </xf>
    <xf numFmtId="165" fontId="14" fillId="2" borderId="28" xfId="0" applyNumberFormat="1" applyFont="1" applyFill="1" applyBorder="1" applyAlignment="1">
      <alignment horizontal="right" vertical="center" indent="1"/>
    </xf>
    <xf numFmtId="165" fontId="19" fillId="2" borderId="20" xfId="0" applyNumberFormat="1" applyFont="1" applyFill="1" applyBorder="1" applyAlignment="1">
      <alignment horizontal="right" vertical="center" indent="1"/>
    </xf>
    <xf numFmtId="165" fontId="19" fillId="2" borderId="15" xfId="0" applyNumberFormat="1" applyFont="1" applyFill="1" applyBorder="1" applyAlignment="1">
      <alignment horizontal="right" vertical="center" indent="1"/>
    </xf>
    <xf numFmtId="165" fontId="19" fillId="2" borderId="3" xfId="0" applyNumberFormat="1" applyFont="1" applyFill="1" applyBorder="1" applyAlignment="1">
      <alignment horizontal="right" vertical="center" indent="1"/>
    </xf>
    <xf numFmtId="0" fontId="22" fillId="0" borderId="0" xfId="18" applyFont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3" fontId="14" fillId="2" borderId="8" xfId="0" applyNumberFormat="1" applyFont="1" applyFill="1" applyBorder="1" applyAlignment="1">
      <alignment horizontal="right" vertical="center" indent="1"/>
    </xf>
    <xf numFmtId="3" fontId="14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4" fillId="0" borderId="19" xfId="0" applyNumberFormat="1" applyFont="1" applyBorder="1" applyAlignment="1">
      <alignment horizontal="right" vertical="center" indent="1"/>
    </xf>
    <xf numFmtId="3" fontId="14" fillId="0" borderId="24" xfId="0" applyNumberFormat="1" applyFont="1" applyBorder="1" applyAlignment="1">
      <alignment horizontal="right" vertical="center" indent="1"/>
    </xf>
    <xf numFmtId="3" fontId="14" fillId="0" borderId="18" xfId="0" applyNumberFormat="1" applyFont="1" applyBorder="1" applyAlignment="1">
      <alignment horizontal="right" vertical="center" indent="1"/>
    </xf>
    <xf numFmtId="3" fontId="14" fillId="2" borderId="1" xfId="0" applyNumberFormat="1" applyFont="1" applyFill="1" applyBorder="1" applyAlignment="1">
      <alignment horizontal="right" vertical="center" indent="1"/>
    </xf>
    <xf numFmtId="0" fontId="19" fillId="0" borderId="3" xfId="0" applyFont="1" applyBorder="1" applyAlignment="1">
      <alignment horizontal="right" vertical="center" indent="1"/>
    </xf>
    <xf numFmtId="0" fontId="19" fillId="0" borderId="4" xfId="0" applyFont="1" applyBorder="1" applyAlignment="1">
      <alignment horizontal="right" vertical="center" indent="1"/>
    </xf>
    <xf numFmtId="0" fontId="19" fillId="0" borderId="3" xfId="0" applyFont="1" applyBorder="1" applyAlignment="1">
      <alignment horizontal="right" vertical="center" wrapText="1" indent="1"/>
    </xf>
    <xf numFmtId="0" fontId="19" fillId="0" borderId="2" xfId="0" applyFont="1" applyBorder="1" applyAlignment="1">
      <alignment horizontal="right" vertical="center" wrapText="1" indent="1"/>
    </xf>
    <xf numFmtId="0" fontId="19" fillId="0" borderId="4" xfId="0" applyFont="1" applyBorder="1" applyAlignment="1">
      <alignment horizontal="right" vertical="center" wrapText="1" indent="1"/>
    </xf>
  </cellXfs>
  <cellStyles count="22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tyle1625128002979" xfId="21" xr:uid="{AB93A5AA-FCDA-48F1-AA44-BDE340FEAC90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343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274</v>
      </c>
      <c r="C4" s="125" t="s">
        <v>349</v>
      </c>
      <c r="D4" s="125"/>
    </row>
    <row r="5" spans="1:4" x14ac:dyDescent="0.35">
      <c r="A5" s="125" t="s">
        <v>3</v>
      </c>
      <c r="B5" s="125" t="s">
        <v>275</v>
      </c>
      <c r="C5" s="125" t="s">
        <v>350</v>
      </c>
      <c r="D5" s="125"/>
    </row>
    <row r="6" spans="1:4" x14ac:dyDescent="0.35">
      <c r="A6" s="125" t="s">
        <v>4</v>
      </c>
      <c r="B6" s="125" t="s">
        <v>276</v>
      </c>
      <c r="C6" s="125" t="s">
        <v>351</v>
      </c>
      <c r="D6" s="125"/>
    </row>
    <row r="7" spans="1:4" x14ac:dyDescent="0.35">
      <c r="A7" s="125" t="s">
        <v>5</v>
      </c>
      <c r="B7" s="125" t="s">
        <v>352</v>
      </c>
      <c r="C7" s="125" t="s">
        <v>353</v>
      </c>
      <c r="D7" s="125"/>
    </row>
    <row r="8" spans="1:4" x14ac:dyDescent="0.35">
      <c r="A8" s="125" t="s">
        <v>6</v>
      </c>
      <c r="B8" s="125" t="s">
        <v>354</v>
      </c>
      <c r="C8" s="125" t="s">
        <v>355</v>
      </c>
      <c r="D8" s="125"/>
    </row>
    <row r="9" spans="1:4" x14ac:dyDescent="0.35">
      <c r="A9" s="125" t="s">
        <v>7</v>
      </c>
      <c r="B9" s="125" t="s">
        <v>280</v>
      </c>
      <c r="C9" s="125" t="s">
        <v>356</v>
      </c>
      <c r="D9" s="125"/>
    </row>
    <row r="10" spans="1:4" x14ac:dyDescent="0.35">
      <c r="A10" s="125" t="s">
        <v>8</v>
      </c>
      <c r="B10" s="125" t="s">
        <v>281</v>
      </c>
      <c r="C10" s="125" t="s">
        <v>357</v>
      </c>
      <c r="D10" s="125"/>
    </row>
    <row r="11" spans="1:4" x14ac:dyDescent="0.35">
      <c r="A11" s="125" t="s">
        <v>9</v>
      </c>
      <c r="B11" s="125" t="s">
        <v>282</v>
      </c>
      <c r="C11" s="125" t="s">
        <v>358</v>
      </c>
      <c r="D11" s="125"/>
    </row>
    <row r="12" spans="1:4" x14ac:dyDescent="0.35">
      <c r="A12" s="125" t="s">
        <v>10</v>
      </c>
      <c r="B12" s="125" t="s">
        <v>307</v>
      </c>
      <c r="C12" s="125" t="s">
        <v>359</v>
      </c>
      <c r="D12" s="125"/>
    </row>
    <row r="13" spans="1:4" x14ac:dyDescent="0.35">
      <c r="A13" s="125" t="s">
        <v>11</v>
      </c>
      <c r="B13" s="125" t="s">
        <v>308</v>
      </c>
      <c r="C13" s="125" t="s">
        <v>360</v>
      </c>
      <c r="D13" s="125"/>
    </row>
    <row r="14" spans="1:4" x14ac:dyDescent="0.35">
      <c r="A14" s="125" t="s">
        <v>12</v>
      </c>
      <c r="B14" s="125" t="s">
        <v>309</v>
      </c>
      <c r="C14" s="125" t="s">
        <v>361</v>
      </c>
      <c r="D14" s="125"/>
    </row>
    <row r="15" spans="1:4" x14ac:dyDescent="0.35">
      <c r="A15" s="125" t="s">
        <v>13</v>
      </c>
      <c r="B15" s="125" t="s">
        <v>310</v>
      </c>
      <c r="C15" s="125" t="s">
        <v>362</v>
      </c>
      <c r="D15" s="125"/>
    </row>
    <row r="16" spans="1:4" x14ac:dyDescent="0.35">
      <c r="A16" s="125" t="s">
        <v>14</v>
      </c>
      <c r="B16" s="125" t="s">
        <v>311</v>
      </c>
      <c r="C16" s="125" t="s">
        <v>363</v>
      </c>
      <c r="D16" s="125"/>
    </row>
    <row r="17" spans="1:4" x14ac:dyDescent="0.35">
      <c r="A17" s="125" t="s">
        <v>15</v>
      </c>
      <c r="B17" s="125" t="s">
        <v>312</v>
      </c>
      <c r="C17" s="125" t="s">
        <v>364</v>
      </c>
      <c r="D17" s="125"/>
    </row>
    <row r="18" spans="1:4" x14ac:dyDescent="0.35">
      <c r="A18" s="125" t="s">
        <v>16</v>
      </c>
      <c r="B18" s="125" t="s">
        <v>313</v>
      </c>
      <c r="C18" s="125" t="s">
        <v>365</v>
      </c>
      <c r="D18" s="125"/>
    </row>
    <row r="19" spans="1:4" x14ac:dyDescent="0.35">
      <c r="A19" s="125" t="s">
        <v>145</v>
      </c>
      <c r="B19" s="125" t="s">
        <v>315</v>
      </c>
      <c r="C19" s="125" t="s">
        <v>366</v>
      </c>
      <c r="D19" s="125"/>
    </row>
    <row r="20" spans="1:4" x14ac:dyDescent="0.35">
      <c r="A20" s="125" t="s">
        <v>146</v>
      </c>
      <c r="B20" s="125" t="s">
        <v>316</v>
      </c>
      <c r="C20" s="125" t="s">
        <v>367</v>
      </c>
      <c r="D20" s="125"/>
    </row>
    <row r="21" spans="1:4" x14ac:dyDescent="0.35">
      <c r="A21" s="125" t="s">
        <v>147</v>
      </c>
      <c r="B21" s="125" t="s">
        <v>317</v>
      </c>
      <c r="C21" s="125" t="s">
        <v>368</v>
      </c>
      <c r="D21" s="125"/>
    </row>
    <row r="22" spans="1:4" x14ac:dyDescent="0.35">
      <c r="A22" s="125" t="s">
        <v>321</v>
      </c>
      <c r="B22" s="125" t="s">
        <v>318</v>
      </c>
      <c r="C22" s="125" t="s">
        <v>324</v>
      </c>
      <c r="D22" s="125"/>
    </row>
    <row r="23" spans="1:4" x14ac:dyDescent="0.35">
      <c r="A23" s="125" t="s">
        <v>322</v>
      </c>
      <c r="B23" s="125" t="s">
        <v>319</v>
      </c>
      <c r="C23" s="125" t="s">
        <v>325</v>
      </c>
      <c r="D23" s="125"/>
    </row>
    <row r="24" spans="1:4" x14ac:dyDescent="0.35">
      <c r="A24" s="125" t="s">
        <v>323</v>
      </c>
      <c r="B24" s="125" t="s">
        <v>320</v>
      </c>
      <c r="C24" s="125" t="s">
        <v>326</v>
      </c>
      <c r="D24" s="125"/>
    </row>
    <row r="25" spans="1:4" x14ac:dyDescent="0.35">
      <c r="A25" s="125" t="s">
        <v>148</v>
      </c>
      <c r="B25" s="125" t="s">
        <v>329</v>
      </c>
      <c r="C25" s="125" t="s">
        <v>369</v>
      </c>
      <c r="D25" s="125"/>
    </row>
    <row r="26" spans="1:4" x14ac:dyDescent="0.35">
      <c r="A26" s="125" t="s">
        <v>149</v>
      </c>
      <c r="B26" s="125" t="s">
        <v>330</v>
      </c>
      <c r="C26" s="125" t="s">
        <v>370</v>
      </c>
      <c r="D26" s="125"/>
    </row>
    <row r="27" spans="1:4" x14ac:dyDescent="0.35">
      <c r="A27" s="125" t="s">
        <v>332</v>
      </c>
      <c r="B27" s="125" t="s">
        <v>331</v>
      </c>
      <c r="C27" s="125" t="s">
        <v>335</v>
      </c>
      <c r="D27" s="125"/>
    </row>
    <row r="28" spans="1:4" x14ac:dyDescent="0.35">
      <c r="A28" s="125" t="s">
        <v>333</v>
      </c>
      <c r="B28" s="125" t="s">
        <v>334</v>
      </c>
      <c r="C28" s="125" t="s">
        <v>336</v>
      </c>
      <c r="D28" s="125"/>
    </row>
    <row r="29" spans="1:4" x14ac:dyDescent="0.35">
      <c r="A29" s="125" t="s">
        <v>103</v>
      </c>
      <c r="B29" s="125" t="s">
        <v>337</v>
      </c>
      <c r="C29" s="125" t="s">
        <v>371</v>
      </c>
      <c r="D29" s="125"/>
    </row>
    <row r="30" spans="1:4" x14ac:dyDescent="0.35">
      <c r="A30" s="125" t="s">
        <v>104</v>
      </c>
      <c r="B30" s="125" t="s">
        <v>338</v>
      </c>
      <c r="C30" s="125" t="s">
        <v>372</v>
      </c>
      <c r="D30" s="125"/>
    </row>
    <row r="31" spans="1:4" x14ac:dyDescent="0.35">
      <c r="A31" s="125" t="s">
        <v>152</v>
      </c>
      <c r="B31" s="125" t="s">
        <v>339</v>
      </c>
      <c r="C31" s="125" t="s">
        <v>373</v>
      </c>
      <c r="D31" s="125"/>
    </row>
    <row r="32" spans="1:4" x14ac:dyDescent="0.35">
      <c r="A32" s="125" t="s">
        <v>153</v>
      </c>
      <c r="B32" s="125" t="s">
        <v>340</v>
      </c>
      <c r="C32" s="125" t="s">
        <v>374</v>
      </c>
      <c r="D32" s="125"/>
    </row>
    <row r="33" spans="1:4" x14ac:dyDescent="0.35">
      <c r="A33" s="125" t="s">
        <v>154</v>
      </c>
      <c r="B33" s="126" t="s">
        <v>341</v>
      </c>
      <c r="C33" s="125" t="s">
        <v>375</v>
      </c>
      <c r="D33" s="126"/>
    </row>
    <row r="34" spans="1:4" x14ac:dyDescent="0.35">
      <c r="A34" s="125" t="s">
        <v>344</v>
      </c>
      <c r="B34" s="126" t="s">
        <v>342</v>
      </c>
      <c r="C34" s="125" t="s">
        <v>345</v>
      </c>
      <c r="D34" s="126"/>
    </row>
    <row r="35" spans="1:4" x14ac:dyDescent="0.35">
      <c r="A35" s="125" t="s">
        <v>346</v>
      </c>
      <c r="B35" s="126" t="s">
        <v>347</v>
      </c>
      <c r="C35" s="125" t="s">
        <v>348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87" t="s">
        <v>220</v>
      </c>
      <c r="B41" s="187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307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88" t="s">
        <v>78</v>
      </c>
      <c r="C4" s="189"/>
      <c r="D4" s="189"/>
      <c r="E4" s="190"/>
      <c r="F4" s="188" t="s">
        <v>79</v>
      </c>
      <c r="G4" s="189"/>
      <c r="H4" s="189"/>
      <c r="I4" s="189"/>
    </row>
    <row r="5" spans="1:9" ht="22" customHeight="1" thickBot="1" x14ac:dyDescent="0.4">
      <c r="A5" s="45"/>
      <c r="B5" s="188" t="s">
        <v>76</v>
      </c>
      <c r="C5" s="190"/>
      <c r="D5" s="188" t="s">
        <v>77</v>
      </c>
      <c r="E5" s="190"/>
      <c r="F5" s="188" t="s">
        <v>76</v>
      </c>
      <c r="G5" s="190"/>
      <c r="H5" s="188" t="s">
        <v>77</v>
      </c>
      <c r="I5" s="189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406</v>
      </c>
      <c r="B7" s="161">
        <v>77373</v>
      </c>
      <c r="C7" s="161">
        <v>30640</v>
      </c>
      <c r="D7" s="161">
        <v>72</v>
      </c>
      <c r="E7" s="161">
        <v>28</v>
      </c>
      <c r="F7" s="161">
        <v>10648</v>
      </c>
      <c r="G7" s="161">
        <v>7775</v>
      </c>
      <c r="H7" s="161">
        <v>58</v>
      </c>
      <c r="I7" s="161">
        <v>42</v>
      </c>
    </row>
    <row r="8" spans="1:9" ht="22" customHeight="1" x14ac:dyDescent="0.35">
      <c r="A8" s="96" t="s">
        <v>407</v>
      </c>
      <c r="B8" s="162">
        <v>30039</v>
      </c>
      <c r="C8" s="162">
        <v>11492</v>
      </c>
      <c r="D8" s="162">
        <v>72</v>
      </c>
      <c r="E8" s="162">
        <v>28</v>
      </c>
      <c r="F8" s="162">
        <v>3999</v>
      </c>
      <c r="G8" s="162">
        <v>2737</v>
      </c>
      <c r="H8" s="162">
        <v>59</v>
      </c>
      <c r="I8" s="162">
        <v>41</v>
      </c>
    </row>
    <row r="9" spans="1:9" ht="22" customHeight="1" x14ac:dyDescent="0.35">
      <c r="A9" s="16" t="s">
        <v>408</v>
      </c>
      <c r="B9" s="161">
        <v>90481</v>
      </c>
      <c r="C9" s="161">
        <v>40679</v>
      </c>
      <c r="D9" s="161">
        <v>69</v>
      </c>
      <c r="E9" s="161">
        <v>31</v>
      </c>
      <c r="F9" s="161">
        <v>14281</v>
      </c>
      <c r="G9" s="161">
        <v>9192</v>
      </c>
      <c r="H9" s="161">
        <v>61</v>
      </c>
      <c r="I9" s="161">
        <v>39</v>
      </c>
    </row>
    <row r="10" spans="1:9" ht="22" customHeight="1" x14ac:dyDescent="0.35">
      <c r="A10" s="96" t="s">
        <v>409</v>
      </c>
      <c r="B10" s="162">
        <v>38774</v>
      </c>
      <c r="C10" s="162">
        <v>15431</v>
      </c>
      <c r="D10" s="162">
        <v>72</v>
      </c>
      <c r="E10" s="162">
        <v>28</v>
      </c>
      <c r="F10" s="162">
        <v>4071</v>
      </c>
      <c r="G10" s="162">
        <v>3101</v>
      </c>
      <c r="H10" s="162">
        <v>57</v>
      </c>
      <c r="I10" s="162">
        <v>43</v>
      </c>
    </row>
    <row r="11" spans="1:9" ht="22" customHeight="1" x14ac:dyDescent="0.35">
      <c r="A11" s="16" t="s">
        <v>410</v>
      </c>
      <c r="B11" s="161">
        <v>40947</v>
      </c>
      <c r="C11" s="161">
        <v>15138</v>
      </c>
      <c r="D11" s="161">
        <v>73</v>
      </c>
      <c r="E11" s="161">
        <v>27</v>
      </c>
      <c r="F11" s="161">
        <v>4655</v>
      </c>
      <c r="G11" s="161">
        <v>3644</v>
      </c>
      <c r="H11" s="161">
        <v>56</v>
      </c>
      <c r="I11" s="161">
        <v>44</v>
      </c>
    </row>
    <row r="12" spans="1:9" ht="22" customHeight="1" x14ac:dyDescent="0.35">
      <c r="A12" s="96" t="s">
        <v>411</v>
      </c>
      <c r="B12" s="162">
        <v>30814</v>
      </c>
      <c r="C12" s="162">
        <v>12986</v>
      </c>
      <c r="D12" s="162">
        <v>70</v>
      </c>
      <c r="E12" s="162">
        <v>30</v>
      </c>
      <c r="F12" s="162">
        <v>3842</v>
      </c>
      <c r="G12" s="162">
        <v>2609</v>
      </c>
      <c r="H12" s="162">
        <v>60</v>
      </c>
      <c r="I12" s="162">
        <v>40</v>
      </c>
    </row>
    <row r="13" spans="1:9" ht="22" customHeight="1" x14ac:dyDescent="0.35">
      <c r="A13" s="16" t="s">
        <v>412</v>
      </c>
      <c r="B13" s="161">
        <v>358774</v>
      </c>
      <c r="C13" s="161">
        <v>146884</v>
      </c>
      <c r="D13" s="161">
        <v>71</v>
      </c>
      <c r="E13" s="161">
        <v>29</v>
      </c>
      <c r="F13" s="161">
        <v>42453</v>
      </c>
      <c r="G13" s="161">
        <v>29544</v>
      </c>
      <c r="H13" s="161">
        <v>59</v>
      </c>
      <c r="I13" s="161">
        <v>41</v>
      </c>
    </row>
    <row r="14" spans="1:9" ht="22" customHeight="1" thickBot="1" x14ac:dyDescent="0.4">
      <c r="A14" s="96" t="s">
        <v>413</v>
      </c>
      <c r="B14" s="162">
        <v>65854</v>
      </c>
      <c r="C14" s="162">
        <v>31523</v>
      </c>
      <c r="D14" s="162">
        <v>68</v>
      </c>
      <c r="E14" s="162">
        <v>32</v>
      </c>
      <c r="F14" s="162">
        <v>6660</v>
      </c>
      <c r="G14" s="162">
        <v>4658</v>
      </c>
      <c r="H14" s="162">
        <v>59</v>
      </c>
      <c r="I14" s="162">
        <v>41</v>
      </c>
    </row>
    <row r="15" spans="1:9" ht="22" customHeight="1" x14ac:dyDescent="0.35">
      <c r="A15" s="27" t="s">
        <v>21</v>
      </c>
      <c r="B15" s="89">
        <v>733056</v>
      </c>
      <c r="C15" s="89">
        <v>304774</v>
      </c>
      <c r="D15" s="90">
        <v>71</v>
      </c>
      <c r="E15" s="90">
        <v>29</v>
      </c>
      <c r="F15" s="89">
        <v>90608</v>
      </c>
      <c r="G15" s="90">
        <v>63259</v>
      </c>
      <c r="H15" s="90">
        <v>59</v>
      </c>
      <c r="I15" s="90">
        <v>41</v>
      </c>
    </row>
    <row r="16" spans="1:9" ht="22" customHeight="1" thickBot="1" x14ac:dyDescent="0.4">
      <c r="A16" s="91" t="s">
        <v>22</v>
      </c>
      <c r="B16" s="92">
        <v>35458273</v>
      </c>
      <c r="C16" s="92">
        <v>14891871</v>
      </c>
      <c r="D16" s="93">
        <v>70</v>
      </c>
      <c r="E16" s="93">
        <v>30</v>
      </c>
      <c r="F16" s="92">
        <v>5049846</v>
      </c>
      <c r="G16" s="93">
        <v>3331584</v>
      </c>
      <c r="H16" s="93">
        <v>60</v>
      </c>
      <c r="I16" s="93">
        <v>40</v>
      </c>
    </row>
    <row r="17" spans="1:1" ht="15.5" x14ac:dyDescent="0.4">
      <c r="A17" s="4"/>
    </row>
    <row r="18" spans="1:1" x14ac:dyDescent="0.35">
      <c r="A18" s="2" t="s">
        <v>80</v>
      </c>
    </row>
    <row r="19" spans="1:1" ht="15.5" x14ac:dyDescent="0.4">
      <c r="A19" s="4"/>
    </row>
    <row r="20" spans="1:1" x14ac:dyDescent="0.35">
      <c r="A20" s="2" t="s">
        <v>229</v>
      </c>
    </row>
    <row r="21" spans="1:1" ht="15.5" x14ac:dyDescent="0.4">
      <c r="A21" s="4"/>
    </row>
    <row r="22" spans="1:1" ht="15.5" x14ac:dyDescent="0.35">
      <c r="A22" s="5" t="s">
        <v>23</v>
      </c>
    </row>
    <row r="23" spans="1:1" x14ac:dyDescent="0.35">
      <c r="A23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308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374</v>
      </c>
      <c r="D5" s="36">
        <v>860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30.307941653160452</v>
      </c>
      <c r="D6" s="63">
        <f>D5/SUM(C5:D5)*100</f>
        <v>69.692058346839545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272</v>
      </c>
      <c r="B10" s="2"/>
    </row>
    <row r="11" spans="1:4" x14ac:dyDescent="0.35">
      <c r="A11" s="2" t="s">
        <v>267</v>
      </c>
      <c r="B11" s="2"/>
    </row>
    <row r="12" spans="1:4" x14ac:dyDescent="0.35">
      <c r="A12" s="2"/>
      <c r="B12" s="2"/>
    </row>
    <row r="13" spans="1:4" x14ac:dyDescent="0.35">
      <c r="A13" s="2" t="s">
        <v>268</v>
      </c>
      <c r="B13" s="2"/>
    </row>
    <row r="14" spans="1:4" x14ac:dyDescent="0.35">
      <c r="A14" s="2" t="s">
        <v>269</v>
      </c>
      <c r="B14" s="2"/>
    </row>
    <row r="15" spans="1:4" x14ac:dyDescent="0.35">
      <c r="A15" s="2"/>
      <c r="B15" s="2"/>
    </row>
    <row r="16" spans="1:4" x14ac:dyDescent="0.35">
      <c r="A16" s="2" t="s">
        <v>270</v>
      </c>
      <c r="B16" s="2"/>
    </row>
    <row r="17" spans="1:2" x14ac:dyDescent="0.35">
      <c r="A17" s="2" t="s">
        <v>271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33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309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88" t="s">
        <v>21</v>
      </c>
      <c r="C4" s="189"/>
      <c r="D4" s="189"/>
      <c r="E4" s="190"/>
      <c r="F4" s="188" t="s">
        <v>22</v>
      </c>
      <c r="G4" s="189"/>
      <c r="H4" s="189"/>
      <c r="I4" s="189"/>
    </row>
    <row r="5" spans="1:9" s="6" customFormat="1" ht="22" customHeight="1" thickBot="1" x14ac:dyDescent="0.4">
      <c r="A5" s="13"/>
      <c r="B5" s="188" t="s">
        <v>76</v>
      </c>
      <c r="C5" s="190"/>
      <c r="D5" s="188" t="s">
        <v>77</v>
      </c>
      <c r="E5" s="190"/>
      <c r="F5" s="188" t="s">
        <v>76</v>
      </c>
      <c r="G5" s="190"/>
      <c r="H5" s="188" t="s">
        <v>77</v>
      </c>
      <c r="I5" s="189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5">
        <v>1297</v>
      </c>
      <c r="C7" s="155">
        <v>1555</v>
      </c>
      <c r="D7" s="148">
        <v>45</v>
      </c>
      <c r="E7" s="148">
        <v>55</v>
      </c>
      <c r="F7" s="155">
        <v>77446</v>
      </c>
      <c r="G7" s="155">
        <v>101911</v>
      </c>
      <c r="H7" s="148">
        <v>43</v>
      </c>
      <c r="I7" s="148">
        <v>57</v>
      </c>
    </row>
    <row r="8" spans="1:9" s="6" customFormat="1" ht="22" customHeight="1" x14ac:dyDescent="0.35">
      <c r="A8" s="17">
        <v>2003</v>
      </c>
      <c r="B8" s="156">
        <v>1402</v>
      </c>
      <c r="C8" s="156">
        <v>1748</v>
      </c>
      <c r="D8" s="150">
        <v>45</v>
      </c>
      <c r="E8" s="150">
        <v>55</v>
      </c>
      <c r="F8" s="156">
        <v>91795</v>
      </c>
      <c r="G8" s="157">
        <v>123061</v>
      </c>
      <c r="H8" s="150">
        <v>43</v>
      </c>
      <c r="I8" s="150">
        <v>57</v>
      </c>
    </row>
    <row r="9" spans="1:9" s="6" customFormat="1" ht="22" customHeight="1" x14ac:dyDescent="0.35">
      <c r="A9" s="49">
        <v>2004</v>
      </c>
      <c r="B9" s="158">
        <v>1570</v>
      </c>
      <c r="C9" s="158">
        <v>2020</v>
      </c>
      <c r="D9" s="159">
        <v>44</v>
      </c>
      <c r="E9" s="159">
        <v>56</v>
      </c>
      <c r="F9" s="158">
        <v>100090</v>
      </c>
      <c r="G9" s="158">
        <v>130603</v>
      </c>
      <c r="H9" s="159">
        <v>43</v>
      </c>
      <c r="I9" s="159">
        <v>57</v>
      </c>
    </row>
    <row r="10" spans="1:9" s="6" customFormat="1" ht="22" customHeight="1" x14ac:dyDescent="0.35">
      <c r="A10" s="17">
        <v>2005</v>
      </c>
      <c r="B10" s="156">
        <v>1701</v>
      </c>
      <c r="C10" s="156">
        <v>1911</v>
      </c>
      <c r="D10" s="150">
        <v>47</v>
      </c>
      <c r="E10" s="150">
        <v>53</v>
      </c>
      <c r="F10" s="156">
        <v>104791</v>
      </c>
      <c r="G10" s="157">
        <v>126869</v>
      </c>
      <c r="H10" s="150">
        <v>45</v>
      </c>
      <c r="I10" s="150">
        <v>55</v>
      </c>
    </row>
    <row r="11" spans="1:9" s="6" customFormat="1" ht="22" customHeight="1" x14ac:dyDescent="0.35">
      <c r="A11" s="49">
        <v>2006</v>
      </c>
      <c r="B11" s="158">
        <v>1480</v>
      </c>
      <c r="C11" s="158">
        <v>1546</v>
      </c>
      <c r="D11" s="159">
        <v>49</v>
      </c>
      <c r="E11" s="159">
        <v>51</v>
      </c>
      <c r="F11" s="158">
        <v>92667</v>
      </c>
      <c r="G11" s="158">
        <v>109738</v>
      </c>
      <c r="H11" s="159">
        <v>46</v>
      </c>
      <c r="I11" s="159">
        <v>54</v>
      </c>
    </row>
    <row r="12" spans="1:9" s="6" customFormat="1" ht="22" customHeight="1" x14ac:dyDescent="0.35">
      <c r="A12" s="17">
        <v>2007</v>
      </c>
      <c r="B12" s="156">
        <v>1102</v>
      </c>
      <c r="C12" s="156">
        <v>1128</v>
      </c>
      <c r="D12" s="150">
        <v>49</v>
      </c>
      <c r="E12" s="150">
        <v>51</v>
      </c>
      <c r="F12" s="156">
        <v>75553</v>
      </c>
      <c r="G12" s="157">
        <v>85851</v>
      </c>
      <c r="H12" s="150">
        <v>47</v>
      </c>
      <c r="I12" s="150">
        <v>53</v>
      </c>
    </row>
    <row r="13" spans="1:9" s="6" customFormat="1" ht="22" customHeight="1" x14ac:dyDescent="0.35">
      <c r="A13" s="49">
        <v>2008</v>
      </c>
      <c r="B13" s="158">
        <v>1081</v>
      </c>
      <c r="C13" s="158">
        <v>1276</v>
      </c>
      <c r="D13" s="159">
        <v>46</v>
      </c>
      <c r="E13" s="159">
        <v>54</v>
      </c>
      <c r="F13" s="158">
        <v>65481</v>
      </c>
      <c r="G13" s="158">
        <v>75829</v>
      </c>
      <c r="H13" s="159">
        <v>46</v>
      </c>
      <c r="I13" s="159">
        <v>54</v>
      </c>
    </row>
    <row r="14" spans="1:9" s="6" customFormat="1" ht="22" customHeight="1" x14ac:dyDescent="0.35">
      <c r="A14" s="17">
        <v>2009</v>
      </c>
      <c r="B14" s="156">
        <v>1708</v>
      </c>
      <c r="C14" s="156">
        <v>2794</v>
      </c>
      <c r="D14" s="150">
        <v>38</v>
      </c>
      <c r="E14" s="150">
        <v>62</v>
      </c>
      <c r="F14" s="156">
        <v>92395</v>
      </c>
      <c r="G14" s="157">
        <v>129836</v>
      </c>
      <c r="H14" s="150">
        <v>42</v>
      </c>
      <c r="I14" s="150">
        <v>58</v>
      </c>
    </row>
    <row r="15" spans="1:9" s="6" customFormat="1" ht="22" customHeight="1" x14ac:dyDescent="0.35">
      <c r="A15" s="49">
        <v>2010</v>
      </c>
      <c r="B15" s="158">
        <v>1863</v>
      </c>
      <c r="C15" s="158">
        <v>2528</v>
      </c>
      <c r="D15" s="159">
        <v>42</v>
      </c>
      <c r="E15" s="159">
        <v>58</v>
      </c>
      <c r="F15" s="158">
        <v>96667</v>
      </c>
      <c r="G15" s="158">
        <v>120006</v>
      </c>
      <c r="H15" s="159">
        <v>45</v>
      </c>
      <c r="I15" s="159">
        <v>55</v>
      </c>
    </row>
    <row r="16" spans="1:9" s="6" customFormat="1" ht="22" customHeight="1" x14ac:dyDescent="0.35">
      <c r="A16" s="17">
        <v>2011</v>
      </c>
      <c r="B16" s="156">
        <v>1756</v>
      </c>
      <c r="C16" s="156">
        <v>1975</v>
      </c>
      <c r="D16" s="150">
        <v>47</v>
      </c>
      <c r="E16" s="150">
        <v>53</v>
      </c>
      <c r="F16" s="156">
        <v>91771</v>
      </c>
      <c r="G16" s="157">
        <v>102203</v>
      </c>
      <c r="H16" s="150">
        <v>47</v>
      </c>
      <c r="I16" s="150">
        <v>53</v>
      </c>
    </row>
    <row r="17" spans="1:9" s="6" customFormat="1" ht="22" customHeight="1" x14ac:dyDescent="0.35">
      <c r="A17" s="49">
        <v>2012</v>
      </c>
      <c r="B17" s="158">
        <v>1811</v>
      </c>
      <c r="C17" s="158">
        <v>2225</v>
      </c>
      <c r="D17" s="159">
        <v>45</v>
      </c>
      <c r="E17" s="159">
        <v>55</v>
      </c>
      <c r="F17" s="158">
        <v>91289</v>
      </c>
      <c r="G17" s="158">
        <v>108820</v>
      </c>
      <c r="H17" s="159">
        <v>46</v>
      </c>
      <c r="I17" s="159">
        <v>54</v>
      </c>
    </row>
    <row r="18" spans="1:9" s="6" customFormat="1" ht="22" customHeight="1" x14ac:dyDescent="0.35">
      <c r="A18" s="17">
        <v>2013</v>
      </c>
      <c r="B18" s="156">
        <v>1782</v>
      </c>
      <c r="C18" s="156">
        <v>2312</v>
      </c>
      <c r="D18" s="150">
        <v>44</v>
      </c>
      <c r="E18" s="150">
        <v>56</v>
      </c>
      <c r="F18" s="156">
        <v>90459</v>
      </c>
      <c r="G18" s="157">
        <v>112060</v>
      </c>
      <c r="H18" s="150">
        <v>45</v>
      </c>
      <c r="I18" s="150">
        <v>55</v>
      </c>
    </row>
    <row r="19" spans="1:9" s="6" customFormat="1" ht="22" customHeight="1" x14ac:dyDescent="0.35">
      <c r="A19" s="49">
        <v>2014</v>
      </c>
      <c r="B19" s="158">
        <v>1592</v>
      </c>
      <c r="C19" s="158">
        <v>2037</v>
      </c>
      <c r="D19" s="159">
        <v>44</v>
      </c>
      <c r="E19" s="159">
        <v>56</v>
      </c>
      <c r="F19" s="158">
        <v>85825</v>
      </c>
      <c r="G19" s="158">
        <v>106608</v>
      </c>
      <c r="H19" s="159">
        <v>45</v>
      </c>
      <c r="I19" s="159">
        <v>55</v>
      </c>
    </row>
    <row r="20" spans="1:9" s="6" customFormat="1" ht="22" customHeight="1" x14ac:dyDescent="0.35">
      <c r="A20" s="17">
        <v>2015</v>
      </c>
      <c r="B20" s="156">
        <v>1525</v>
      </c>
      <c r="C20" s="156">
        <v>1943</v>
      </c>
      <c r="D20" s="150">
        <v>44</v>
      </c>
      <c r="E20" s="150">
        <v>56</v>
      </c>
      <c r="F20" s="156">
        <v>82547</v>
      </c>
      <c r="G20" s="157">
        <v>103961</v>
      </c>
      <c r="H20" s="150">
        <v>44</v>
      </c>
      <c r="I20" s="150">
        <v>56</v>
      </c>
    </row>
    <row r="21" spans="1:9" s="6" customFormat="1" ht="22" customHeight="1" x14ac:dyDescent="0.35">
      <c r="A21" s="49">
        <v>2016</v>
      </c>
      <c r="B21" s="158">
        <v>1414</v>
      </c>
      <c r="C21" s="158">
        <v>1877</v>
      </c>
      <c r="D21" s="159">
        <v>43</v>
      </c>
      <c r="E21" s="159">
        <v>57</v>
      </c>
      <c r="F21" s="158">
        <v>80847</v>
      </c>
      <c r="G21" s="158">
        <v>102903</v>
      </c>
      <c r="H21" s="159">
        <v>44</v>
      </c>
      <c r="I21" s="159">
        <v>56</v>
      </c>
    </row>
    <row r="22" spans="1:9" s="6" customFormat="1" ht="22" customHeight="1" x14ac:dyDescent="0.35">
      <c r="A22" s="17">
        <v>2017</v>
      </c>
      <c r="B22" s="156">
        <v>1620</v>
      </c>
      <c r="C22" s="156">
        <v>1805</v>
      </c>
      <c r="D22" s="150">
        <v>47</v>
      </c>
      <c r="E22" s="150">
        <v>53</v>
      </c>
      <c r="F22" s="156">
        <v>84611</v>
      </c>
      <c r="G22" s="157">
        <v>102301</v>
      </c>
      <c r="H22" s="150">
        <v>45</v>
      </c>
      <c r="I22" s="150">
        <v>55</v>
      </c>
    </row>
    <row r="23" spans="1:9" s="6" customFormat="1" ht="22" customHeight="1" x14ac:dyDescent="0.35">
      <c r="A23" s="49">
        <v>2018</v>
      </c>
      <c r="B23" s="158">
        <v>1609</v>
      </c>
      <c r="C23" s="158">
        <v>1710</v>
      </c>
      <c r="D23" s="159">
        <v>48</v>
      </c>
      <c r="E23" s="159">
        <v>52</v>
      </c>
      <c r="F23" s="158">
        <v>85578</v>
      </c>
      <c r="G23" s="158">
        <v>95144</v>
      </c>
      <c r="H23" s="159">
        <v>47</v>
      </c>
      <c r="I23" s="159">
        <v>53</v>
      </c>
    </row>
    <row r="24" spans="1:9" s="6" customFormat="1" ht="22" customHeight="1" x14ac:dyDescent="0.35">
      <c r="A24" s="96">
        <v>2019</v>
      </c>
      <c r="B24" s="167">
        <v>1452</v>
      </c>
      <c r="C24" s="167">
        <v>1692</v>
      </c>
      <c r="D24" s="168">
        <v>46</v>
      </c>
      <c r="E24" s="168">
        <v>54</v>
      </c>
      <c r="F24" s="167">
        <v>85665</v>
      </c>
      <c r="G24" s="168">
        <v>95632</v>
      </c>
      <c r="H24" s="168">
        <v>47</v>
      </c>
      <c r="I24" s="168">
        <v>53</v>
      </c>
    </row>
    <row r="25" spans="1:9" s="6" customFormat="1" ht="22" customHeight="1" x14ac:dyDescent="0.35">
      <c r="A25" s="16">
        <v>2020</v>
      </c>
      <c r="B25" s="61">
        <v>1740</v>
      </c>
      <c r="C25" s="61">
        <v>2303</v>
      </c>
      <c r="D25" s="166">
        <v>43</v>
      </c>
      <c r="E25" s="166">
        <v>57</v>
      </c>
      <c r="F25" s="61">
        <v>111721</v>
      </c>
      <c r="G25" s="166">
        <v>132209</v>
      </c>
      <c r="H25" s="166">
        <v>46</v>
      </c>
      <c r="I25" s="166">
        <v>54</v>
      </c>
    </row>
    <row r="26" spans="1:9" s="6" customFormat="1" ht="22" customHeight="1" thickBot="1" x14ac:dyDescent="0.4">
      <c r="A26" s="118">
        <v>2021</v>
      </c>
      <c r="B26" s="119">
        <v>1455.75</v>
      </c>
      <c r="C26" s="119">
        <v>1707.6666666666667</v>
      </c>
      <c r="D26" s="120">
        <v>46.018281920918838</v>
      </c>
      <c r="E26" s="120">
        <v>53.981718079081162</v>
      </c>
      <c r="F26" s="120">
        <v>89090.75</v>
      </c>
      <c r="G26" s="119">
        <v>103878.25</v>
      </c>
      <c r="H26" s="120">
        <v>46.16842601661407</v>
      </c>
      <c r="I26" s="120"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  <row r="32" spans="1:9" ht="15.5" x14ac:dyDescent="0.4">
      <c r="A32" s="4"/>
    </row>
    <row r="33" spans="1:1" ht="15.5" x14ac:dyDescent="0.4">
      <c r="A33" s="4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310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88" t="s">
        <v>83</v>
      </c>
      <c r="C4" s="189"/>
      <c r="D4" s="189"/>
      <c r="E4" s="190"/>
      <c r="F4" s="188" t="s">
        <v>84</v>
      </c>
      <c r="G4" s="189"/>
      <c r="H4" s="189"/>
      <c r="I4" s="189"/>
    </row>
    <row r="5" spans="1:9" s="6" customFormat="1" ht="22" customHeight="1" thickBot="1" x14ac:dyDescent="0.4">
      <c r="A5" s="13"/>
      <c r="B5" s="188" t="s">
        <v>76</v>
      </c>
      <c r="C5" s="190"/>
      <c r="D5" s="188" t="s">
        <v>77</v>
      </c>
      <c r="E5" s="190"/>
      <c r="F5" s="188" t="s">
        <v>76</v>
      </c>
      <c r="G5" s="190"/>
      <c r="H5" s="188" t="s">
        <v>77</v>
      </c>
      <c r="I5" s="189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245.91666666666666</v>
      </c>
      <c r="C7" s="69">
        <v>148.16666666666666</v>
      </c>
      <c r="D7" s="69">
        <v>62.402199196447448</v>
      </c>
      <c r="E7" s="69">
        <v>37.597800803552552</v>
      </c>
      <c r="F7" s="69">
        <v>274.5</v>
      </c>
      <c r="G7" s="69">
        <v>196.58333333333334</v>
      </c>
      <c r="H7" s="69">
        <v>58.26994516186096</v>
      </c>
      <c r="I7" s="69">
        <v>41.73005483813904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311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238</v>
      </c>
      <c r="B5" s="61">
        <v>2694</v>
      </c>
      <c r="C5" s="61">
        <f>B5/$B$26*100</f>
        <v>6.3530244074991149</v>
      </c>
    </row>
    <row r="6" spans="1:3" s="6" customFormat="1" ht="22" customHeight="1" x14ac:dyDescent="0.35">
      <c r="A6" s="17" t="s">
        <v>239</v>
      </c>
      <c r="B6" s="58">
        <v>1671</v>
      </c>
      <c r="C6" s="58">
        <f t="shared" ref="C6:C26" si="0">B6/$B$26*100</f>
        <v>3.9405730456314112</v>
      </c>
    </row>
    <row r="7" spans="1:3" s="6" customFormat="1" ht="22" customHeight="1" x14ac:dyDescent="0.35">
      <c r="A7" s="16" t="s">
        <v>244</v>
      </c>
      <c r="B7" s="61">
        <v>1463</v>
      </c>
      <c r="C7" s="61">
        <f t="shared" si="0"/>
        <v>3.4500648508430611</v>
      </c>
    </row>
    <row r="8" spans="1:3" s="6" customFormat="1" ht="22" customHeight="1" x14ac:dyDescent="0.35">
      <c r="A8" s="17" t="s">
        <v>240</v>
      </c>
      <c r="B8" s="58">
        <v>1348</v>
      </c>
      <c r="C8" s="58">
        <f t="shared" si="0"/>
        <v>3.1788704162245018</v>
      </c>
    </row>
    <row r="9" spans="1:3" s="6" customFormat="1" ht="22" customHeight="1" x14ac:dyDescent="0.35">
      <c r="A9" s="16" t="s">
        <v>249</v>
      </c>
      <c r="B9" s="61">
        <v>1201</v>
      </c>
      <c r="C9" s="61">
        <f t="shared" si="0"/>
        <v>2.832213182407735</v>
      </c>
    </row>
    <row r="10" spans="1:3" s="6" customFormat="1" ht="22" customHeight="1" x14ac:dyDescent="0.35">
      <c r="A10" s="17" t="s">
        <v>245</v>
      </c>
      <c r="B10" s="58">
        <v>1157</v>
      </c>
      <c r="C10" s="58">
        <f t="shared" si="0"/>
        <v>2.7284518335101993</v>
      </c>
    </row>
    <row r="11" spans="1:3" s="6" customFormat="1" ht="22" customHeight="1" x14ac:dyDescent="0.35">
      <c r="A11" s="16" t="s">
        <v>246</v>
      </c>
      <c r="B11" s="61">
        <v>1136</v>
      </c>
      <c r="C11" s="61">
        <f t="shared" si="0"/>
        <v>2.6789293715363751</v>
      </c>
    </row>
    <row r="12" spans="1:3" s="6" customFormat="1" ht="22" customHeight="1" x14ac:dyDescent="0.35">
      <c r="A12" s="17" t="s">
        <v>241</v>
      </c>
      <c r="B12" s="58">
        <v>1098</v>
      </c>
      <c r="C12" s="58">
        <f t="shared" si="0"/>
        <v>2.5893172974885035</v>
      </c>
    </row>
    <row r="13" spans="1:3" s="6" customFormat="1" ht="22" customHeight="1" x14ac:dyDescent="0.35">
      <c r="A13" s="16" t="s">
        <v>242</v>
      </c>
      <c r="B13" s="61">
        <v>1089</v>
      </c>
      <c r="C13" s="61">
        <f t="shared" si="0"/>
        <v>2.5680933852140075</v>
      </c>
    </row>
    <row r="14" spans="1:3" s="6" customFormat="1" ht="22" customHeight="1" x14ac:dyDescent="0.35">
      <c r="A14" s="17" t="s">
        <v>243</v>
      </c>
      <c r="B14" s="58">
        <v>979</v>
      </c>
      <c r="C14" s="58">
        <f t="shared" si="0"/>
        <v>2.3086900129701688</v>
      </c>
    </row>
    <row r="15" spans="1:3" s="6" customFormat="1" ht="22" customHeight="1" x14ac:dyDescent="0.35">
      <c r="A15" s="16" t="s">
        <v>248</v>
      </c>
      <c r="B15" s="61">
        <v>918</v>
      </c>
      <c r="C15" s="61">
        <f t="shared" si="0"/>
        <v>2.1648390519985847</v>
      </c>
    </row>
    <row r="16" spans="1:3" s="6" customFormat="1" ht="22" customHeight="1" x14ac:dyDescent="0.35">
      <c r="A16" s="17" t="s">
        <v>254</v>
      </c>
      <c r="B16" s="58">
        <v>803</v>
      </c>
      <c r="C16" s="58">
        <f t="shared" si="0"/>
        <v>1.8936446173800259</v>
      </c>
    </row>
    <row r="17" spans="1:3" s="6" customFormat="1" ht="22" customHeight="1" x14ac:dyDescent="0.35">
      <c r="A17" s="16" t="s">
        <v>250</v>
      </c>
      <c r="B17" s="61">
        <v>762</v>
      </c>
      <c r="C17" s="61">
        <f t="shared" si="0"/>
        <v>1.7969579059073222</v>
      </c>
    </row>
    <row r="18" spans="1:3" s="6" customFormat="1" ht="22" customHeight="1" x14ac:dyDescent="0.35">
      <c r="A18" s="17" t="s">
        <v>247</v>
      </c>
      <c r="B18" s="58">
        <v>740</v>
      </c>
      <c r="C18" s="58">
        <f t="shared" si="0"/>
        <v>1.7450772314585545</v>
      </c>
    </row>
    <row r="19" spans="1:3" s="6" customFormat="1" ht="22" customHeight="1" x14ac:dyDescent="0.35">
      <c r="A19" s="16" t="s">
        <v>253</v>
      </c>
      <c r="B19" s="61">
        <v>707</v>
      </c>
      <c r="C19" s="61">
        <f t="shared" si="0"/>
        <v>1.6672562197854026</v>
      </c>
    </row>
    <row r="20" spans="1:3" s="6" customFormat="1" ht="22" customHeight="1" x14ac:dyDescent="0.35">
      <c r="A20" s="17" t="s">
        <v>251</v>
      </c>
      <c r="B20" s="58">
        <v>616</v>
      </c>
      <c r="C20" s="58">
        <f t="shared" si="0"/>
        <v>1.4526588845654993</v>
      </c>
    </row>
    <row r="21" spans="1:3" s="6" customFormat="1" ht="22" customHeight="1" x14ac:dyDescent="0.35">
      <c r="A21" s="16" t="s">
        <v>461</v>
      </c>
      <c r="B21" s="61">
        <v>551</v>
      </c>
      <c r="C21" s="61">
        <f t="shared" si="0"/>
        <v>1.2993750736941398</v>
      </c>
    </row>
    <row r="22" spans="1:3" s="6" customFormat="1" ht="22" customHeight="1" x14ac:dyDescent="0.35">
      <c r="A22" s="17" t="s">
        <v>462</v>
      </c>
      <c r="B22" s="58">
        <v>547</v>
      </c>
      <c r="C22" s="58">
        <f t="shared" si="0"/>
        <v>1.2899422237943639</v>
      </c>
    </row>
    <row r="23" spans="1:3" s="6" customFormat="1" ht="22" customHeight="1" x14ac:dyDescent="0.35">
      <c r="A23" s="16" t="s">
        <v>252</v>
      </c>
      <c r="B23" s="61">
        <v>534</v>
      </c>
      <c r="C23" s="61">
        <f t="shared" si="0"/>
        <v>1.2592854616200919</v>
      </c>
    </row>
    <row r="24" spans="1:3" s="6" customFormat="1" ht="22" customHeight="1" thickBot="1" x14ac:dyDescent="0.4">
      <c r="A24" s="17" t="s">
        <v>463</v>
      </c>
      <c r="B24" s="58">
        <v>396</v>
      </c>
      <c r="C24" s="58">
        <f t="shared" si="0"/>
        <v>0.93385214007782102</v>
      </c>
    </row>
    <row r="25" spans="1:3" s="6" customFormat="1" ht="22" customHeight="1" x14ac:dyDescent="0.35">
      <c r="A25" s="137" t="s">
        <v>91</v>
      </c>
      <c r="B25" s="89">
        <f>SUM(B5:B24)</f>
        <v>20410</v>
      </c>
      <c r="C25" s="89">
        <f t="shared" si="0"/>
        <v>48.131116613606885</v>
      </c>
    </row>
    <row r="26" spans="1:3" s="6" customFormat="1" ht="22" customHeight="1" thickBot="1" x14ac:dyDescent="0.4">
      <c r="A26" s="28" t="s">
        <v>222</v>
      </c>
      <c r="B26" s="94">
        <v>42405</v>
      </c>
      <c r="C26" s="94">
        <f t="shared" si="0"/>
        <v>100</v>
      </c>
    </row>
    <row r="28" spans="1:3" ht="15.5" x14ac:dyDescent="0.35">
      <c r="A28" s="163" t="s">
        <v>464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312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261</v>
      </c>
      <c r="B5" s="61">
        <v>1847</v>
      </c>
      <c r="C5" s="61">
        <f>B5/$B$26*100</f>
        <v>3.9151263354247923</v>
      </c>
    </row>
    <row r="6" spans="1:3" s="6" customFormat="1" ht="22" customHeight="1" x14ac:dyDescent="0.35">
      <c r="A6" s="17" t="s">
        <v>257</v>
      </c>
      <c r="B6" s="58">
        <v>1431</v>
      </c>
      <c r="C6" s="58">
        <f t="shared" ref="C6:C26" si="0">B6/$B$26*100</f>
        <v>3.0333220281499069</v>
      </c>
    </row>
    <row r="7" spans="1:3" s="6" customFormat="1" ht="22" customHeight="1" x14ac:dyDescent="0.35">
      <c r="A7" s="16" t="s">
        <v>264</v>
      </c>
      <c r="B7" s="61">
        <v>1371</v>
      </c>
      <c r="C7" s="61">
        <f t="shared" si="0"/>
        <v>2.9061387146006443</v>
      </c>
    </row>
    <row r="8" spans="1:3" s="6" customFormat="1" ht="22" customHeight="1" x14ac:dyDescent="0.35">
      <c r="A8" s="17" t="s">
        <v>256</v>
      </c>
      <c r="B8" s="58">
        <v>1257</v>
      </c>
      <c r="C8" s="58">
        <f t="shared" si="0"/>
        <v>2.6644904188570457</v>
      </c>
    </row>
    <row r="9" spans="1:3" s="6" customFormat="1" ht="22" customHeight="1" x14ac:dyDescent="0.35">
      <c r="A9" s="16" t="s">
        <v>263</v>
      </c>
      <c r="B9" s="61">
        <v>1201</v>
      </c>
      <c r="C9" s="61">
        <f t="shared" si="0"/>
        <v>2.5457859928777347</v>
      </c>
    </row>
    <row r="10" spans="1:3" s="6" customFormat="1" ht="22" customHeight="1" x14ac:dyDescent="0.35">
      <c r="A10" s="17" t="s">
        <v>259</v>
      </c>
      <c r="B10" s="58">
        <v>873</v>
      </c>
      <c r="C10" s="58">
        <f t="shared" si="0"/>
        <v>1.8505172121417672</v>
      </c>
    </row>
    <row r="11" spans="1:3" s="6" customFormat="1" ht="22" customHeight="1" x14ac:dyDescent="0.35">
      <c r="A11" s="16" t="s">
        <v>258</v>
      </c>
      <c r="B11" s="61">
        <v>867</v>
      </c>
      <c r="C11" s="61">
        <f t="shared" si="0"/>
        <v>1.8377988807868408</v>
      </c>
    </row>
    <row r="12" spans="1:3" s="6" customFormat="1" ht="22" customHeight="1" x14ac:dyDescent="0.35">
      <c r="A12" s="17" t="s">
        <v>262</v>
      </c>
      <c r="B12" s="58">
        <v>838</v>
      </c>
      <c r="C12" s="58">
        <f t="shared" si="0"/>
        <v>1.7763269459046973</v>
      </c>
    </row>
    <row r="13" spans="1:3" s="6" customFormat="1" ht="22" customHeight="1" x14ac:dyDescent="0.35">
      <c r="A13" s="16" t="s">
        <v>465</v>
      </c>
      <c r="B13" s="61">
        <v>827</v>
      </c>
      <c r="C13" s="61">
        <f t="shared" si="0"/>
        <v>1.7530100050873325</v>
      </c>
    </row>
    <row r="14" spans="1:3" s="6" customFormat="1" ht="22" customHeight="1" x14ac:dyDescent="0.35">
      <c r="A14" s="17" t="s">
        <v>246</v>
      </c>
      <c r="B14" s="58">
        <v>826</v>
      </c>
      <c r="C14" s="58">
        <f t="shared" si="0"/>
        <v>1.7508902831948447</v>
      </c>
    </row>
    <row r="15" spans="1:3" s="6" customFormat="1" ht="22" customHeight="1" x14ac:dyDescent="0.35">
      <c r="A15" s="16" t="s">
        <v>260</v>
      </c>
      <c r="B15" s="61">
        <v>613</v>
      </c>
      <c r="C15" s="61">
        <f t="shared" si="0"/>
        <v>1.2993895200949634</v>
      </c>
    </row>
    <row r="16" spans="1:3" s="6" customFormat="1" ht="22" customHeight="1" x14ac:dyDescent="0.35">
      <c r="A16" s="17" t="s">
        <v>466</v>
      </c>
      <c r="B16" s="58">
        <v>594</v>
      </c>
      <c r="C16" s="58">
        <f t="shared" si="0"/>
        <v>1.2591148041376972</v>
      </c>
    </row>
    <row r="17" spans="1:3" s="6" customFormat="1" ht="22" customHeight="1" x14ac:dyDescent="0.35">
      <c r="A17" s="16" t="s">
        <v>239</v>
      </c>
      <c r="B17" s="61">
        <v>578</v>
      </c>
      <c r="C17" s="61">
        <f t="shared" si="0"/>
        <v>1.2251992538578937</v>
      </c>
    </row>
    <row r="18" spans="1:3" s="6" customFormat="1" ht="22" customHeight="1" x14ac:dyDescent="0.35">
      <c r="A18" s="17" t="s">
        <v>255</v>
      </c>
      <c r="B18" s="58">
        <v>490</v>
      </c>
      <c r="C18" s="58">
        <f t="shared" si="0"/>
        <v>1.0386637273189758</v>
      </c>
    </row>
    <row r="19" spans="1:3" s="6" customFormat="1" ht="22" customHeight="1" x14ac:dyDescent="0.35">
      <c r="A19" s="16" t="s">
        <v>467</v>
      </c>
      <c r="B19" s="61">
        <v>475</v>
      </c>
      <c r="C19" s="61">
        <f t="shared" si="0"/>
        <v>1.0068678989316602</v>
      </c>
    </row>
    <row r="20" spans="1:3" s="6" customFormat="1" ht="22" customHeight="1" x14ac:dyDescent="0.35">
      <c r="A20" s="17" t="s">
        <v>242</v>
      </c>
      <c r="B20" s="58">
        <v>452</v>
      </c>
      <c r="C20" s="58">
        <f t="shared" si="0"/>
        <v>0.95811429540444293</v>
      </c>
    </row>
    <row r="21" spans="1:3" s="6" customFormat="1" ht="22" customHeight="1" x14ac:dyDescent="0.35">
      <c r="A21" s="16" t="s">
        <v>468</v>
      </c>
      <c r="B21" s="61">
        <v>429</v>
      </c>
      <c r="C21" s="61">
        <f t="shared" si="0"/>
        <v>0.90936069187722568</v>
      </c>
    </row>
    <row r="22" spans="1:3" s="6" customFormat="1" ht="22" customHeight="1" x14ac:dyDescent="0.35">
      <c r="A22" s="17" t="s">
        <v>265</v>
      </c>
      <c r="B22" s="58">
        <v>420</v>
      </c>
      <c r="C22" s="58">
        <f t="shared" si="0"/>
        <v>0.89028319484483631</v>
      </c>
    </row>
    <row r="23" spans="1:3" s="6" customFormat="1" ht="22" customHeight="1" x14ac:dyDescent="0.35">
      <c r="A23" s="16" t="s">
        <v>249</v>
      </c>
      <c r="B23" s="61">
        <v>413</v>
      </c>
      <c r="C23" s="61">
        <f t="shared" si="0"/>
        <v>0.87544514159742237</v>
      </c>
    </row>
    <row r="24" spans="1:3" s="6" customFormat="1" ht="22" customHeight="1" thickBot="1" x14ac:dyDescent="0.4">
      <c r="A24" s="17" t="s">
        <v>469</v>
      </c>
      <c r="B24" s="58">
        <v>411</v>
      </c>
      <c r="C24" s="58">
        <f t="shared" si="0"/>
        <v>0.87120569781244694</v>
      </c>
    </row>
    <row r="25" spans="1:3" s="6" customFormat="1" ht="22" customHeight="1" x14ac:dyDescent="0.35">
      <c r="A25" s="137" t="s">
        <v>91</v>
      </c>
      <c r="B25" s="89">
        <f>SUM(B5:B24)</f>
        <v>16213</v>
      </c>
      <c r="C25" s="89">
        <f t="shared" si="0"/>
        <v>34.367051042903171</v>
      </c>
    </row>
    <row r="26" spans="1:3" s="6" customFormat="1" ht="22" customHeight="1" thickBot="1" x14ac:dyDescent="0.4">
      <c r="A26" s="28" t="s">
        <v>222</v>
      </c>
      <c r="B26" s="94">
        <v>47176</v>
      </c>
      <c r="C26" s="94">
        <f t="shared" si="0"/>
        <v>100</v>
      </c>
    </row>
    <row r="28" spans="1:3" ht="15.5" x14ac:dyDescent="0.35">
      <c r="A28" s="163" t="s">
        <v>470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2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313</v>
      </c>
    </row>
    <row r="3" spans="1:7" ht="16" thickBot="1" x14ac:dyDescent="0.45">
      <c r="A3" s="4" t="s">
        <v>273</v>
      </c>
    </row>
    <row r="4" spans="1:7" s="6" customFormat="1" ht="22" customHeight="1" thickBot="1" x14ac:dyDescent="0.4">
      <c r="A4" s="15" t="s">
        <v>18</v>
      </c>
      <c r="B4" s="188" t="s">
        <v>95</v>
      </c>
      <c r="C4" s="190"/>
      <c r="D4" s="188" t="s">
        <v>96</v>
      </c>
      <c r="E4" s="190"/>
      <c r="F4" s="188" t="s">
        <v>97</v>
      </c>
      <c r="G4" s="189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406</v>
      </c>
      <c r="B6" s="160">
        <v>60.906086477554389</v>
      </c>
      <c r="C6" s="160">
        <v>62.185763429478705</v>
      </c>
      <c r="D6" s="160">
        <v>34338.730273569978</v>
      </c>
      <c r="E6" s="160">
        <v>67766.2314893617</v>
      </c>
      <c r="F6" s="160">
        <v>1213</v>
      </c>
      <c r="G6" s="160">
        <v>1882.5</v>
      </c>
    </row>
    <row r="7" spans="1:7" s="6" customFormat="1" ht="22" customHeight="1" x14ac:dyDescent="0.35">
      <c r="A7" s="96" t="s">
        <v>407</v>
      </c>
      <c r="B7" s="164">
        <v>55.226310647997387</v>
      </c>
      <c r="C7" s="164">
        <v>55.671367259350092</v>
      </c>
      <c r="D7" s="164">
        <v>22200.038325471698</v>
      </c>
      <c r="E7" s="164">
        <v>41002.083700440526</v>
      </c>
      <c r="F7" s="164">
        <v>923</v>
      </c>
      <c r="G7" s="164">
        <v>1313.5</v>
      </c>
    </row>
    <row r="8" spans="1:7" s="6" customFormat="1" ht="22" customHeight="1" x14ac:dyDescent="0.35">
      <c r="A8" s="16" t="s">
        <v>408</v>
      </c>
      <c r="B8" s="160">
        <v>62.622675016356666</v>
      </c>
      <c r="C8" s="160">
        <v>64.076888690210097</v>
      </c>
      <c r="D8" s="160">
        <v>34346.705970149254</v>
      </c>
      <c r="E8" s="160">
        <v>60878.509278638201</v>
      </c>
      <c r="F8" s="160">
        <v>1122.5</v>
      </c>
      <c r="G8" s="160">
        <v>1698</v>
      </c>
    </row>
    <row r="9" spans="1:7" s="6" customFormat="1" ht="22" customHeight="1" x14ac:dyDescent="0.35">
      <c r="A9" s="96" t="s">
        <v>409</v>
      </c>
      <c r="B9" s="164">
        <v>52.842546502488865</v>
      </c>
      <c r="C9" s="164">
        <v>57.004711133151496</v>
      </c>
      <c r="D9" s="164">
        <v>40826.916212196331</v>
      </c>
      <c r="E9" s="164">
        <v>113534.86994345367</v>
      </c>
      <c r="F9" s="164">
        <v>801</v>
      </c>
      <c r="G9" s="164">
        <v>1244</v>
      </c>
    </row>
    <row r="10" spans="1:7" s="6" customFormat="1" ht="22" customHeight="1" x14ac:dyDescent="0.35">
      <c r="A10" s="16" t="s">
        <v>410</v>
      </c>
      <c r="B10" s="160">
        <v>58.748674443266168</v>
      </c>
      <c r="C10" s="160">
        <v>61.764110863847868</v>
      </c>
      <c r="D10" s="160">
        <v>31579.698555956678</v>
      </c>
      <c r="E10" s="160">
        <v>55023.137897150344</v>
      </c>
      <c r="F10" s="160">
        <v>1107</v>
      </c>
      <c r="G10" s="160">
        <v>1711</v>
      </c>
    </row>
    <row r="11" spans="1:7" s="6" customFormat="1" ht="22" customHeight="1" x14ac:dyDescent="0.35">
      <c r="A11" s="96" t="s">
        <v>411</v>
      </c>
      <c r="B11" s="164">
        <v>58.313817330210767</v>
      </c>
      <c r="C11" s="164">
        <v>58.671978751660028</v>
      </c>
      <c r="D11" s="164">
        <v>28296.382530120482</v>
      </c>
      <c r="E11" s="164">
        <v>67369.576278859211</v>
      </c>
      <c r="F11" s="164">
        <v>824</v>
      </c>
      <c r="G11" s="164">
        <v>1327</v>
      </c>
    </row>
    <row r="12" spans="1:7" s="6" customFormat="1" ht="22" customHeight="1" x14ac:dyDescent="0.35">
      <c r="A12" s="16" t="s">
        <v>412</v>
      </c>
      <c r="B12" s="160">
        <v>64.890405935287305</v>
      </c>
      <c r="C12" s="160">
        <v>67.250886175659701</v>
      </c>
      <c r="D12" s="160">
        <v>37706.157283832545</v>
      </c>
      <c r="E12" s="160">
        <v>79211.860071114832</v>
      </c>
      <c r="F12" s="160">
        <v>1389</v>
      </c>
      <c r="G12" s="160">
        <v>2210</v>
      </c>
    </row>
    <row r="13" spans="1:7" s="6" customFormat="1" ht="22" customHeight="1" thickBot="1" x14ac:dyDescent="0.4">
      <c r="A13" s="96" t="s">
        <v>413</v>
      </c>
      <c r="B13" s="164">
        <v>63.991151840733131</v>
      </c>
      <c r="C13" s="164">
        <v>65.116985718626552</v>
      </c>
      <c r="D13" s="164">
        <v>29829.726913580245</v>
      </c>
      <c r="E13" s="164">
        <v>67419.185254316384</v>
      </c>
      <c r="F13" s="164">
        <v>1495</v>
      </c>
      <c r="G13" s="164">
        <v>2128</v>
      </c>
    </row>
    <row r="14" spans="1:7" s="6" customFormat="1" ht="22" customHeight="1" x14ac:dyDescent="0.35">
      <c r="A14" s="27" t="s">
        <v>21</v>
      </c>
      <c r="B14" s="89">
        <v>62.402686000160521</v>
      </c>
      <c r="C14" s="89">
        <v>64.306527564586204</v>
      </c>
      <c r="D14" s="89">
        <v>35026.249769565497</v>
      </c>
      <c r="E14" s="89">
        <v>72612.86924243957</v>
      </c>
      <c r="F14" s="89">
        <v>1244</v>
      </c>
      <c r="G14" s="90">
        <v>1930</v>
      </c>
    </row>
    <row r="15" spans="1:7" s="6" customFormat="1" ht="22" customHeight="1" thickBot="1" x14ac:dyDescent="0.4">
      <c r="A15" s="91" t="s">
        <v>22</v>
      </c>
      <c r="B15" s="92">
        <v>61.56028271749561</v>
      </c>
      <c r="C15" s="92">
        <v>63.596257035119386</v>
      </c>
      <c r="D15" s="92">
        <v>44293.657051489179</v>
      </c>
      <c r="E15" s="92">
        <v>93823.434714490882</v>
      </c>
      <c r="F15" s="92">
        <v>1417</v>
      </c>
      <c r="G15" s="93">
        <v>2137</v>
      </c>
    </row>
    <row r="16" spans="1:7" ht="15.5" x14ac:dyDescent="0.4">
      <c r="A16" s="4"/>
    </row>
    <row r="17" spans="1:1" x14ac:dyDescent="0.35">
      <c r="A17" s="2" t="s">
        <v>314</v>
      </c>
    </row>
    <row r="18" spans="1:1" x14ac:dyDescent="0.35">
      <c r="A18" s="2"/>
    </row>
    <row r="19" spans="1:1" x14ac:dyDescent="0.35">
      <c r="A19" s="2" t="s">
        <v>94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315</v>
      </c>
      <c r="G2" s="7"/>
      <c r="N2" s="3" t="s">
        <v>318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88" t="s">
        <v>90</v>
      </c>
      <c r="C4" s="190"/>
      <c r="D4" s="188" t="s">
        <v>102</v>
      </c>
      <c r="E4" s="189"/>
      <c r="N4" s="9"/>
      <c r="O4" s="188" t="s">
        <v>90</v>
      </c>
      <c r="P4" s="190"/>
      <c r="Q4" s="188" t="s">
        <v>102</v>
      </c>
      <c r="R4" s="189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18</v>
      </c>
      <c r="C6" s="36">
        <v>2.2320181083895934</v>
      </c>
      <c r="D6" s="165" t="s">
        <v>472</v>
      </c>
      <c r="E6" s="165" t="s">
        <v>471</v>
      </c>
      <c r="N6" s="46" t="s">
        <v>99</v>
      </c>
      <c r="O6" s="36">
        <v>17</v>
      </c>
      <c r="P6" s="36">
        <v>2</v>
      </c>
      <c r="Q6" s="165" t="s">
        <v>481</v>
      </c>
      <c r="R6" s="165" t="s">
        <v>480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389</v>
      </c>
      <c r="E7" s="141" t="s">
        <v>390</v>
      </c>
      <c r="F7" s="140"/>
      <c r="N7" s="48" t="s">
        <v>22</v>
      </c>
      <c r="O7" s="62">
        <v>18</v>
      </c>
      <c r="P7" s="62">
        <v>2</v>
      </c>
      <c r="Q7" s="62" t="s">
        <v>395</v>
      </c>
      <c r="R7" s="142" t="s">
        <v>390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316</v>
      </c>
      <c r="H12" s="7"/>
      <c r="I12" s="7"/>
      <c r="J12" s="7"/>
      <c r="N12" s="3" t="s">
        <v>319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88" t="s">
        <v>90</v>
      </c>
      <c r="C14" s="190"/>
      <c r="D14" s="188" t="s">
        <v>102</v>
      </c>
      <c r="E14" s="189"/>
      <c r="N14" s="9"/>
      <c r="O14" s="188" t="s">
        <v>90</v>
      </c>
      <c r="P14" s="190"/>
      <c r="Q14" s="188" t="s">
        <v>102</v>
      </c>
      <c r="R14" s="189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31</v>
      </c>
      <c r="C16" s="36">
        <v>19</v>
      </c>
      <c r="D16" s="165" t="s">
        <v>474</v>
      </c>
      <c r="E16" s="165" t="s">
        <v>473</v>
      </c>
      <c r="N16" s="46" t="s">
        <v>99</v>
      </c>
      <c r="O16" s="36">
        <v>32</v>
      </c>
      <c r="P16" s="36">
        <v>20</v>
      </c>
      <c r="Q16" s="165" t="s">
        <v>483</v>
      </c>
      <c r="R16" s="165" t="s">
        <v>482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391</v>
      </c>
      <c r="E17" s="63" t="s">
        <v>392</v>
      </c>
      <c r="N17" s="48" t="s">
        <v>22</v>
      </c>
      <c r="O17" s="62">
        <v>31</v>
      </c>
      <c r="P17" s="62">
        <v>17</v>
      </c>
      <c r="Q17" s="62" t="s">
        <v>396</v>
      </c>
      <c r="R17" s="63" t="s">
        <v>392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317</v>
      </c>
      <c r="N22" s="3" t="s">
        <v>320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88" t="s">
        <v>90</v>
      </c>
      <c r="C24" s="190"/>
      <c r="D24" s="188" t="s">
        <v>102</v>
      </c>
      <c r="E24" s="189"/>
      <c r="H24" s="26"/>
      <c r="I24" s="26"/>
      <c r="J24" s="26"/>
      <c r="K24" s="26"/>
      <c r="N24" s="9"/>
      <c r="O24" s="188" t="s">
        <v>90</v>
      </c>
      <c r="P24" s="190"/>
      <c r="Q24" s="188" t="s">
        <v>102</v>
      </c>
      <c r="R24" s="189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12</v>
      </c>
      <c r="C26" s="36">
        <v>12</v>
      </c>
      <c r="D26" s="165" t="s">
        <v>475</v>
      </c>
      <c r="E26" s="165" t="s">
        <v>475</v>
      </c>
      <c r="N26" s="46" t="s">
        <v>99</v>
      </c>
      <c r="O26" s="36">
        <v>9</v>
      </c>
      <c r="P26" s="36">
        <v>12</v>
      </c>
      <c r="Q26" s="165" t="s">
        <v>484</v>
      </c>
      <c r="R26" s="165" t="s">
        <v>475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1" t="s">
        <v>393</v>
      </c>
      <c r="E27" s="142" t="s">
        <v>394</v>
      </c>
      <c r="N27" s="48" t="s">
        <v>22</v>
      </c>
      <c r="O27" s="62">
        <v>10</v>
      </c>
      <c r="P27" s="62">
        <v>9</v>
      </c>
      <c r="Q27" s="141" t="s">
        <v>394</v>
      </c>
      <c r="R27" s="142" t="s">
        <v>394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327</v>
      </c>
      <c r="N32" s="6" t="s">
        <v>328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329</v>
      </c>
      <c r="G2" s="7"/>
      <c r="H2" s="7"/>
      <c r="I2" s="7"/>
      <c r="J2" s="3" t="s">
        <v>331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88" t="s">
        <v>90</v>
      </c>
      <c r="C4" s="190"/>
      <c r="D4" s="188" t="s">
        <v>102</v>
      </c>
      <c r="E4" s="189"/>
      <c r="G4" s="26"/>
      <c r="H4" s="26"/>
      <c r="I4" s="26"/>
      <c r="J4" s="9"/>
      <c r="K4" s="188" t="s">
        <v>90</v>
      </c>
      <c r="L4" s="190"/>
      <c r="M4" s="188" t="s">
        <v>102</v>
      </c>
      <c r="N4" s="189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6.5</v>
      </c>
      <c r="C6" s="50">
        <v>0.8</v>
      </c>
      <c r="D6" s="165" t="s">
        <v>476</v>
      </c>
      <c r="E6" s="165" t="s">
        <v>477</v>
      </c>
      <c r="G6" s="26"/>
      <c r="H6" s="26"/>
      <c r="I6" s="26"/>
      <c r="J6" s="46" t="s">
        <v>99</v>
      </c>
      <c r="K6" s="95">
        <v>7.3</v>
      </c>
      <c r="L6" s="50">
        <v>1.2</v>
      </c>
      <c r="M6" s="165" t="s">
        <v>486</v>
      </c>
      <c r="N6" s="165" t="s">
        <v>485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403</v>
      </c>
      <c r="E7" s="63" t="s">
        <v>404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399</v>
      </c>
      <c r="N7" s="63" t="s">
        <v>400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330</v>
      </c>
      <c r="G12" s="7"/>
      <c r="H12" s="7"/>
      <c r="I12" s="7"/>
      <c r="J12" s="3" t="s">
        <v>334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88" t="s">
        <v>90</v>
      </c>
      <c r="C14" s="190"/>
      <c r="D14" s="188" t="s">
        <v>102</v>
      </c>
      <c r="E14" s="189"/>
      <c r="J14" s="9"/>
      <c r="K14" s="188" t="s">
        <v>90</v>
      </c>
      <c r="L14" s="190"/>
      <c r="M14" s="188" t="s">
        <v>102</v>
      </c>
      <c r="N14" s="189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3.3</v>
      </c>
      <c r="C16" s="50">
        <v>3</v>
      </c>
      <c r="D16" s="165" t="s">
        <v>479</v>
      </c>
      <c r="E16" s="165" t="s">
        <v>478</v>
      </c>
      <c r="J16" s="46" t="s">
        <v>99</v>
      </c>
      <c r="K16" s="50">
        <v>1.9</v>
      </c>
      <c r="L16" s="50">
        <v>3.3</v>
      </c>
      <c r="M16" s="165" t="s">
        <v>487</v>
      </c>
      <c r="N16" s="165" t="s">
        <v>489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401</v>
      </c>
      <c r="E17" s="63" t="s">
        <v>402</v>
      </c>
      <c r="J17" s="48" t="s">
        <v>22</v>
      </c>
      <c r="K17" s="51">
        <v>2.1</v>
      </c>
      <c r="L17" s="51">
        <v>3.5</v>
      </c>
      <c r="M17" s="62" t="s">
        <v>397</v>
      </c>
      <c r="N17" s="63" t="s">
        <v>398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327</v>
      </c>
      <c r="J22" s="6" t="s">
        <v>328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337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88" t="s">
        <v>266</v>
      </c>
      <c r="C4" s="189"/>
      <c r="D4" s="189"/>
      <c r="E4" s="189"/>
      <c r="F4" s="188" t="s">
        <v>22</v>
      </c>
      <c r="G4" s="189"/>
      <c r="H4" s="189"/>
      <c r="I4" s="189"/>
    </row>
    <row r="5" spans="1:9" s="6" customFormat="1" ht="44.15" customHeight="1" thickBot="1" x14ac:dyDescent="0.4">
      <c r="A5" s="13"/>
      <c r="B5" s="188" t="s">
        <v>76</v>
      </c>
      <c r="C5" s="189"/>
      <c r="D5" s="191" t="s">
        <v>108</v>
      </c>
      <c r="E5" s="192"/>
      <c r="F5" s="188" t="s">
        <v>76</v>
      </c>
      <c r="G5" s="189"/>
      <c r="H5" s="191" t="s">
        <v>108</v>
      </c>
      <c r="I5" s="193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553</v>
      </c>
      <c r="C7" s="36">
        <v>891</v>
      </c>
      <c r="D7" s="36">
        <v>27.5927863574877</v>
      </c>
      <c r="E7" s="36">
        <v>44.457816717037197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463</v>
      </c>
      <c r="C8" s="58">
        <v>546</v>
      </c>
      <c r="D8" s="58">
        <v>23.1020978002113</v>
      </c>
      <c r="E8" s="58">
        <v>27.2435105808107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90</v>
      </c>
      <c r="C9" s="58">
        <v>345</v>
      </c>
      <c r="D9" s="58">
        <v>4.4906885572764903</v>
      </c>
      <c r="E9" s="58">
        <v>17.214306136226501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5435</v>
      </c>
      <c r="C10" s="36">
        <v>5105</v>
      </c>
      <c r="D10" s="36">
        <v>271.18769231997499</v>
      </c>
      <c r="E10" s="36">
        <v>254.72183427662699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2539</v>
      </c>
      <c r="C11" s="58">
        <v>522</v>
      </c>
      <c r="D11" s="58">
        <v>126.68731385472201</v>
      </c>
      <c r="E11" s="58">
        <v>26.045993632203601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574</v>
      </c>
      <c r="C12" s="58">
        <v>326</v>
      </c>
      <c r="D12" s="58">
        <v>28.640613687518901</v>
      </c>
      <c r="E12" s="58">
        <v>16.266271885245899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1351</v>
      </c>
      <c r="C13" s="58">
        <v>1537</v>
      </c>
      <c r="D13" s="58">
        <v>67.410224898672595</v>
      </c>
      <c r="E13" s="58">
        <v>76.690981250377305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971</v>
      </c>
      <c r="C14" s="62">
        <v>2720</v>
      </c>
      <c r="D14" s="62">
        <v>48.449539879060801</v>
      </c>
      <c r="E14" s="62">
        <v>135.71858750880099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3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274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406</v>
      </c>
      <c r="B5" s="21">
        <v>27.11</v>
      </c>
      <c r="C5" s="22">
        <v>18.59</v>
      </c>
    </row>
    <row r="6" spans="1:3" s="6" customFormat="1" ht="22" customHeight="1" x14ac:dyDescent="0.35">
      <c r="A6" s="96" t="s">
        <v>407</v>
      </c>
      <c r="B6" s="143">
        <v>34.96</v>
      </c>
      <c r="C6" s="144">
        <v>21.76</v>
      </c>
    </row>
    <row r="7" spans="1:3" s="6" customFormat="1" ht="22" customHeight="1" x14ac:dyDescent="0.35">
      <c r="A7" s="16" t="s">
        <v>408</v>
      </c>
      <c r="B7" s="21">
        <v>34.71</v>
      </c>
      <c r="C7" s="22">
        <v>22.04</v>
      </c>
    </row>
    <row r="8" spans="1:3" s="6" customFormat="1" ht="22" customHeight="1" x14ac:dyDescent="0.35">
      <c r="A8" s="96" t="s">
        <v>409</v>
      </c>
      <c r="B8" s="143">
        <v>33.94</v>
      </c>
      <c r="C8" s="144">
        <v>21.9</v>
      </c>
    </row>
    <row r="9" spans="1:3" s="6" customFormat="1" ht="22" customHeight="1" x14ac:dyDescent="0.35">
      <c r="A9" s="16" t="s">
        <v>410</v>
      </c>
      <c r="B9" s="21">
        <v>37.03</v>
      </c>
      <c r="C9" s="22">
        <v>25.09</v>
      </c>
    </row>
    <row r="10" spans="1:3" s="6" customFormat="1" ht="22" customHeight="1" x14ac:dyDescent="0.35">
      <c r="A10" s="96" t="s">
        <v>411</v>
      </c>
      <c r="B10" s="143">
        <v>32.81</v>
      </c>
      <c r="C10" s="144">
        <v>18.760000000000002</v>
      </c>
    </row>
    <row r="11" spans="1:3" s="6" customFormat="1" ht="22" customHeight="1" x14ac:dyDescent="0.35">
      <c r="A11" s="16" t="s">
        <v>412</v>
      </c>
      <c r="B11" s="21">
        <v>23.86</v>
      </c>
      <c r="C11" s="22">
        <v>16.23</v>
      </c>
    </row>
    <row r="12" spans="1:3" s="6" customFormat="1" ht="22" customHeight="1" thickBot="1" x14ac:dyDescent="0.4">
      <c r="A12" s="96" t="s">
        <v>413</v>
      </c>
      <c r="B12" s="143">
        <v>22.85</v>
      </c>
      <c r="C12" s="144">
        <v>12.56</v>
      </c>
    </row>
    <row r="13" spans="1:3" s="6" customFormat="1" ht="22" customHeight="1" x14ac:dyDescent="0.35">
      <c r="A13" s="137" t="s">
        <v>21</v>
      </c>
      <c r="B13" s="145">
        <v>27.62</v>
      </c>
      <c r="C13" s="146">
        <v>18.079999999999998</v>
      </c>
    </row>
    <row r="14" spans="1:3" s="6" customFormat="1" ht="22" customHeight="1" thickBot="1" x14ac:dyDescent="0.4">
      <c r="A14" s="28" t="s">
        <v>22</v>
      </c>
      <c r="B14" s="147">
        <v>26.35</v>
      </c>
      <c r="C14" s="29">
        <v>17.78</v>
      </c>
    </row>
    <row r="16" spans="1:3" x14ac:dyDescent="0.35">
      <c r="A16" s="2" t="s">
        <v>25</v>
      </c>
      <c r="B16" s="2"/>
      <c r="C16" s="2"/>
    </row>
    <row r="17" spans="1:3" s="1" customFormat="1" x14ac:dyDescent="0.35">
      <c r="A17" s="2" t="s">
        <v>26</v>
      </c>
      <c r="B17" s="2"/>
      <c r="C17" s="2"/>
    </row>
    <row r="18" spans="1:3" s="1" customFormat="1" x14ac:dyDescent="0.35">
      <c r="A18" s="2"/>
      <c r="B18" s="2"/>
      <c r="C18" s="2"/>
    </row>
    <row r="19" spans="1:3" ht="15" customHeight="1" x14ac:dyDescent="0.35">
      <c r="A19" s="2" t="s">
        <v>27</v>
      </c>
      <c r="B19" s="2"/>
      <c r="C19" s="2"/>
    </row>
    <row r="20" spans="1:3" s="1" customFormat="1" ht="15" customHeight="1" x14ac:dyDescent="0.35">
      <c r="A20" s="2" t="s">
        <v>28</v>
      </c>
      <c r="B20" s="2"/>
      <c r="C20" s="2"/>
    </row>
    <row r="21" spans="1:3" x14ac:dyDescent="0.35">
      <c r="A21" s="1"/>
      <c r="B21" s="1"/>
      <c r="C21" s="1"/>
    </row>
    <row r="22" spans="1:3" ht="15.5" x14ac:dyDescent="0.35">
      <c r="A22" s="5" t="s">
        <v>23</v>
      </c>
      <c r="B22" s="1"/>
      <c r="C22" s="1"/>
    </row>
    <row r="23" spans="1:3" x14ac:dyDescent="0.35">
      <c r="A23" s="6" t="s">
        <v>24</v>
      </c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338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88" t="s">
        <v>405</v>
      </c>
      <c r="C4" s="189"/>
      <c r="D4" s="189"/>
      <c r="E4" s="189"/>
      <c r="F4" s="188" t="s">
        <v>22</v>
      </c>
      <c r="G4" s="189"/>
      <c r="H4" s="189"/>
      <c r="I4" s="189"/>
    </row>
    <row r="5" spans="1:18" s="6" customFormat="1" ht="44.15" customHeight="1" thickBot="1" x14ac:dyDescent="0.4">
      <c r="A5" s="13"/>
      <c r="B5" s="188" t="s">
        <v>76</v>
      </c>
      <c r="C5" s="189"/>
      <c r="D5" s="191" t="s">
        <v>108</v>
      </c>
      <c r="E5" s="192"/>
      <c r="F5" s="188" t="s">
        <v>76</v>
      </c>
      <c r="G5" s="189"/>
      <c r="H5" s="191" t="s">
        <v>108</v>
      </c>
      <c r="I5" s="193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187</v>
      </c>
      <c r="C7" s="36" t="s">
        <v>131</v>
      </c>
      <c r="D7" s="36">
        <v>9.3306528912300308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694</v>
      </c>
      <c r="C9" s="58">
        <v>914</v>
      </c>
      <c r="D9" s="58">
        <v>34.6281984305542</v>
      </c>
      <c r="E9" s="58">
        <v>45.605437126119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4475</v>
      </c>
      <c r="C10" s="58">
        <v>4273</v>
      </c>
      <c r="D10" s="58">
        <v>223.287014375692</v>
      </c>
      <c r="E10" s="58">
        <v>213.20791339158299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1694</v>
      </c>
      <c r="C11" s="58">
        <v>234</v>
      </c>
      <c r="D11" s="58">
        <v>84.524737955848593</v>
      </c>
      <c r="E11" s="58">
        <v>11.675790248918901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430</v>
      </c>
      <c r="C12" s="58">
        <v>320</v>
      </c>
      <c r="D12" s="58">
        <v>21.455511995876499</v>
      </c>
      <c r="E12" s="58">
        <v>15.9668926480942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1161</v>
      </c>
      <c r="C13" s="58">
        <v>1581</v>
      </c>
      <c r="D13" s="58">
        <v>57.929882388866702</v>
      </c>
      <c r="E13" s="58">
        <v>78.886428989490298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1190</v>
      </c>
      <c r="C14" s="58">
        <v>2138</v>
      </c>
      <c r="D14" s="58">
        <v>59.376882035100202</v>
      </c>
      <c r="E14" s="58">
        <v>106.67880150507899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605</v>
      </c>
      <c r="C16" s="58">
        <v>435</v>
      </c>
      <c r="D16" s="58">
        <v>30.187406412803</v>
      </c>
      <c r="E16" s="58">
        <v>21.704994693503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6248</v>
      </c>
      <c r="C17" s="58">
        <v>3359</v>
      </c>
      <c r="D17" s="58">
        <v>311.75357895403903</v>
      </c>
      <c r="E17" s="58">
        <v>167.60247626546399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1430</v>
      </c>
      <c r="C18" s="58">
        <v>247</v>
      </c>
      <c r="D18" s="58">
        <v>71.352051521170793</v>
      </c>
      <c r="E18" s="58">
        <v>12.3244452627477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323</v>
      </c>
      <c r="C19" s="58">
        <v>142</v>
      </c>
      <c r="D19" s="58">
        <v>16.1165822666701</v>
      </c>
      <c r="E19" s="58">
        <v>7.0853086125917901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1594</v>
      </c>
      <c r="C20" s="58">
        <v>803</v>
      </c>
      <c r="D20" s="58">
        <v>79.535084003319099</v>
      </c>
      <c r="E20" s="58">
        <v>40.066921238811297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2901</v>
      </c>
      <c r="C21" s="58">
        <v>2167</v>
      </c>
      <c r="D21" s="58">
        <v>144.749861162879</v>
      </c>
      <c r="E21" s="58">
        <v>108.125801151313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156</v>
      </c>
      <c r="C23" s="58">
        <v>37</v>
      </c>
      <c r="D23" s="58">
        <v>7.7838601659459101</v>
      </c>
      <c r="E23" s="58">
        <v>1.8461719624358901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162</v>
      </c>
      <c r="C24" s="62">
        <v>49</v>
      </c>
      <c r="D24" s="62">
        <v>8.0832394030976804</v>
      </c>
      <c r="E24" s="62">
        <v>2.44493043673942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339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88" t="s">
        <v>76</v>
      </c>
      <c r="C4" s="189"/>
      <c r="D4" s="191" t="s">
        <v>108</v>
      </c>
      <c r="E4" s="193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266</v>
      </c>
      <c r="B6" s="36">
        <v>1083</v>
      </c>
      <c r="C6" s="36">
        <v>41</v>
      </c>
      <c r="D6" s="36">
        <v>54.037952305893697</v>
      </c>
      <c r="E6" s="36">
        <v>2.0457581205370698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340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88" t="s">
        <v>76</v>
      </c>
      <c r="C16" s="189"/>
      <c r="D16" s="191" t="s">
        <v>108</v>
      </c>
      <c r="E16" s="193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266</v>
      </c>
      <c r="B18" s="36">
        <v>1074</v>
      </c>
      <c r="C18" s="36">
        <v>123</v>
      </c>
      <c r="D18" s="36">
        <v>53.588883450166101</v>
      </c>
      <c r="E18" s="36">
        <v>6.1372743616112002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341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88" t="s">
        <v>405</v>
      </c>
      <c r="C28" s="189"/>
      <c r="D28" s="189"/>
      <c r="E28" s="197"/>
      <c r="F28" s="188" t="s">
        <v>22</v>
      </c>
      <c r="G28" s="189"/>
      <c r="H28" s="189" t="s">
        <v>22</v>
      </c>
      <c r="I28" s="197"/>
      <c r="J28" s="6"/>
      <c r="K28" s="6"/>
      <c r="L28" s="6"/>
    </row>
    <row r="29" spans="1:16" ht="44.15" customHeight="1" thickBot="1" x14ac:dyDescent="0.4">
      <c r="A29" s="45"/>
      <c r="B29" s="188" t="s">
        <v>76</v>
      </c>
      <c r="C29" s="196"/>
      <c r="D29" s="191" t="s">
        <v>108</v>
      </c>
      <c r="E29" s="192"/>
      <c r="F29" s="188" t="s">
        <v>76</v>
      </c>
      <c r="G29" s="196"/>
      <c r="H29" s="191" t="s">
        <v>108</v>
      </c>
      <c r="I29" s="193"/>
      <c r="J29" s="6"/>
      <c r="K29" s="6"/>
      <c r="L29" s="6"/>
      <c r="M29" s="6"/>
    </row>
    <row r="30" spans="1:16" ht="22" customHeight="1" x14ac:dyDescent="0.35">
      <c r="A30" s="46" t="s">
        <v>134</v>
      </c>
      <c r="B30" s="194">
        <v>188</v>
      </c>
      <c r="C30" s="195"/>
      <c r="D30" s="194">
        <v>9</v>
      </c>
      <c r="E30" s="195"/>
      <c r="F30" s="194">
        <v>1886</v>
      </c>
      <c r="G30" s="195"/>
      <c r="H30" s="194">
        <v>18.107794085193699</v>
      </c>
      <c r="I30" s="201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98">
        <v>18</v>
      </c>
      <c r="C31" s="199"/>
      <c r="D31" s="198">
        <v>1</v>
      </c>
      <c r="E31" s="199"/>
      <c r="F31" s="198">
        <v>234</v>
      </c>
      <c r="G31" s="199"/>
      <c r="H31" s="198">
        <v>2.2466722247801298</v>
      </c>
      <c r="I31" s="200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AG48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0" width="10.26953125" style="1" customWidth="1"/>
    <col min="11" max="13" width="9.1796875" style="1"/>
    <col min="14" max="14" width="57.7265625" style="1" customWidth="1"/>
    <col min="15" max="22" width="14.7265625" style="175" customWidth="1"/>
    <col min="23" max="24" width="9.1796875" style="1"/>
    <col min="25" max="25" width="59.6328125" style="1" customWidth="1"/>
    <col min="26" max="33" width="12.6328125" style="1" customWidth="1"/>
    <col min="34" max="16384" width="9.1796875" style="1"/>
  </cols>
  <sheetData>
    <row r="2" spans="1:33" ht="15.5" x14ac:dyDescent="0.4">
      <c r="A2" s="3" t="s">
        <v>342</v>
      </c>
      <c r="B2" s="7"/>
      <c r="C2" s="7"/>
      <c r="N2" s="3" t="s">
        <v>342</v>
      </c>
      <c r="O2" s="174"/>
      <c r="P2" s="174"/>
      <c r="Y2" s="3" t="s">
        <v>347</v>
      </c>
      <c r="Z2" s="174"/>
      <c r="AA2" s="174"/>
      <c r="AB2" s="175"/>
      <c r="AC2" s="175"/>
      <c r="AD2" s="175"/>
      <c r="AE2" s="175"/>
      <c r="AF2" s="175"/>
      <c r="AG2" s="175"/>
    </row>
    <row r="3" spans="1:33" ht="16" thickBot="1" x14ac:dyDescent="0.45">
      <c r="A3" s="4" t="s">
        <v>82</v>
      </c>
      <c r="B3" s="7"/>
      <c r="C3" s="7"/>
      <c r="N3" s="4" t="s">
        <v>82</v>
      </c>
      <c r="O3" s="174"/>
      <c r="P3" s="174"/>
      <c r="Y3" s="4" t="s">
        <v>82</v>
      </c>
      <c r="Z3" s="174"/>
      <c r="AA3" s="174"/>
      <c r="AB3" s="175"/>
      <c r="AC3" s="175"/>
      <c r="AD3" s="175"/>
      <c r="AE3" s="175"/>
      <c r="AF3" s="175"/>
      <c r="AG3" s="175"/>
    </row>
    <row r="4" spans="1:33" s="6" customFormat="1" ht="22" customHeight="1" thickBot="1" x14ac:dyDescent="0.4">
      <c r="A4" s="15"/>
      <c r="B4" s="188" t="s">
        <v>405</v>
      </c>
      <c r="C4" s="189"/>
      <c r="D4" s="189"/>
      <c r="E4" s="189"/>
      <c r="F4" s="188" t="s">
        <v>22</v>
      </c>
      <c r="G4" s="189"/>
      <c r="H4" s="189"/>
      <c r="I4" s="189"/>
      <c r="L4" s="26"/>
      <c r="N4" s="15"/>
      <c r="O4" s="202" t="s">
        <v>405</v>
      </c>
      <c r="P4" s="203"/>
      <c r="Q4" s="203"/>
      <c r="R4" s="203"/>
      <c r="S4" s="202" t="s">
        <v>22</v>
      </c>
      <c r="T4" s="203"/>
      <c r="U4" s="203"/>
      <c r="V4" s="203"/>
      <c r="Y4" s="15"/>
      <c r="Z4" s="202" t="s">
        <v>405</v>
      </c>
      <c r="AA4" s="203"/>
      <c r="AB4" s="203"/>
      <c r="AC4" s="203"/>
      <c r="AD4" s="202" t="s">
        <v>22</v>
      </c>
      <c r="AE4" s="203"/>
      <c r="AF4" s="203"/>
      <c r="AG4" s="203"/>
    </row>
    <row r="5" spans="1:33" s="6" customFormat="1" ht="22" customHeight="1" thickBot="1" x14ac:dyDescent="0.4">
      <c r="A5" s="45"/>
      <c r="B5" s="188" t="s">
        <v>76</v>
      </c>
      <c r="C5" s="189"/>
      <c r="D5" s="191" t="s">
        <v>77</v>
      </c>
      <c r="E5" s="192"/>
      <c r="F5" s="188" t="s">
        <v>76</v>
      </c>
      <c r="G5" s="189"/>
      <c r="H5" s="191" t="s">
        <v>77</v>
      </c>
      <c r="I5" s="193"/>
      <c r="N5" s="45"/>
      <c r="O5" s="202" t="s">
        <v>76</v>
      </c>
      <c r="P5" s="203"/>
      <c r="Q5" s="204" t="s">
        <v>77</v>
      </c>
      <c r="R5" s="205"/>
      <c r="S5" s="202" t="s">
        <v>76</v>
      </c>
      <c r="T5" s="203"/>
      <c r="U5" s="204" t="s">
        <v>77</v>
      </c>
      <c r="V5" s="206"/>
      <c r="Y5" s="45"/>
      <c r="Z5" s="202" t="s">
        <v>76</v>
      </c>
      <c r="AA5" s="203"/>
      <c r="AB5" s="204" t="s">
        <v>77</v>
      </c>
      <c r="AC5" s="205"/>
      <c r="AD5" s="202" t="s">
        <v>76</v>
      </c>
      <c r="AE5" s="203"/>
      <c r="AF5" s="204" t="s">
        <v>77</v>
      </c>
      <c r="AG5" s="206"/>
    </row>
    <row r="6" spans="1:33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N6" s="45"/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  <c r="U6" s="23" t="s">
        <v>19</v>
      </c>
      <c r="V6" s="24" t="s">
        <v>20</v>
      </c>
      <c r="Y6" s="45"/>
      <c r="Z6" s="23" t="s">
        <v>19</v>
      </c>
      <c r="AA6" s="24" t="s">
        <v>20</v>
      </c>
      <c r="AB6" s="23" t="s">
        <v>19</v>
      </c>
      <c r="AC6" s="24" t="s">
        <v>20</v>
      </c>
      <c r="AD6" s="23" t="s">
        <v>19</v>
      </c>
      <c r="AE6" s="24" t="s">
        <v>20</v>
      </c>
      <c r="AF6" s="23" t="s">
        <v>19</v>
      </c>
      <c r="AG6" s="24" t="s">
        <v>20</v>
      </c>
    </row>
    <row r="7" spans="1:33" s="6" customFormat="1" ht="22" customHeight="1" x14ac:dyDescent="0.35">
      <c r="A7" s="68" t="s">
        <v>135</v>
      </c>
      <c r="B7" s="78">
        <v>248</v>
      </c>
      <c r="C7" s="78">
        <v>1533</v>
      </c>
      <c r="D7" s="78">
        <f>B7/(B7+C7)*100</f>
        <v>13.924761370016844</v>
      </c>
      <c r="E7" s="78">
        <f>C7/(B7+C7)*100</f>
        <v>86.075238629983147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J7" s="138"/>
      <c r="N7" s="68" t="s">
        <v>135</v>
      </c>
      <c r="O7" s="176">
        <v>248</v>
      </c>
      <c r="P7" s="176">
        <v>1533</v>
      </c>
      <c r="Q7" s="176">
        <v>13.924761370016844</v>
      </c>
      <c r="R7" s="176">
        <v>86.075238629983147</v>
      </c>
      <c r="S7" s="176">
        <v>1315</v>
      </c>
      <c r="T7" s="176">
        <v>8342</v>
      </c>
      <c r="U7" s="176">
        <v>13.617065341203272</v>
      </c>
      <c r="V7" s="176">
        <v>86.382934658796728</v>
      </c>
      <c r="W7" s="139"/>
      <c r="Y7" s="68" t="s">
        <v>135</v>
      </c>
      <c r="Z7" s="176">
        <v>289</v>
      </c>
      <c r="AA7" s="176">
        <v>1570</v>
      </c>
      <c r="AB7" s="176">
        <f>Z7/(Z7+AA7)*100</f>
        <v>15.545992469069391</v>
      </c>
      <c r="AC7" s="176">
        <f>AA7/(Z7+AA7)*100</f>
        <v>84.45400753093061</v>
      </c>
      <c r="AD7" s="176">
        <v>1466</v>
      </c>
      <c r="AE7" s="176">
        <v>9347</v>
      </c>
      <c r="AF7" s="176">
        <f>AD7/(AD7+AE7)*100</f>
        <v>13.557754554702672</v>
      </c>
      <c r="AG7" s="176">
        <f>AE7/(AE7+AD7)*100</f>
        <v>86.442245445297331</v>
      </c>
    </row>
    <row r="8" spans="1:33" s="6" customFormat="1" ht="22" customHeight="1" x14ac:dyDescent="0.35">
      <c r="A8" s="96" t="s">
        <v>223</v>
      </c>
      <c r="B8" s="79">
        <v>182</v>
      </c>
      <c r="C8" s="79">
        <v>901</v>
      </c>
      <c r="D8" s="79">
        <f t="shared" ref="D8:D19" si="0">B8/(B8+C8)*100</f>
        <v>16.805170821791322</v>
      </c>
      <c r="E8" s="79">
        <f t="shared" ref="E8:E18" si="1">C8/(B8+C8)*100</f>
        <v>83.194829178208678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J8" s="138"/>
      <c r="N8" s="96" t="s">
        <v>223</v>
      </c>
      <c r="O8" s="177">
        <v>182</v>
      </c>
      <c r="P8" s="177">
        <v>901</v>
      </c>
      <c r="Q8" s="177">
        <v>16.805170821791322</v>
      </c>
      <c r="R8" s="177">
        <v>83.194829178208678</v>
      </c>
      <c r="S8" s="177">
        <v>857</v>
      </c>
      <c r="T8" s="177">
        <v>4490</v>
      </c>
      <c r="U8" s="177">
        <v>16.027679072377037</v>
      </c>
      <c r="V8" s="178">
        <v>83.972320927622974</v>
      </c>
      <c r="W8" s="139"/>
      <c r="Y8" s="96" t="s">
        <v>223</v>
      </c>
      <c r="Z8" s="177">
        <v>187</v>
      </c>
      <c r="AA8" s="177">
        <v>840</v>
      </c>
      <c r="AB8" s="177">
        <f t="shared" ref="AB8:AB10" si="4">Z8/(Z8+AA8)*100</f>
        <v>18.208373904576437</v>
      </c>
      <c r="AC8" s="177">
        <f t="shared" ref="AC8:AC10" si="5">AA8/(Z8+AA8)*100</f>
        <v>81.791626095423567</v>
      </c>
      <c r="AD8" s="177">
        <v>923</v>
      </c>
      <c r="AE8" s="177">
        <v>4748</v>
      </c>
      <c r="AF8" s="177">
        <f t="shared" ref="AF8:AF10" si="6">AD8/(AD8+AE8)*100</f>
        <v>16.275789102451064</v>
      </c>
      <c r="AG8" s="178">
        <f t="shared" ref="AG8:AG10" si="7">AE8/(AE8+AD8)*100</f>
        <v>83.724210897548929</v>
      </c>
    </row>
    <row r="9" spans="1:33" s="6" customFormat="1" ht="22" customHeight="1" x14ac:dyDescent="0.35">
      <c r="A9" s="96" t="s">
        <v>490</v>
      </c>
      <c r="B9" s="79">
        <v>156</v>
      </c>
      <c r="C9" s="79">
        <v>799</v>
      </c>
      <c r="D9" s="79">
        <f t="shared" si="0"/>
        <v>16.335078534031414</v>
      </c>
      <c r="E9" s="79">
        <f t="shared" si="1"/>
        <v>83.66492146596859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J9" s="138"/>
      <c r="N9" s="96" t="s">
        <v>490</v>
      </c>
      <c r="O9" s="177">
        <v>156</v>
      </c>
      <c r="P9" s="177">
        <v>799</v>
      </c>
      <c r="Q9" s="177">
        <v>16.335078534031414</v>
      </c>
      <c r="R9" s="177">
        <v>83.66492146596859</v>
      </c>
      <c r="S9" s="177">
        <v>748</v>
      </c>
      <c r="T9" s="177">
        <v>3985</v>
      </c>
      <c r="U9" s="177">
        <v>15.803929854215085</v>
      </c>
      <c r="V9" s="178">
        <v>84.196070145784915</v>
      </c>
      <c r="W9" s="139"/>
      <c r="Y9" s="96" t="s">
        <v>224</v>
      </c>
      <c r="Z9" s="177">
        <v>154</v>
      </c>
      <c r="AA9" s="177">
        <v>740</v>
      </c>
      <c r="AB9" s="177">
        <f t="shared" si="4"/>
        <v>17.225950782997764</v>
      </c>
      <c r="AC9" s="177">
        <f t="shared" si="5"/>
        <v>82.774049217002229</v>
      </c>
      <c r="AD9" s="177">
        <v>792</v>
      </c>
      <c r="AE9" s="177">
        <v>4221</v>
      </c>
      <c r="AF9" s="177">
        <f t="shared" si="6"/>
        <v>15.798922800718133</v>
      </c>
      <c r="AG9" s="178">
        <f t="shared" si="7"/>
        <v>84.201077199281869</v>
      </c>
    </row>
    <row r="10" spans="1:33" s="6" customFormat="1" ht="22" customHeight="1" x14ac:dyDescent="0.35">
      <c r="A10" s="96" t="s">
        <v>225</v>
      </c>
      <c r="B10" s="79">
        <v>60</v>
      </c>
      <c r="C10" s="79">
        <v>384</v>
      </c>
      <c r="D10" s="79">
        <f>B10/(B10+C10)*100</f>
        <v>13.513513513513514</v>
      </c>
      <c r="E10" s="79">
        <f t="shared" si="1"/>
        <v>86.486486486486484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J10" s="138"/>
      <c r="N10" s="96" t="s">
        <v>225</v>
      </c>
      <c r="O10" s="177">
        <v>60</v>
      </c>
      <c r="P10" s="177">
        <v>384</v>
      </c>
      <c r="Q10" s="177">
        <v>13.513513513513514</v>
      </c>
      <c r="R10" s="177">
        <v>86.486486486486484</v>
      </c>
      <c r="S10" s="177">
        <v>409</v>
      </c>
      <c r="T10" s="177">
        <v>2188</v>
      </c>
      <c r="U10" s="177">
        <v>15.74894108586831</v>
      </c>
      <c r="V10" s="178">
        <v>84.25105891413169</v>
      </c>
      <c r="W10" s="139"/>
      <c r="Y10" s="96" t="s">
        <v>225</v>
      </c>
      <c r="Z10" s="177">
        <v>87</v>
      </c>
      <c r="AA10" s="177">
        <v>457</v>
      </c>
      <c r="AB10" s="177">
        <f t="shared" si="4"/>
        <v>15.992647058823529</v>
      </c>
      <c r="AC10" s="177">
        <f t="shared" si="5"/>
        <v>84.007352941176478</v>
      </c>
      <c r="AD10" s="177">
        <v>488</v>
      </c>
      <c r="AE10" s="177">
        <v>2516</v>
      </c>
      <c r="AF10" s="177">
        <f t="shared" si="6"/>
        <v>16.245006657789617</v>
      </c>
      <c r="AG10" s="178">
        <f t="shared" si="7"/>
        <v>83.754993342210383</v>
      </c>
    </row>
    <row r="11" spans="1:33" s="6" customFormat="1" ht="22" customHeight="1" x14ac:dyDescent="0.35">
      <c r="A11" s="96" t="s">
        <v>226</v>
      </c>
      <c r="B11" s="79" t="s">
        <v>131</v>
      </c>
      <c r="C11" s="79">
        <v>26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J11" s="138"/>
      <c r="N11" s="96" t="s">
        <v>226</v>
      </c>
      <c r="O11" s="177" t="s">
        <v>131</v>
      </c>
      <c r="P11" s="177">
        <v>26</v>
      </c>
      <c r="Q11" s="177" t="s">
        <v>131</v>
      </c>
      <c r="R11" s="177" t="s">
        <v>131</v>
      </c>
      <c r="S11" s="177" t="s">
        <v>131</v>
      </c>
      <c r="T11" s="177">
        <v>140</v>
      </c>
      <c r="U11" s="177" t="s">
        <v>131</v>
      </c>
      <c r="V11" s="178" t="s">
        <v>131</v>
      </c>
      <c r="W11" s="139"/>
      <c r="Y11" s="96" t="s">
        <v>226</v>
      </c>
      <c r="Z11" s="177" t="s">
        <v>131</v>
      </c>
      <c r="AA11" s="177">
        <v>21</v>
      </c>
      <c r="AB11" s="177" t="s">
        <v>131</v>
      </c>
      <c r="AC11" s="177">
        <v>100</v>
      </c>
      <c r="AD11" s="177" t="s">
        <v>131</v>
      </c>
      <c r="AE11" s="177">
        <v>127</v>
      </c>
      <c r="AF11" s="177" t="s">
        <v>131</v>
      </c>
      <c r="AG11" s="178">
        <v>100</v>
      </c>
    </row>
    <row r="12" spans="1:33" s="6" customFormat="1" ht="22" customHeight="1" x14ac:dyDescent="0.35">
      <c r="A12" s="96" t="s">
        <v>227</v>
      </c>
      <c r="B12" s="103" t="s">
        <v>217</v>
      </c>
      <c r="C12" s="104">
        <v>243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J12" s="138"/>
      <c r="N12" s="96" t="s">
        <v>227</v>
      </c>
      <c r="O12" s="103">
        <v>0</v>
      </c>
      <c r="P12" s="179">
        <v>243</v>
      </c>
      <c r="Q12" s="177">
        <v>0</v>
      </c>
      <c r="R12" s="177">
        <v>100</v>
      </c>
      <c r="S12" s="179">
        <v>15</v>
      </c>
      <c r="T12" s="179">
        <v>1631</v>
      </c>
      <c r="U12" s="179">
        <v>0.91130012150668283</v>
      </c>
      <c r="V12" s="180">
        <v>99.088699878493316</v>
      </c>
      <c r="W12" s="139"/>
      <c r="Y12" s="96" t="s">
        <v>227</v>
      </c>
      <c r="Z12" s="103">
        <v>5</v>
      </c>
      <c r="AA12" s="179">
        <v>262</v>
      </c>
      <c r="AB12" s="177">
        <f>Z12/(Z12+AA12)*100</f>
        <v>1.8726591760299627</v>
      </c>
      <c r="AC12" s="177">
        <f>AA12/(Z12+AA12)*100</f>
        <v>98.12734082397003</v>
      </c>
      <c r="AD12" s="179">
        <v>26</v>
      </c>
      <c r="AE12" s="179">
        <v>2045</v>
      </c>
      <c r="AF12" s="179">
        <f t="shared" ref="AF12:AF18" si="8">AD12/(AD12+AE12)*100</f>
        <v>1.2554321583775954</v>
      </c>
      <c r="AG12" s="180">
        <f t="shared" ref="AG12:AG19" si="9">AE12/(AE12+AD12)*100</f>
        <v>98.744567841622398</v>
      </c>
    </row>
    <row r="13" spans="1:33" s="6" customFormat="1" ht="22" customHeight="1" x14ac:dyDescent="0.35">
      <c r="A13" s="96" t="s">
        <v>491</v>
      </c>
      <c r="B13" s="103" t="s">
        <v>217</v>
      </c>
      <c r="C13" s="104">
        <v>52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J13" s="138"/>
      <c r="N13" s="96" t="s">
        <v>491</v>
      </c>
      <c r="O13" s="103">
        <v>0</v>
      </c>
      <c r="P13" s="179">
        <v>52</v>
      </c>
      <c r="Q13" s="103">
        <v>0</v>
      </c>
      <c r="R13" s="103">
        <v>100</v>
      </c>
      <c r="S13" s="103">
        <v>0</v>
      </c>
      <c r="T13" s="179">
        <v>323</v>
      </c>
      <c r="U13" s="179">
        <v>0</v>
      </c>
      <c r="V13" s="180">
        <v>100</v>
      </c>
      <c r="W13" s="139"/>
      <c r="Y13" s="96" t="s">
        <v>228</v>
      </c>
      <c r="Z13" s="103" t="s">
        <v>217</v>
      </c>
      <c r="AA13" s="179">
        <v>39</v>
      </c>
      <c r="AB13" s="103" t="s">
        <v>217</v>
      </c>
      <c r="AC13" s="103" t="s">
        <v>217</v>
      </c>
      <c r="AD13" s="103" t="s">
        <v>217</v>
      </c>
      <c r="AE13" s="179">
        <v>317</v>
      </c>
      <c r="AF13" s="103" t="s">
        <v>217</v>
      </c>
      <c r="AG13" s="103" t="s">
        <v>217</v>
      </c>
    </row>
    <row r="14" spans="1:33" s="6" customFormat="1" ht="22" customHeight="1" x14ac:dyDescent="0.35">
      <c r="A14" s="18" t="s">
        <v>136</v>
      </c>
      <c r="B14" s="80">
        <v>1265</v>
      </c>
      <c r="C14" s="80">
        <v>2696</v>
      </c>
      <c r="D14" s="80">
        <f t="shared" si="0"/>
        <v>31.936379702095429</v>
      </c>
      <c r="E14" s="80">
        <f t="shared" si="1"/>
        <v>68.063620297904563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J14" s="138"/>
      <c r="N14" s="18" t="s">
        <v>136</v>
      </c>
      <c r="O14" s="181">
        <v>1265</v>
      </c>
      <c r="P14" s="181">
        <v>2696</v>
      </c>
      <c r="Q14" s="181">
        <v>31.936379702095429</v>
      </c>
      <c r="R14" s="181">
        <v>68.063620297904563</v>
      </c>
      <c r="S14" s="181">
        <v>6634</v>
      </c>
      <c r="T14" s="181">
        <v>15656</v>
      </c>
      <c r="U14" s="181">
        <v>29.762225213100045</v>
      </c>
      <c r="V14" s="181">
        <v>70.237774786899948</v>
      </c>
      <c r="W14" s="139"/>
      <c r="Y14" s="18" t="s">
        <v>136</v>
      </c>
      <c r="Z14" s="181">
        <v>1161</v>
      </c>
      <c r="AA14" s="181">
        <v>2689</v>
      </c>
      <c r="AB14" s="181">
        <f t="shared" ref="AB14:AB19" si="10">Z14/(Z14+AA14)*100</f>
        <v>30.155844155844157</v>
      </c>
      <c r="AC14" s="181">
        <f t="shared" ref="AC14:AC19" si="11">AA14/(Z14+AA14)*100</f>
        <v>69.844155844155836</v>
      </c>
      <c r="AD14" s="181">
        <v>6838</v>
      </c>
      <c r="AE14" s="181">
        <v>15813</v>
      </c>
      <c r="AF14" s="181">
        <f t="shared" si="8"/>
        <v>30.188512648448189</v>
      </c>
      <c r="AG14" s="181">
        <f t="shared" si="9"/>
        <v>69.811487351551804</v>
      </c>
    </row>
    <row r="15" spans="1:33" s="6" customFormat="1" ht="22" customHeight="1" x14ac:dyDescent="0.35">
      <c r="A15" s="16" t="s">
        <v>137</v>
      </c>
      <c r="B15" s="81">
        <v>57</v>
      </c>
      <c r="C15" s="81">
        <v>208</v>
      </c>
      <c r="D15" s="81">
        <f t="shared" si="0"/>
        <v>21.509433962264151</v>
      </c>
      <c r="E15" s="81">
        <f t="shared" si="1"/>
        <v>78.49056603773586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J15" s="138"/>
      <c r="N15" s="16" t="s">
        <v>137</v>
      </c>
      <c r="O15" s="182">
        <v>57</v>
      </c>
      <c r="P15" s="182">
        <v>208</v>
      </c>
      <c r="Q15" s="182">
        <v>21.509433962264151</v>
      </c>
      <c r="R15" s="182">
        <v>78.49056603773586</v>
      </c>
      <c r="S15" s="182">
        <v>326</v>
      </c>
      <c r="T15" s="182">
        <v>1108</v>
      </c>
      <c r="U15" s="182">
        <v>22.733612273361228</v>
      </c>
      <c r="V15" s="182">
        <v>77.266387726638769</v>
      </c>
      <c r="W15" s="139"/>
      <c r="Y15" s="16" t="s">
        <v>137</v>
      </c>
      <c r="Z15" s="182">
        <v>55</v>
      </c>
      <c r="AA15" s="182">
        <v>210</v>
      </c>
      <c r="AB15" s="182">
        <f t="shared" si="10"/>
        <v>20.754716981132077</v>
      </c>
      <c r="AC15" s="182">
        <f t="shared" si="11"/>
        <v>79.245283018867923</v>
      </c>
      <c r="AD15" s="182">
        <v>315</v>
      </c>
      <c r="AE15" s="182">
        <v>1195</v>
      </c>
      <c r="AF15" s="182">
        <f t="shared" si="8"/>
        <v>20.860927152317881</v>
      </c>
      <c r="AG15" s="182">
        <f t="shared" si="9"/>
        <v>79.139072847682129</v>
      </c>
    </row>
    <row r="16" spans="1:33" s="6" customFormat="1" ht="22" customHeight="1" x14ac:dyDescent="0.35">
      <c r="A16" s="70" t="s">
        <v>138</v>
      </c>
      <c r="B16" s="82">
        <v>69</v>
      </c>
      <c r="C16" s="82">
        <v>403</v>
      </c>
      <c r="D16" s="82">
        <f t="shared" si="0"/>
        <v>14.618644067796611</v>
      </c>
      <c r="E16" s="82">
        <f t="shared" si="1"/>
        <v>85.381355932203391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J16" s="138"/>
      <c r="N16" s="70" t="s">
        <v>138</v>
      </c>
      <c r="O16" s="183">
        <v>69</v>
      </c>
      <c r="P16" s="183">
        <v>403</v>
      </c>
      <c r="Q16" s="183">
        <v>14.618644067796611</v>
      </c>
      <c r="R16" s="183">
        <v>85.381355932203391</v>
      </c>
      <c r="S16" s="183">
        <v>474</v>
      </c>
      <c r="T16" s="183">
        <v>2488</v>
      </c>
      <c r="U16" s="183">
        <v>16.00270087778528</v>
      </c>
      <c r="V16" s="183">
        <v>83.997299122214713</v>
      </c>
      <c r="W16" s="139"/>
      <c r="Y16" s="70" t="s">
        <v>138</v>
      </c>
      <c r="Z16" s="183">
        <v>87</v>
      </c>
      <c r="AA16" s="183">
        <v>426</v>
      </c>
      <c r="AB16" s="183">
        <f t="shared" si="10"/>
        <v>16.959064327485379</v>
      </c>
      <c r="AC16" s="183">
        <f t="shared" si="11"/>
        <v>83.040935672514621</v>
      </c>
      <c r="AD16" s="183">
        <v>537</v>
      </c>
      <c r="AE16" s="183">
        <v>2619</v>
      </c>
      <c r="AF16" s="183">
        <f t="shared" si="8"/>
        <v>17.015209125475288</v>
      </c>
      <c r="AG16" s="183">
        <f t="shared" si="9"/>
        <v>82.98479087452472</v>
      </c>
    </row>
    <row r="17" spans="1:33" s="6" customFormat="1" ht="22" customHeight="1" thickBot="1" x14ac:dyDescent="0.4">
      <c r="A17" s="71" t="s">
        <v>139</v>
      </c>
      <c r="B17" s="83">
        <v>1639</v>
      </c>
      <c r="C17" s="83">
        <v>4840</v>
      </c>
      <c r="D17" s="83">
        <f t="shared" si="0"/>
        <v>25.29711375212224</v>
      </c>
      <c r="E17" s="83">
        <f t="shared" si="1"/>
        <v>74.702886247877771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J17" s="138"/>
      <c r="N17" s="71" t="s">
        <v>139</v>
      </c>
      <c r="O17" s="184">
        <v>1639</v>
      </c>
      <c r="P17" s="184">
        <v>4840</v>
      </c>
      <c r="Q17" s="184">
        <v>25.29711375212224</v>
      </c>
      <c r="R17" s="184">
        <v>74.702886247877771</v>
      </c>
      <c r="S17" s="184">
        <v>8749</v>
      </c>
      <c r="T17" s="184">
        <v>27594</v>
      </c>
      <c r="U17" s="184">
        <v>24.073411661117682</v>
      </c>
      <c r="V17" s="184">
        <v>75.926588338882311</v>
      </c>
      <c r="W17" s="139"/>
      <c r="Y17" s="71" t="s">
        <v>139</v>
      </c>
      <c r="Z17" s="184">
        <v>1592</v>
      </c>
      <c r="AA17" s="184">
        <v>4895</v>
      </c>
      <c r="AB17" s="184">
        <f t="shared" si="10"/>
        <v>24.5413904732542</v>
      </c>
      <c r="AC17" s="184">
        <f t="shared" si="11"/>
        <v>75.458609526745803</v>
      </c>
      <c r="AD17" s="184">
        <v>9156</v>
      </c>
      <c r="AE17" s="184">
        <v>28974</v>
      </c>
      <c r="AF17" s="184">
        <f t="shared" si="8"/>
        <v>24.012588512981903</v>
      </c>
      <c r="AG17" s="184">
        <f t="shared" si="9"/>
        <v>75.987411487018093</v>
      </c>
    </row>
    <row r="18" spans="1:33" s="6" customFormat="1" ht="22" customHeight="1" thickBot="1" x14ac:dyDescent="0.4">
      <c r="A18" s="72" t="s">
        <v>140</v>
      </c>
      <c r="B18" s="84">
        <v>657</v>
      </c>
      <c r="C18" s="84">
        <v>4468</v>
      </c>
      <c r="D18" s="84">
        <f t="shared" si="0"/>
        <v>12.819512195121952</v>
      </c>
      <c r="E18" s="84">
        <f t="shared" si="1"/>
        <v>87.180487804878055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J18" s="138"/>
      <c r="N18" s="72" t="s">
        <v>140</v>
      </c>
      <c r="O18" s="185">
        <v>657</v>
      </c>
      <c r="P18" s="185">
        <v>4468</v>
      </c>
      <c r="Q18" s="185">
        <v>12.819512195121952</v>
      </c>
      <c r="R18" s="185">
        <v>87.180487804878055</v>
      </c>
      <c r="S18" s="185">
        <v>2895</v>
      </c>
      <c r="T18" s="185">
        <v>19632</v>
      </c>
      <c r="U18" s="185">
        <v>12.851245172459716</v>
      </c>
      <c r="V18" s="185">
        <v>87.148754827540287</v>
      </c>
      <c r="W18" s="139"/>
      <c r="Y18" s="72" t="s">
        <v>140</v>
      </c>
      <c r="Z18" s="185">
        <v>681</v>
      </c>
      <c r="AA18" s="185">
        <v>4154</v>
      </c>
      <c r="AB18" s="185">
        <f t="shared" si="10"/>
        <v>14.08479834539814</v>
      </c>
      <c r="AC18" s="185">
        <f t="shared" si="11"/>
        <v>85.915201654601859</v>
      </c>
      <c r="AD18" s="185">
        <v>2911</v>
      </c>
      <c r="AE18" s="185">
        <v>18191</v>
      </c>
      <c r="AF18" s="185">
        <f t="shared" si="8"/>
        <v>13.794900957255237</v>
      </c>
      <c r="AG18" s="185">
        <f t="shared" si="9"/>
        <v>86.205099042744763</v>
      </c>
    </row>
    <row r="19" spans="1:33" s="6" customFormat="1" ht="22" customHeight="1" thickBot="1" x14ac:dyDescent="0.4">
      <c r="A19" s="73" t="s">
        <v>141</v>
      </c>
      <c r="B19" s="85">
        <v>707</v>
      </c>
      <c r="C19" s="85">
        <v>4914</v>
      </c>
      <c r="D19" s="85">
        <f t="shared" si="0"/>
        <v>12.577833125778332</v>
      </c>
      <c r="E19" s="85">
        <f>C19/(B19+C19)*100</f>
        <v>87.422166874221674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J19" s="138"/>
      <c r="N19" s="73" t="s">
        <v>141</v>
      </c>
      <c r="O19" s="186">
        <v>707</v>
      </c>
      <c r="P19" s="186">
        <v>4914</v>
      </c>
      <c r="Q19" s="186">
        <v>12.577833125778332</v>
      </c>
      <c r="R19" s="186">
        <v>87.422166874221674</v>
      </c>
      <c r="S19" s="186">
        <v>4086</v>
      </c>
      <c r="T19" s="186">
        <v>25451</v>
      </c>
      <c r="U19" s="186">
        <v>13.833496969902157</v>
      </c>
      <c r="V19" s="186">
        <v>86.166503030097843</v>
      </c>
      <c r="W19" s="139"/>
      <c r="Y19" s="73" t="s">
        <v>141</v>
      </c>
      <c r="Z19" s="186">
        <v>716</v>
      </c>
      <c r="AA19" s="186">
        <v>4451</v>
      </c>
      <c r="AB19" s="186">
        <f t="shared" si="10"/>
        <v>13.857170505128702</v>
      </c>
      <c r="AC19" s="186">
        <f t="shared" si="11"/>
        <v>86.142829494871293</v>
      </c>
      <c r="AD19" s="186">
        <v>4219</v>
      </c>
      <c r="AE19" s="186">
        <v>25473</v>
      </c>
      <c r="AF19" s="186">
        <v>14</v>
      </c>
      <c r="AG19" s="186">
        <f t="shared" si="9"/>
        <v>85.790785396739864</v>
      </c>
    </row>
    <row r="20" spans="1:33" ht="15.5" x14ac:dyDescent="0.4">
      <c r="A20" s="4"/>
      <c r="N20" s="4"/>
      <c r="Y20" s="4"/>
      <c r="Z20" s="175"/>
      <c r="AA20" s="175"/>
      <c r="AB20" s="175"/>
      <c r="AC20" s="175"/>
      <c r="AD20" s="175"/>
      <c r="AE20" s="175"/>
      <c r="AF20" s="175"/>
      <c r="AG20" s="175"/>
    </row>
    <row r="21" spans="1:33" x14ac:dyDescent="0.35">
      <c r="A21" s="1" t="s">
        <v>142</v>
      </c>
      <c r="N21" s="1" t="s">
        <v>142</v>
      </c>
      <c r="Y21" s="1" t="s">
        <v>142</v>
      </c>
      <c r="Z21" s="175"/>
      <c r="AA21" s="175"/>
      <c r="AB21" s="175"/>
      <c r="AC21" s="175"/>
      <c r="AD21" s="175"/>
      <c r="AE21" s="175"/>
      <c r="AF21" s="175"/>
      <c r="AG21" s="175"/>
    </row>
    <row r="22" spans="1:33" x14ac:dyDescent="0.35">
      <c r="Z22" s="175"/>
      <c r="AA22" s="175"/>
      <c r="AB22" s="175"/>
      <c r="AC22" s="175"/>
      <c r="AD22" s="175"/>
      <c r="AE22" s="175"/>
      <c r="AF22" s="175"/>
      <c r="AG22" s="175"/>
    </row>
    <row r="23" spans="1:33" x14ac:dyDescent="0.35">
      <c r="A23" s="1" t="s">
        <v>143</v>
      </c>
      <c r="N23" s="1" t="s">
        <v>143</v>
      </c>
      <c r="Y23" s="1" t="s">
        <v>143</v>
      </c>
      <c r="Z23" s="175"/>
      <c r="AA23" s="175"/>
      <c r="AB23" s="175"/>
      <c r="AC23" s="175"/>
      <c r="AD23" s="175"/>
      <c r="AE23" s="175"/>
      <c r="AF23" s="175"/>
      <c r="AG23" s="175"/>
    </row>
    <row r="24" spans="1:33" x14ac:dyDescent="0.35">
      <c r="A24" s="1" t="s">
        <v>144</v>
      </c>
      <c r="N24" s="1" t="s">
        <v>144</v>
      </c>
      <c r="Y24" s="1" t="s">
        <v>144</v>
      </c>
      <c r="Z24" s="175"/>
      <c r="AA24" s="175"/>
      <c r="AB24" s="175"/>
      <c r="AC24" s="175"/>
      <c r="AD24" s="175"/>
      <c r="AE24" s="175"/>
      <c r="AF24" s="175"/>
      <c r="AG24" s="175"/>
    </row>
    <row r="25" spans="1:33" x14ac:dyDescent="0.35">
      <c r="Z25" s="175"/>
      <c r="AA25" s="175"/>
      <c r="AB25" s="175"/>
      <c r="AC25" s="175"/>
      <c r="AD25" s="175"/>
      <c r="AE25" s="175"/>
      <c r="AF25" s="175"/>
      <c r="AG25" s="175"/>
    </row>
    <row r="26" spans="1:33" x14ac:dyDescent="0.35">
      <c r="A26" s="1" t="s">
        <v>116</v>
      </c>
      <c r="N26" s="1" t="s">
        <v>116</v>
      </c>
      <c r="Y26" s="1" t="s">
        <v>116</v>
      </c>
      <c r="Z26" s="175"/>
      <c r="AA26" s="175"/>
      <c r="AB26" s="175"/>
      <c r="AC26" s="175"/>
      <c r="AD26" s="175"/>
      <c r="AE26" s="175"/>
      <c r="AF26" s="175"/>
      <c r="AG26" s="175"/>
    </row>
    <row r="27" spans="1:33" ht="15.5" x14ac:dyDescent="0.4">
      <c r="A27" s="4"/>
      <c r="N27" s="4"/>
      <c r="Y27" s="4"/>
      <c r="Z27" s="175"/>
      <c r="AA27" s="175"/>
      <c r="AB27" s="175"/>
      <c r="AC27" s="175"/>
      <c r="AD27" s="175"/>
      <c r="AE27" s="175"/>
      <c r="AF27" s="175"/>
      <c r="AG27" s="175"/>
    </row>
    <row r="28" spans="1:33" ht="15.5" x14ac:dyDescent="0.35">
      <c r="A28" s="5" t="s">
        <v>23</v>
      </c>
      <c r="N28" s="5" t="s">
        <v>23</v>
      </c>
      <c r="Y28" s="5" t="s">
        <v>23</v>
      </c>
      <c r="Z28" s="175"/>
      <c r="AA28" s="175"/>
      <c r="AB28" s="175"/>
      <c r="AC28" s="175"/>
      <c r="AD28" s="175"/>
      <c r="AE28" s="175"/>
      <c r="AF28" s="175"/>
      <c r="AG28" s="175"/>
    </row>
    <row r="29" spans="1:33" x14ac:dyDescent="0.35">
      <c r="A29" s="1" t="s">
        <v>167</v>
      </c>
      <c r="N29" s="1" t="s">
        <v>167</v>
      </c>
      <c r="Y29" s="1" t="s">
        <v>167</v>
      </c>
      <c r="Z29" s="175"/>
      <c r="AA29" s="175"/>
      <c r="AB29" s="175"/>
      <c r="AC29" s="175"/>
      <c r="AD29" s="175"/>
      <c r="AE29" s="175"/>
      <c r="AF29" s="175"/>
      <c r="AG29" s="175"/>
    </row>
    <row r="33" ht="22" customHeight="1" x14ac:dyDescent="0.35"/>
    <row r="34" ht="22" customHeight="1" x14ac:dyDescent="0.35"/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</sheetData>
  <mergeCells count="18">
    <mergeCell ref="Z4:AC4"/>
    <mergeCell ref="AD4:AG4"/>
    <mergeCell ref="Z5:AA5"/>
    <mergeCell ref="AB5:AC5"/>
    <mergeCell ref="AD5:AE5"/>
    <mergeCell ref="AF5:AG5"/>
    <mergeCell ref="O4:R4"/>
    <mergeCell ref="S4:V4"/>
    <mergeCell ref="O5:P5"/>
    <mergeCell ref="Q5:R5"/>
    <mergeCell ref="S5:T5"/>
    <mergeCell ref="U5:V5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D25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4" ht="15.5" x14ac:dyDescent="0.4">
      <c r="A2" s="3" t="s">
        <v>275</v>
      </c>
    </row>
    <row r="3" spans="1:4" ht="16" thickBot="1" x14ac:dyDescent="0.45">
      <c r="A3" s="4" t="s">
        <v>17</v>
      </c>
    </row>
    <row r="4" spans="1:4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4" s="6" customFormat="1" ht="22" customHeight="1" x14ac:dyDescent="0.35">
      <c r="A5" s="16" t="s">
        <v>406</v>
      </c>
      <c r="B5" s="169">
        <v>12.83</v>
      </c>
      <c r="C5" s="171">
        <v>5.98</v>
      </c>
      <c r="D5" s="173"/>
    </row>
    <row r="6" spans="1:4" s="6" customFormat="1" ht="22" customHeight="1" x14ac:dyDescent="0.35">
      <c r="A6" s="96" t="s">
        <v>407</v>
      </c>
      <c r="B6" s="170">
        <v>14.23</v>
      </c>
      <c r="C6" s="172">
        <v>8.2799999999999994</v>
      </c>
      <c r="D6" s="173"/>
    </row>
    <row r="7" spans="1:4" s="6" customFormat="1" ht="22" customHeight="1" x14ac:dyDescent="0.35">
      <c r="A7" s="16" t="s">
        <v>408</v>
      </c>
      <c r="B7" s="169">
        <v>13.7</v>
      </c>
      <c r="C7" s="171">
        <v>6.65</v>
      </c>
      <c r="D7" s="173"/>
    </row>
    <row r="8" spans="1:4" s="6" customFormat="1" ht="22" customHeight="1" x14ac:dyDescent="0.35">
      <c r="A8" s="96" t="s">
        <v>409</v>
      </c>
      <c r="B8" s="170">
        <v>11.03</v>
      </c>
      <c r="C8" s="172">
        <v>6.22</v>
      </c>
      <c r="D8" s="173"/>
    </row>
    <row r="9" spans="1:4" s="6" customFormat="1" ht="22" customHeight="1" x14ac:dyDescent="0.35">
      <c r="A9" s="16" t="s">
        <v>410</v>
      </c>
      <c r="B9" s="169">
        <v>13.83</v>
      </c>
      <c r="C9" s="171">
        <v>7.24</v>
      </c>
      <c r="D9" s="173"/>
    </row>
    <row r="10" spans="1:4" s="6" customFormat="1" ht="22" customHeight="1" x14ac:dyDescent="0.35">
      <c r="A10" s="96" t="s">
        <v>411</v>
      </c>
      <c r="B10" s="170">
        <v>14.77</v>
      </c>
      <c r="C10" s="172">
        <v>6.49</v>
      </c>
      <c r="D10" s="173"/>
    </row>
    <row r="11" spans="1:4" s="6" customFormat="1" ht="22" customHeight="1" x14ac:dyDescent="0.35">
      <c r="A11" s="16" t="s">
        <v>412</v>
      </c>
      <c r="B11" s="169">
        <v>9.92</v>
      </c>
      <c r="C11" s="171">
        <v>5.3</v>
      </c>
      <c r="D11" s="173"/>
    </row>
    <row r="12" spans="1:4" s="6" customFormat="1" ht="22" customHeight="1" thickBot="1" x14ac:dyDescent="0.4">
      <c r="A12" s="96" t="s">
        <v>413</v>
      </c>
      <c r="B12" s="170">
        <v>10.199999999999999</v>
      </c>
      <c r="C12" s="172">
        <v>4.54</v>
      </c>
      <c r="D12" s="173"/>
    </row>
    <row r="13" spans="1:4" s="6" customFormat="1" ht="22" customHeight="1" x14ac:dyDescent="0.35">
      <c r="A13" s="137" t="s">
        <v>21</v>
      </c>
      <c r="B13" s="145">
        <v>11.39</v>
      </c>
      <c r="C13" s="146">
        <v>5.81</v>
      </c>
    </row>
    <row r="14" spans="1:4" s="6" customFormat="1" ht="22" customHeight="1" thickBot="1" x14ac:dyDescent="0.4">
      <c r="A14" s="28" t="s">
        <v>22</v>
      </c>
      <c r="B14" s="147">
        <v>11.97</v>
      </c>
      <c r="C14" s="29">
        <v>6.6</v>
      </c>
    </row>
    <row r="16" spans="1:4" x14ac:dyDescent="0.35">
      <c r="A16" s="2" t="s">
        <v>30</v>
      </c>
      <c r="B16" s="2"/>
      <c r="C16" s="2"/>
    </row>
    <row r="17" spans="1:3" x14ac:dyDescent="0.35">
      <c r="A17" s="2" t="s">
        <v>29</v>
      </c>
      <c r="B17" s="2"/>
      <c r="C17" s="2"/>
    </row>
    <row r="18" spans="1:3" x14ac:dyDescent="0.35">
      <c r="A18" s="2"/>
      <c r="B18" s="2"/>
      <c r="C18" s="2"/>
    </row>
    <row r="19" spans="1:3" ht="15" customHeight="1" x14ac:dyDescent="0.35">
      <c r="A19" s="2" t="s">
        <v>31</v>
      </c>
      <c r="B19" s="2"/>
      <c r="C19" s="2"/>
    </row>
    <row r="20" spans="1:3" ht="15" customHeight="1" x14ac:dyDescent="0.35">
      <c r="A20" s="2"/>
      <c r="B20" s="2"/>
      <c r="C20" s="2"/>
    </row>
    <row r="21" spans="1:3" ht="15" customHeight="1" x14ac:dyDescent="0.35">
      <c r="A21" s="2" t="s">
        <v>32</v>
      </c>
      <c r="B21" s="2"/>
      <c r="C21" s="2"/>
    </row>
    <row r="22" spans="1:3" ht="15" customHeight="1" x14ac:dyDescent="0.35">
      <c r="A22" s="2" t="s">
        <v>33</v>
      </c>
      <c r="B22" s="2"/>
      <c r="C22" s="2"/>
    </row>
    <row r="24" spans="1:3" ht="15.5" x14ac:dyDescent="0.35">
      <c r="A24" s="5" t="s">
        <v>23</v>
      </c>
    </row>
    <row r="25" spans="1:3" x14ac:dyDescent="0.35">
      <c r="A25" s="6" t="s"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276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88" t="s">
        <v>21</v>
      </c>
      <c r="C4" s="189"/>
      <c r="D4" s="189"/>
      <c r="E4" s="190"/>
      <c r="F4" s="188" t="s">
        <v>22</v>
      </c>
      <c r="G4" s="189"/>
      <c r="H4" s="189"/>
      <c r="I4" s="189"/>
      <c r="J4" s="10"/>
    </row>
    <row r="5" spans="1:10" s="6" customFormat="1" ht="22" customHeight="1" thickBot="1" x14ac:dyDescent="0.4">
      <c r="A5" s="30"/>
      <c r="B5" s="188" t="s">
        <v>76</v>
      </c>
      <c r="C5" s="189"/>
      <c r="D5" s="188" t="s">
        <v>77</v>
      </c>
      <c r="E5" s="190"/>
      <c r="F5" s="188" t="s">
        <v>76</v>
      </c>
      <c r="G5" s="189"/>
      <c r="H5" s="188" t="s">
        <v>77</v>
      </c>
      <c r="I5" s="189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230</v>
      </c>
      <c r="B7" s="60">
        <v>14</v>
      </c>
      <c r="C7" s="60">
        <v>14</v>
      </c>
      <c r="D7" s="60">
        <f>B7/(B7+C7)*100</f>
        <v>50</v>
      </c>
      <c r="E7" s="60">
        <f>C7/(B7+C7)*100</f>
        <v>50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231</v>
      </c>
      <c r="B8" s="37">
        <v>176</v>
      </c>
      <c r="C8" s="37">
        <v>103</v>
      </c>
      <c r="D8" s="37">
        <f t="shared" ref="D8:D15" si="0">B8/(B8+C8)*100</f>
        <v>63.082437275985662</v>
      </c>
      <c r="E8" s="37">
        <f t="shared" ref="E8:E15" si="1">C8/(B8+C8)*100</f>
        <v>36.917562724014338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232</v>
      </c>
      <c r="B9" s="38">
        <v>271</v>
      </c>
      <c r="C9" s="38">
        <v>209</v>
      </c>
      <c r="D9" s="38">
        <f t="shared" si="0"/>
        <v>56.458333333333336</v>
      </c>
      <c r="E9" s="38">
        <f t="shared" si="1"/>
        <v>43.541666666666664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233</v>
      </c>
      <c r="B10" s="37">
        <v>241</v>
      </c>
      <c r="C10" s="37">
        <v>140</v>
      </c>
      <c r="D10" s="37">
        <f t="shared" si="0"/>
        <v>63.25459317585301</v>
      </c>
      <c r="E10" s="37">
        <f t="shared" si="1"/>
        <v>36.745406824146983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234</v>
      </c>
      <c r="B11" s="38">
        <v>370</v>
      </c>
      <c r="C11" s="38">
        <v>201</v>
      </c>
      <c r="D11" s="38">
        <f t="shared" si="0"/>
        <v>64.798598949211907</v>
      </c>
      <c r="E11" s="38">
        <f t="shared" si="1"/>
        <v>35.201401050788093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235</v>
      </c>
      <c r="B12" s="37">
        <v>355</v>
      </c>
      <c r="C12" s="37">
        <v>191</v>
      </c>
      <c r="D12" s="37">
        <f t="shared" si="0"/>
        <v>65.018315018315022</v>
      </c>
      <c r="E12" s="37">
        <f t="shared" si="1"/>
        <v>34.981684981684978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236</v>
      </c>
      <c r="B13" s="38">
        <v>278</v>
      </c>
      <c r="C13" s="38">
        <v>122</v>
      </c>
      <c r="D13" s="38">
        <f t="shared" si="0"/>
        <v>69.5</v>
      </c>
      <c r="E13" s="38">
        <f t="shared" si="1"/>
        <v>30.5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237</v>
      </c>
      <c r="B14" s="37">
        <v>521</v>
      </c>
      <c r="C14" s="37">
        <v>225</v>
      </c>
      <c r="D14" s="37">
        <f t="shared" si="0"/>
        <v>69.839142091152823</v>
      </c>
      <c r="E14" s="37">
        <f t="shared" si="1"/>
        <v>30.160857908847184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2226</v>
      </c>
      <c r="C15" s="39">
        <v>1205</v>
      </c>
      <c r="D15" s="39">
        <f t="shared" si="0"/>
        <v>64.879044010492564</v>
      </c>
      <c r="E15" s="39">
        <f t="shared" si="1"/>
        <v>35.120955989507429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88" t="s">
        <v>90</v>
      </c>
      <c r="C4" s="189"/>
      <c r="D4" s="189"/>
      <c r="E4" s="190"/>
      <c r="F4" s="188" t="s">
        <v>102</v>
      </c>
      <c r="G4" s="189"/>
      <c r="H4" s="189"/>
      <c r="I4" s="189"/>
    </row>
    <row r="5" spans="1:9" s="6" customFormat="1" ht="22" customHeight="1" thickBot="1" x14ac:dyDescent="0.4">
      <c r="A5" s="9"/>
      <c r="B5" s="188" t="s">
        <v>21</v>
      </c>
      <c r="C5" s="190"/>
      <c r="D5" s="188" t="s">
        <v>22</v>
      </c>
      <c r="E5" s="189"/>
      <c r="F5" s="188" t="s">
        <v>21</v>
      </c>
      <c r="G5" s="190"/>
      <c r="H5" s="188" t="s">
        <v>22</v>
      </c>
      <c r="I5" s="189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0</v>
      </c>
      <c r="D7" s="41">
        <v>3</v>
      </c>
      <c r="E7" s="41">
        <v>1</v>
      </c>
      <c r="F7" s="41" t="s">
        <v>449</v>
      </c>
      <c r="G7" s="41" t="s">
        <v>450</v>
      </c>
      <c r="H7" s="41" t="s">
        <v>376</v>
      </c>
      <c r="I7" s="41" t="s">
        <v>377</v>
      </c>
    </row>
    <row r="8" spans="1:9" s="6" customFormat="1" ht="22" customHeight="1" x14ac:dyDescent="0.35">
      <c r="A8" s="32" t="s">
        <v>36</v>
      </c>
      <c r="B8" s="42">
        <v>50</v>
      </c>
      <c r="C8" s="42">
        <v>41</v>
      </c>
      <c r="D8" s="42">
        <v>52</v>
      </c>
      <c r="E8" s="42">
        <v>41</v>
      </c>
      <c r="F8" s="42" t="s">
        <v>451</v>
      </c>
      <c r="G8" s="42" t="s">
        <v>452</v>
      </c>
      <c r="H8" s="42" t="s">
        <v>378</v>
      </c>
      <c r="I8" s="42" t="s">
        <v>379</v>
      </c>
    </row>
    <row r="9" spans="1:9" s="6" customFormat="1" ht="22" customHeight="1" x14ac:dyDescent="0.35">
      <c r="A9" s="33" t="s">
        <v>37</v>
      </c>
      <c r="B9" s="43">
        <v>33</v>
      </c>
      <c r="C9" s="43">
        <v>42</v>
      </c>
      <c r="D9" s="43">
        <v>30</v>
      </c>
      <c r="E9" s="43">
        <v>42</v>
      </c>
      <c r="F9" s="43" t="s">
        <v>453</v>
      </c>
      <c r="G9" s="43" t="s">
        <v>454</v>
      </c>
      <c r="H9" s="43" t="s">
        <v>380</v>
      </c>
      <c r="I9" s="43" t="s">
        <v>381</v>
      </c>
    </row>
    <row r="10" spans="1:9" s="6" customFormat="1" ht="22" customHeight="1" thickBot="1" x14ac:dyDescent="0.4">
      <c r="A10" s="40" t="s">
        <v>38</v>
      </c>
      <c r="B10" s="44">
        <v>15</v>
      </c>
      <c r="C10" s="44">
        <v>17</v>
      </c>
      <c r="D10" s="44">
        <v>16</v>
      </c>
      <c r="E10" s="44">
        <v>16</v>
      </c>
      <c r="F10" s="44" t="s">
        <v>455</v>
      </c>
      <c r="G10" s="44" t="s">
        <v>456</v>
      </c>
      <c r="H10" s="44" t="s">
        <v>382</v>
      </c>
      <c r="I10" s="44" t="s">
        <v>383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88" t="s">
        <v>90</v>
      </c>
      <c r="C4" s="189"/>
      <c r="D4" s="189"/>
      <c r="E4" s="190"/>
      <c r="F4" s="188" t="s">
        <v>102</v>
      </c>
      <c r="G4" s="189"/>
      <c r="H4" s="189"/>
      <c r="I4" s="189"/>
    </row>
    <row r="5" spans="1:9" s="6" customFormat="1" ht="22" customHeight="1" thickBot="1" x14ac:dyDescent="0.4">
      <c r="A5" s="15"/>
      <c r="B5" s="188" t="s">
        <v>21</v>
      </c>
      <c r="C5" s="190"/>
      <c r="D5" s="188" t="s">
        <v>22</v>
      </c>
      <c r="E5" s="189"/>
      <c r="F5" s="188" t="s">
        <v>21</v>
      </c>
      <c r="G5" s="190"/>
      <c r="H5" s="188" t="s">
        <v>22</v>
      </c>
      <c r="I5" s="189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279</v>
      </c>
      <c r="B7" s="136">
        <v>12</v>
      </c>
      <c r="C7" s="136">
        <v>17</v>
      </c>
      <c r="D7" s="136">
        <v>12</v>
      </c>
      <c r="E7" s="136">
        <v>19</v>
      </c>
      <c r="F7" s="136" t="s">
        <v>457</v>
      </c>
      <c r="G7" s="136" t="s">
        <v>458</v>
      </c>
      <c r="H7" s="136" t="s">
        <v>384</v>
      </c>
      <c r="I7" s="136" t="s">
        <v>385</v>
      </c>
    </row>
    <row r="8" spans="1:9" s="6" customFormat="1" ht="22" customHeight="1" x14ac:dyDescent="0.35">
      <c r="A8" s="49" t="s">
        <v>40</v>
      </c>
      <c r="B8" s="151">
        <v>14</v>
      </c>
      <c r="C8" s="151">
        <v>15</v>
      </c>
      <c r="D8" s="151">
        <v>12</v>
      </c>
      <c r="E8" s="152">
        <v>20</v>
      </c>
      <c r="F8" s="151" t="s">
        <v>414</v>
      </c>
      <c r="G8" s="151" t="s">
        <v>415</v>
      </c>
      <c r="H8" s="151" t="s">
        <v>179</v>
      </c>
      <c r="I8" s="152" t="s">
        <v>180</v>
      </c>
    </row>
    <row r="9" spans="1:9" s="6" customFormat="1" ht="22" customHeight="1" x14ac:dyDescent="0.35">
      <c r="A9" s="17" t="s">
        <v>41</v>
      </c>
      <c r="B9" s="149">
        <v>8</v>
      </c>
      <c r="C9" s="149">
        <v>14</v>
      </c>
      <c r="D9" s="149">
        <v>13</v>
      </c>
      <c r="E9" s="150">
        <v>19</v>
      </c>
      <c r="F9" s="149" t="s">
        <v>416</v>
      </c>
      <c r="G9" s="149" t="s">
        <v>417</v>
      </c>
      <c r="H9" s="149" t="s">
        <v>181</v>
      </c>
      <c r="I9" s="150" t="s">
        <v>182</v>
      </c>
    </row>
    <row r="10" spans="1:9" s="6" customFormat="1" ht="22" customHeight="1" x14ac:dyDescent="0.35">
      <c r="A10" s="16" t="s">
        <v>42</v>
      </c>
      <c r="B10" s="151">
        <v>8</v>
      </c>
      <c r="C10" s="151">
        <v>17</v>
      </c>
      <c r="D10" s="151">
        <v>13</v>
      </c>
      <c r="E10" s="152">
        <v>19</v>
      </c>
      <c r="F10" s="151" t="s">
        <v>418</v>
      </c>
      <c r="G10" s="151" t="s">
        <v>419</v>
      </c>
      <c r="H10" s="151" t="s">
        <v>183</v>
      </c>
      <c r="I10" s="152" t="s">
        <v>184</v>
      </c>
    </row>
    <row r="11" spans="1:9" s="6" customFormat="1" ht="22" customHeight="1" x14ac:dyDescent="0.35">
      <c r="A11" s="17" t="s">
        <v>43</v>
      </c>
      <c r="B11" s="149">
        <v>8</v>
      </c>
      <c r="C11" s="149">
        <v>19</v>
      </c>
      <c r="D11" s="149">
        <v>13</v>
      </c>
      <c r="E11" s="150">
        <v>19</v>
      </c>
      <c r="F11" s="149" t="s">
        <v>420</v>
      </c>
      <c r="G11" s="149" t="s">
        <v>421</v>
      </c>
      <c r="H11" s="149" t="s">
        <v>185</v>
      </c>
      <c r="I11" s="150" t="s">
        <v>186</v>
      </c>
    </row>
    <row r="12" spans="1:9" s="6" customFormat="1" ht="22" customHeight="1" x14ac:dyDescent="0.35">
      <c r="A12" s="16" t="s">
        <v>44</v>
      </c>
      <c r="B12" s="151">
        <v>9</v>
      </c>
      <c r="C12" s="151">
        <v>19</v>
      </c>
      <c r="D12" s="151">
        <v>13</v>
      </c>
      <c r="E12" s="152">
        <v>20</v>
      </c>
      <c r="F12" s="151" t="s">
        <v>422</v>
      </c>
      <c r="G12" s="151" t="s">
        <v>423</v>
      </c>
      <c r="H12" s="151" t="s">
        <v>187</v>
      </c>
      <c r="I12" s="152" t="s">
        <v>188</v>
      </c>
    </row>
    <row r="13" spans="1:9" s="6" customFormat="1" ht="22" customHeight="1" x14ac:dyDescent="0.35">
      <c r="A13" s="17" t="s">
        <v>45</v>
      </c>
      <c r="B13" s="149">
        <v>10</v>
      </c>
      <c r="C13" s="149">
        <v>18</v>
      </c>
      <c r="D13" s="149">
        <v>13</v>
      </c>
      <c r="E13" s="150">
        <v>20</v>
      </c>
      <c r="F13" s="149" t="s">
        <v>424</v>
      </c>
      <c r="G13" s="149" t="s">
        <v>425</v>
      </c>
      <c r="H13" s="149" t="s">
        <v>189</v>
      </c>
      <c r="I13" s="150" t="s">
        <v>190</v>
      </c>
    </row>
    <row r="14" spans="1:9" s="6" customFormat="1" ht="22" customHeight="1" x14ac:dyDescent="0.35">
      <c r="A14" s="16" t="s">
        <v>46</v>
      </c>
      <c r="B14" s="151">
        <v>10</v>
      </c>
      <c r="C14" s="151">
        <v>18</v>
      </c>
      <c r="D14" s="151">
        <v>13</v>
      </c>
      <c r="E14" s="152">
        <v>21</v>
      </c>
      <c r="F14" s="151" t="s">
        <v>426</v>
      </c>
      <c r="G14" s="151" t="s">
        <v>427</v>
      </c>
      <c r="H14" s="151" t="s">
        <v>191</v>
      </c>
      <c r="I14" s="152" t="s">
        <v>192</v>
      </c>
    </row>
    <row r="15" spans="1:9" s="6" customFormat="1" ht="22" customHeight="1" x14ac:dyDescent="0.35">
      <c r="A15" s="17" t="s">
        <v>47</v>
      </c>
      <c r="B15" s="149">
        <v>12</v>
      </c>
      <c r="C15" s="149">
        <v>18</v>
      </c>
      <c r="D15" s="149">
        <v>13</v>
      </c>
      <c r="E15" s="150">
        <v>21</v>
      </c>
      <c r="F15" s="149" t="s">
        <v>428</v>
      </c>
      <c r="G15" s="149" t="s">
        <v>429</v>
      </c>
      <c r="H15" s="149" t="s">
        <v>193</v>
      </c>
      <c r="I15" s="150" t="s">
        <v>192</v>
      </c>
    </row>
    <row r="16" spans="1:9" s="6" customFormat="1" ht="22" customHeight="1" thickBot="1" x14ac:dyDescent="0.4">
      <c r="A16" s="47" t="s">
        <v>48</v>
      </c>
      <c r="B16" s="153">
        <v>12</v>
      </c>
      <c r="C16" s="153">
        <v>17</v>
      </c>
      <c r="D16" s="153">
        <v>14</v>
      </c>
      <c r="E16" s="154">
        <v>21</v>
      </c>
      <c r="F16" s="153" t="s">
        <v>430</v>
      </c>
      <c r="G16" s="153" t="s">
        <v>431</v>
      </c>
      <c r="H16" s="153" t="s">
        <v>194</v>
      </c>
      <c r="I16" s="154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280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88" t="s">
        <v>90</v>
      </c>
      <c r="C4" s="189"/>
      <c r="D4" s="189"/>
      <c r="E4" s="190"/>
      <c r="F4" s="188" t="s">
        <v>102</v>
      </c>
      <c r="G4" s="189"/>
      <c r="H4" s="189"/>
      <c r="I4" s="189"/>
    </row>
    <row r="5" spans="1:9" s="6" customFormat="1" ht="22" customHeight="1" thickBot="1" x14ac:dyDescent="0.4">
      <c r="A5" s="9"/>
      <c r="B5" s="188" t="s">
        <v>21</v>
      </c>
      <c r="C5" s="190"/>
      <c r="D5" s="188" t="s">
        <v>22</v>
      </c>
      <c r="E5" s="189"/>
      <c r="F5" s="188" t="s">
        <v>21</v>
      </c>
      <c r="G5" s="190"/>
      <c r="H5" s="188" t="s">
        <v>22</v>
      </c>
      <c r="I5" s="189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279</v>
      </c>
      <c r="B7" s="136">
        <v>7</v>
      </c>
      <c r="C7" s="136">
        <v>7</v>
      </c>
      <c r="D7" s="136">
        <v>7</v>
      </c>
      <c r="E7" s="136">
        <v>7</v>
      </c>
      <c r="F7" s="136" t="s">
        <v>459</v>
      </c>
      <c r="G7" s="136" t="s">
        <v>460</v>
      </c>
      <c r="H7" s="136" t="s">
        <v>386</v>
      </c>
      <c r="I7" s="136" t="s">
        <v>387</v>
      </c>
    </row>
    <row r="8" spans="1:9" s="6" customFormat="1" ht="22" customHeight="1" x14ac:dyDescent="0.35">
      <c r="A8" s="49" t="s">
        <v>40</v>
      </c>
      <c r="B8" s="151">
        <v>7</v>
      </c>
      <c r="C8" s="151">
        <v>9</v>
      </c>
      <c r="D8" s="151">
        <v>7</v>
      </c>
      <c r="E8" s="152">
        <v>7</v>
      </c>
      <c r="F8" s="151" t="s">
        <v>432</v>
      </c>
      <c r="G8" s="151" t="s">
        <v>433</v>
      </c>
      <c r="H8" s="151" t="s">
        <v>196</v>
      </c>
      <c r="I8" s="152" t="s">
        <v>197</v>
      </c>
    </row>
    <row r="9" spans="1:9" s="6" customFormat="1" ht="22" customHeight="1" x14ac:dyDescent="0.35">
      <c r="A9" s="17" t="s">
        <v>41</v>
      </c>
      <c r="B9" s="149">
        <v>6</v>
      </c>
      <c r="C9" s="149">
        <v>10</v>
      </c>
      <c r="D9" s="149">
        <v>9</v>
      </c>
      <c r="E9" s="150">
        <v>8</v>
      </c>
      <c r="F9" s="149" t="s">
        <v>434</v>
      </c>
      <c r="G9" s="149" t="s">
        <v>435</v>
      </c>
      <c r="H9" s="149" t="s">
        <v>198</v>
      </c>
      <c r="I9" s="150" t="s">
        <v>199</v>
      </c>
    </row>
    <row r="10" spans="1:9" s="6" customFormat="1" ht="22" customHeight="1" x14ac:dyDescent="0.35">
      <c r="A10" s="16" t="s">
        <v>42</v>
      </c>
      <c r="B10" s="151">
        <v>9</v>
      </c>
      <c r="C10" s="151">
        <v>10</v>
      </c>
      <c r="D10" s="151">
        <v>11</v>
      </c>
      <c r="E10" s="152">
        <v>9</v>
      </c>
      <c r="F10" s="151" t="s">
        <v>422</v>
      </c>
      <c r="G10" s="151" t="s">
        <v>436</v>
      </c>
      <c r="H10" s="151" t="s">
        <v>200</v>
      </c>
      <c r="I10" s="152" t="s">
        <v>201</v>
      </c>
    </row>
    <row r="11" spans="1:9" s="6" customFormat="1" ht="22" customHeight="1" x14ac:dyDescent="0.35">
      <c r="A11" s="17" t="s">
        <v>43</v>
      </c>
      <c r="B11" s="149">
        <v>10</v>
      </c>
      <c r="C11" s="149">
        <v>7</v>
      </c>
      <c r="D11" s="149">
        <v>12</v>
      </c>
      <c r="E11" s="150">
        <v>10</v>
      </c>
      <c r="F11" s="149" t="s">
        <v>437</v>
      </c>
      <c r="G11" s="149" t="s">
        <v>438</v>
      </c>
      <c r="H11" s="149" t="s">
        <v>202</v>
      </c>
      <c r="I11" s="150" t="s">
        <v>203</v>
      </c>
    </row>
    <row r="12" spans="1:9" s="6" customFormat="1" ht="22" customHeight="1" x14ac:dyDescent="0.35">
      <c r="A12" s="16" t="s">
        <v>44</v>
      </c>
      <c r="B12" s="151">
        <v>12</v>
      </c>
      <c r="C12" s="151">
        <v>8</v>
      </c>
      <c r="D12" s="151">
        <v>12</v>
      </c>
      <c r="E12" s="152">
        <v>10</v>
      </c>
      <c r="F12" s="151" t="s">
        <v>439</v>
      </c>
      <c r="G12" s="151" t="s">
        <v>440</v>
      </c>
      <c r="H12" s="151" t="s">
        <v>204</v>
      </c>
      <c r="I12" s="152" t="s">
        <v>205</v>
      </c>
    </row>
    <row r="13" spans="1:9" s="6" customFormat="1" ht="22" customHeight="1" x14ac:dyDescent="0.35">
      <c r="A13" s="17" t="s">
        <v>45</v>
      </c>
      <c r="B13" s="149">
        <v>13</v>
      </c>
      <c r="C13" s="149">
        <v>10</v>
      </c>
      <c r="D13" s="149">
        <v>12</v>
      </c>
      <c r="E13" s="150">
        <v>11</v>
      </c>
      <c r="F13" s="149" t="s">
        <v>441</v>
      </c>
      <c r="G13" s="149" t="s">
        <v>442</v>
      </c>
      <c r="H13" s="149" t="s">
        <v>206</v>
      </c>
      <c r="I13" s="150" t="s">
        <v>207</v>
      </c>
    </row>
    <row r="14" spans="1:9" s="6" customFormat="1" ht="22" customHeight="1" x14ac:dyDescent="0.35">
      <c r="A14" s="16" t="s">
        <v>46</v>
      </c>
      <c r="B14" s="151">
        <v>14</v>
      </c>
      <c r="C14" s="151">
        <v>10</v>
      </c>
      <c r="D14" s="151">
        <v>13</v>
      </c>
      <c r="E14" s="152">
        <v>11</v>
      </c>
      <c r="F14" s="151" t="s">
        <v>443</v>
      </c>
      <c r="G14" s="151" t="s">
        <v>444</v>
      </c>
      <c r="H14" s="151" t="s">
        <v>189</v>
      </c>
      <c r="I14" s="152" t="s">
        <v>208</v>
      </c>
    </row>
    <row r="15" spans="1:9" s="6" customFormat="1" ht="22" customHeight="1" x14ac:dyDescent="0.35">
      <c r="A15" s="17" t="s">
        <v>47</v>
      </c>
      <c r="B15" s="149">
        <v>15</v>
      </c>
      <c r="C15" s="149">
        <v>11</v>
      </c>
      <c r="D15" s="149">
        <v>13</v>
      </c>
      <c r="E15" s="150">
        <v>11</v>
      </c>
      <c r="F15" s="149" t="s">
        <v>445</v>
      </c>
      <c r="G15" s="149" t="s">
        <v>446</v>
      </c>
      <c r="H15" s="149" t="s">
        <v>209</v>
      </c>
      <c r="I15" s="150" t="s">
        <v>210</v>
      </c>
    </row>
    <row r="16" spans="1:9" s="6" customFormat="1" ht="22" customHeight="1" thickBot="1" x14ac:dyDescent="0.4">
      <c r="A16" s="47" t="s">
        <v>48</v>
      </c>
      <c r="B16" s="153">
        <v>15</v>
      </c>
      <c r="C16" s="153">
        <v>11</v>
      </c>
      <c r="D16" s="153">
        <v>14</v>
      </c>
      <c r="E16" s="154">
        <v>12</v>
      </c>
      <c r="F16" s="153" t="s">
        <v>447</v>
      </c>
      <c r="G16" s="153" t="s">
        <v>448</v>
      </c>
      <c r="H16" s="153" t="s">
        <v>211</v>
      </c>
      <c r="I16" s="154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281</v>
      </c>
    </row>
    <row r="3" spans="1:5" ht="16" thickBot="1" x14ac:dyDescent="0.45">
      <c r="A3" s="4" t="s">
        <v>488</v>
      </c>
    </row>
    <row r="4" spans="1:5" s="6" customFormat="1" ht="22" customHeight="1" thickBot="1" x14ac:dyDescent="0.4">
      <c r="A4" s="9"/>
      <c r="B4" s="188" t="s">
        <v>21</v>
      </c>
      <c r="C4" s="190"/>
      <c r="D4" s="188" t="s">
        <v>22</v>
      </c>
      <c r="E4" s="189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4.96</v>
      </c>
      <c r="C6" s="50">
        <v>30.35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43.2</v>
      </c>
      <c r="C7" s="109">
        <v>68.400000000000006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22</v>
      </c>
      <c r="C8" s="53">
        <v>21.9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16.7</v>
      </c>
      <c r="C9" s="54">
        <v>230.3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195.4</v>
      </c>
      <c r="C10" s="53">
        <v>1.3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2.9</v>
      </c>
      <c r="C11" s="54">
        <v>34.700000000000003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31.1</v>
      </c>
      <c r="C12" s="53">
        <v>42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47.3</v>
      </c>
      <c r="C13" s="54">
        <v>34.4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29.5</v>
      </c>
      <c r="C14" s="53">
        <v>332.5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242.7</v>
      </c>
      <c r="C15" s="54">
        <v>76.2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46.1</v>
      </c>
      <c r="C16" s="53">
        <v>31.6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20.6</v>
      </c>
      <c r="C17" s="54">
        <v>2.4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1.6</v>
      </c>
      <c r="C18" s="53">
        <v>4.3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10.9</v>
      </c>
      <c r="C19" s="54">
        <v>19.5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388</v>
      </c>
      <c r="C20" s="56" t="s">
        <v>388</v>
      </c>
      <c r="D20" s="56">
        <v>0.1</v>
      </c>
      <c r="E20" s="57" t="s">
        <v>388</v>
      </c>
    </row>
    <row r="21" spans="1:5" s="6" customFormat="1" ht="22" customHeight="1" x14ac:dyDescent="0.35">
      <c r="A21" s="17" t="s">
        <v>64</v>
      </c>
      <c r="B21" s="54">
        <v>4</v>
      </c>
      <c r="C21" s="54">
        <v>0.9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2.1</v>
      </c>
      <c r="C22" s="56">
        <v>3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15.4</v>
      </c>
      <c r="C23" s="54">
        <v>25.9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31.6</v>
      </c>
      <c r="C24" s="56">
        <v>68.7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5.8</v>
      </c>
      <c r="C25" s="54">
        <v>15.8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</v>
      </c>
      <c r="C26" s="51">
        <v>5.9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282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88" t="s">
        <v>21</v>
      </c>
      <c r="C4" s="190"/>
      <c r="D4" s="188" t="s">
        <v>22</v>
      </c>
      <c r="E4" s="189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283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284</v>
      </c>
      <c r="B8" s="101">
        <v>48</v>
      </c>
      <c r="C8" s="101">
        <v>23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285</v>
      </c>
      <c r="B9" s="58">
        <v>9</v>
      </c>
      <c r="C9" s="58">
        <v>119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286</v>
      </c>
      <c r="B10" s="61">
        <v>3</v>
      </c>
      <c r="C10" s="61">
        <v>89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287</v>
      </c>
      <c r="B11" s="58">
        <v>13</v>
      </c>
      <c r="C11" s="58">
        <v>67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288</v>
      </c>
      <c r="B12" s="60">
        <v>43</v>
      </c>
      <c r="C12" s="60">
        <v>33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289</v>
      </c>
      <c r="B13" s="58">
        <v>24</v>
      </c>
      <c r="C13" s="58" t="s">
        <v>388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290</v>
      </c>
      <c r="B14" s="60" t="s">
        <v>217</v>
      </c>
      <c r="C14" s="60" t="s">
        <v>217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291</v>
      </c>
      <c r="B15" s="58" t="s">
        <v>217</v>
      </c>
      <c r="C15" s="58" t="s">
        <v>217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292</v>
      </c>
      <c r="B16" s="60">
        <v>50</v>
      </c>
      <c r="C16" s="60">
        <v>54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293</v>
      </c>
      <c r="B17" s="58">
        <v>28</v>
      </c>
      <c r="C17" s="58">
        <v>13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294</v>
      </c>
      <c r="B18" s="60" t="s">
        <v>388</v>
      </c>
      <c r="C18" s="60">
        <v>26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295</v>
      </c>
      <c r="B19" s="58">
        <v>77</v>
      </c>
      <c r="C19" s="58">
        <v>20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296</v>
      </c>
      <c r="B20" s="61" t="s">
        <v>388</v>
      </c>
      <c r="C20" s="61" t="s">
        <v>388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297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298</v>
      </c>
      <c r="B22" s="61">
        <v>148</v>
      </c>
      <c r="C22" s="61">
        <v>138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299</v>
      </c>
      <c r="B23" s="58">
        <v>87</v>
      </c>
      <c r="C23" s="58">
        <v>43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300</v>
      </c>
      <c r="B24" s="61" t="s">
        <v>217</v>
      </c>
      <c r="C24" s="61" t="s">
        <v>217</v>
      </c>
      <c r="D24" s="61">
        <v>464</v>
      </c>
      <c r="E24" s="99">
        <v>85</v>
      </c>
    </row>
    <row r="25" spans="1:5" s="6" customFormat="1" ht="22" customHeight="1" x14ac:dyDescent="0.35">
      <c r="A25" s="17" t="s">
        <v>301</v>
      </c>
      <c r="B25" s="58">
        <v>129</v>
      </c>
      <c r="C25" s="58">
        <v>117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302</v>
      </c>
      <c r="B26" s="61">
        <v>204</v>
      </c>
      <c r="C26" s="61">
        <v>127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303</v>
      </c>
      <c r="B27" s="58">
        <v>30</v>
      </c>
      <c r="C27" s="58">
        <v>134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304</v>
      </c>
      <c r="B28" s="115">
        <v>16</v>
      </c>
      <c r="C28" s="115">
        <v>14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306</v>
      </c>
      <c r="B29" s="112">
        <v>940</v>
      </c>
      <c r="C29" s="112">
        <v>1037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305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2022-12-15T10:52:48Z</dcterms:modified>
</cp:coreProperties>
</file>