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7.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8.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P:\Prod\RM\MIR\Uppdrag_Externa\2021\Skogsstyrelsen\Bioekonomi\Till Egen publicering 2022\"/>
    </mc:Choice>
  </mc:AlternateContent>
  <xr:revisionPtr revIDLastSave="0" documentId="13_ncr:1_{C80F9C8F-E1C5-463D-935D-45FFC7232F98}" xr6:coauthVersionLast="47" xr6:coauthVersionMax="47" xr10:uidLastSave="{00000000-0000-0000-0000-000000000000}"/>
  <bookViews>
    <workbookView xWindow="28680" yWindow="-120" windowWidth="29040" windowHeight="16440" xr2:uid="{00000000-000D-0000-FFFF-FFFF00000000}"/>
  </bookViews>
  <sheets>
    <sheet name="Innehållsförteckning" sheetId="2" r:id="rId1"/>
    <sheet name="1" sheetId="1" r:id="rId2"/>
    <sheet name="2" sheetId="3" r:id="rId3"/>
    <sheet name="3" sheetId="6" r:id="rId4"/>
    <sheet name="4" sheetId="14" r:id="rId5"/>
    <sheet name="5" sheetId="9" r:id="rId6"/>
    <sheet name="6" sheetId="13" r:id="rId7"/>
    <sheet name="7"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13" l="1"/>
  <c r="E9" i="13"/>
  <c r="W158" i="6"/>
  <c r="X158" i="6"/>
  <c r="Y158" i="6"/>
  <c r="Z158" i="6"/>
  <c r="AA158" i="6"/>
  <c r="AB158" i="6"/>
  <c r="AC158" i="6"/>
  <c r="AD158" i="6"/>
  <c r="AE158" i="6"/>
  <c r="AF158" i="6"/>
  <c r="AG158" i="6"/>
  <c r="W159" i="6"/>
  <c r="X159" i="6"/>
  <c r="Y159" i="6"/>
  <c r="Z159" i="6"/>
  <c r="AA159" i="6"/>
  <c r="AB159" i="6"/>
  <c r="AC159" i="6"/>
  <c r="AD159" i="6"/>
  <c r="AE159" i="6"/>
  <c r="AF159" i="6"/>
  <c r="AG159" i="6"/>
  <c r="W160" i="6"/>
  <c r="X160" i="6"/>
  <c r="Y160" i="6"/>
  <c r="Z160" i="6"/>
  <c r="AA160" i="6"/>
  <c r="AB160" i="6"/>
  <c r="AC160" i="6"/>
  <c r="AD160" i="6"/>
  <c r="AE160" i="6"/>
  <c r="AF160" i="6"/>
  <c r="AG160" i="6"/>
  <c r="V158" i="6"/>
  <c r="W150" i="6"/>
  <c r="X150" i="6"/>
  <c r="Y150" i="6"/>
  <c r="Z150" i="6"/>
  <c r="AA150" i="6"/>
  <c r="AB150" i="6"/>
  <c r="AC150" i="6"/>
  <c r="AD150" i="6"/>
  <c r="AE150" i="6"/>
  <c r="AF150" i="6"/>
  <c r="AG150" i="6"/>
  <c r="W151" i="6"/>
  <c r="X151" i="6"/>
  <c r="Y151" i="6"/>
  <c r="Z151" i="6"/>
  <c r="AA151" i="6"/>
  <c r="AB151" i="6"/>
  <c r="AC151" i="6"/>
  <c r="AD151" i="6"/>
  <c r="AE151" i="6"/>
  <c r="AF151" i="6"/>
  <c r="AG151" i="6"/>
  <c r="W152" i="6"/>
  <c r="X152" i="6"/>
  <c r="Y152" i="6"/>
  <c r="Z152" i="6"/>
  <c r="AA152" i="6"/>
  <c r="AB152" i="6"/>
  <c r="AC152" i="6"/>
  <c r="AD152" i="6"/>
  <c r="AE152" i="6"/>
  <c r="AF152" i="6"/>
  <c r="AG152" i="6"/>
  <c r="V151" i="6"/>
  <c r="V152" i="6"/>
  <c r="V150" i="6"/>
  <c r="W143" i="6"/>
  <c r="X143" i="6"/>
  <c r="Y143" i="6"/>
  <c r="Z143" i="6"/>
  <c r="AA143" i="6"/>
  <c r="AB143" i="6"/>
  <c r="AC143" i="6"/>
  <c r="AD143" i="6"/>
  <c r="AE143" i="6"/>
  <c r="AF143" i="6"/>
  <c r="AG143" i="6"/>
  <c r="W144" i="6"/>
  <c r="X144" i="6"/>
  <c r="Y144" i="6"/>
  <c r="Z144" i="6"/>
  <c r="AA144" i="6"/>
  <c r="AB144" i="6"/>
  <c r="AC144" i="6"/>
  <c r="AD144" i="6"/>
  <c r="AE144" i="6"/>
  <c r="AF144" i="6"/>
  <c r="AG144" i="6"/>
  <c r="W145" i="6"/>
  <c r="X145" i="6"/>
  <c r="Y145" i="6"/>
  <c r="Z145" i="6"/>
  <c r="AA145" i="6"/>
  <c r="AB145" i="6"/>
  <c r="AC145" i="6"/>
  <c r="AD145" i="6"/>
  <c r="AE145" i="6"/>
  <c r="AF145" i="6"/>
  <c r="AG145" i="6"/>
  <c r="V144" i="6"/>
  <c r="V145" i="6"/>
  <c r="V143" i="6"/>
  <c r="W136" i="6"/>
  <c r="X136" i="6"/>
  <c r="Y136" i="6"/>
  <c r="Z136" i="6"/>
  <c r="AA136" i="6"/>
  <c r="AB136" i="6"/>
  <c r="AC136" i="6"/>
  <c r="AD136" i="6"/>
  <c r="AE136" i="6"/>
  <c r="AF136" i="6"/>
  <c r="AG136" i="6"/>
  <c r="W137" i="6"/>
  <c r="X137" i="6"/>
  <c r="Y137" i="6"/>
  <c r="Z137" i="6"/>
  <c r="AA137" i="6"/>
  <c r="AB137" i="6"/>
  <c r="AC137" i="6"/>
  <c r="AD137" i="6"/>
  <c r="AE137" i="6"/>
  <c r="AF137" i="6"/>
  <c r="AG137" i="6"/>
  <c r="W138" i="6"/>
  <c r="X138" i="6"/>
  <c r="Y138" i="6"/>
  <c r="Z138" i="6"/>
  <c r="AA138" i="6"/>
  <c r="AB138" i="6"/>
  <c r="AC138" i="6"/>
  <c r="AD138" i="6"/>
  <c r="AE138" i="6"/>
  <c r="AF138" i="6"/>
  <c r="AG138" i="6"/>
  <c r="V137" i="6"/>
  <c r="V138" i="6"/>
  <c r="V136" i="6"/>
  <c r="W129" i="6"/>
  <c r="X129" i="6"/>
  <c r="Y129" i="6"/>
  <c r="Z129" i="6"/>
  <c r="AA129" i="6"/>
  <c r="AB129" i="6"/>
  <c r="AC129" i="6"/>
  <c r="AD129" i="6"/>
  <c r="AE129" i="6"/>
  <c r="AF129" i="6"/>
  <c r="AG129" i="6"/>
  <c r="W130" i="6"/>
  <c r="X130" i="6"/>
  <c r="Y130" i="6"/>
  <c r="Z130" i="6"/>
  <c r="AA130" i="6"/>
  <c r="AB130" i="6"/>
  <c r="AC130" i="6"/>
  <c r="AD130" i="6"/>
  <c r="AE130" i="6"/>
  <c r="AF130" i="6"/>
  <c r="AG130" i="6"/>
  <c r="W131" i="6"/>
  <c r="X131" i="6"/>
  <c r="Y131" i="6"/>
  <c r="Z131" i="6"/>
  <c r="AA131" i="6"/>
  <c r="AB131" i="6"/>
  <c r="AC131" i="6"/>
  <c r="AD131" i="6"/>
  <c r="AE131" i="6"/>
  <c r="AF131" i="6"/>
  <c r="AG131" i="6"/>
  <c r="V131" i="6"/>
  <c r="V130" i="6"/>
  <c r="V129" i="6"/>
  <c r="W122" i="6"/>
  <c r="X122" i="6"/>
  <c r="Y122" i="6"/>
  <c r="Z122" i="6"/>
  <c r="AA122" i="6"/>
  <c r="AB122" i="6"/>
  <c r="AC122" i="6"/>
  <c r="AD122" i="6"/>
  <c r="AE122" i="6"/>
  <c r="AF122" i="6"/>
  <c r="AG122" i="6"/>
  <c r="W123" i="6"/>
  <c r="X123" i="6"/>
  <c r="Y123" i="6"/>
  <c r="Z123" i="6"/>
  <c r="AA123" i="6"/>
  <c r="AB123" i="6"/>
  <c r="AC123" i="6"/>
  <c r="AD123" i="6"/>
  <c r="AE123" i="6"/>
  <c r="AF123" i="6"/>
  <c r="AG123" i="6"/>
  <c r="W124" i="6"/>
  <c r="X124" i="6"/>
  <c r="Y124" i="6"/>
  <c r="Z124" i="6"/>
  <c r="AA124" i="6"/>
  <c r="AB124" i="6"/>
  <c r="AC124" i="6"/>
  <c r="AD124" i="6"/>
  <c r="AE124" i="6"/>
  <c r="AF124" i="6"/>
  <c r="AG124" i="6"/>
  <c r="V123" i="6"/>
  <c r="V124" i="6"/>
  <c r="V122" i="6"/>
  <c r="W115" i="6"/>
  <c r="X115" i="6"/>
  <c r="Y115" i="6"/>
  <c r="Z115" i="6"/>
  <c r="AA115" i="6"/>
  <c r="AB115" i="6"/>
  <c r="AC115" i="6"/>
  <c r="AD115" i="6"/>
  <c r="AE115" i="6"/>
  <c r="AF115" i="6"/>
  <c r="AG115" i="6"/>
  <c r="W116" i="6"/>
  <c r="X116" i="6"/>
  <c r="Y116" i="6"/>
  <c r="Z116" i="6"/>
  <c r="AA116" i="6"/>
  <c r="AB116" i="6"/>
  <c r="AC116" i="6"/>
  <c r="AD116" i="6"/>
  <c r="AE116" i="6"/>
  <c r="AF116" i="6"/>
  <c r="AG116" i="6"/>
  <c r="W117" i="6"/>
  <c r="X117" i="6"/>
  <c r="Y117" i="6"/>
  <c r="Z117" i="6"/>
  <c r="AA117" i="6"/>
  <c r="AB117" i="6"/>
  <c r="AC117" i="6"/>
  <c r="AD117" i="6"/>
  <c r="AE117" i="6"/>
  <c r="AF117" i="6"/>
  <c r="AG117" i="6"/>
  <c r="V116" i="6"/>
  <c r="V117" i="6"/>
  <c r="V115" i="6"/>
  <c r="W108" i="6"/>
  <c r="X108" i="6"/>
  <c r="Y108" i="6"/>
  <c r="Z108" i="6"/>
  <c r="AA108" i="6"/>
  <c r="AB108" i="6"/>
  <c r="AC108" i="6"/>
  <c r="AD108" i="6"/>
  <c r="AE108" i="6"/>
  <c r="AF108" i="6"/>
  <c r="AG108" i="6"/>
  <c r="W109" i="6"/>
  <c r="X109" i="6"/>
  <c r="Y109" i="6"/>
  <c r="Z109" i="6"/>
  <c r="AA109" i="6"/>
  <c r="AB109" i="6"/>
  <c r="AC109" i="6"/>
  <c r="AD109" i="6"/>
  <c r="AE109" i="6"/>
  <c r="AF109" i="6"/>
  <c r="AG109" i="6"/>
  <c r="W110" i="6"/>
  <c r="X110" i="6"/>
  <c r="Y110" i="6"/>
  <c r="Z110" i="6"/>
  <c r="AA110" i="6"/>
  <c r="AB110" i="6"/>
  <c r="AC110" i="6"/>
  <c r="AD110" i="6"/>
  <c r="AE110" i="6"/>
  <c r="AF110" i="6"/>
  <c r="AG110" i="6"/>
  <c r="V109" i="6"/>
  <c r="V110" i="6"/>
  <c r="V108" i="6"/>
  <c r="W101" i="6"/>
  <c r="X101" i="6"/>
  <c r="Y101" i="6"/>
  <c r="Z101" i="6"/>
  <c r="AA101" i="6"/>
  <c r="AB101" i="6"/>
  <c r="AC101" i="6"/>
  <c r="AD101" i="6"/>
  <c r="AE101" i="6"/>
  <c r="AF101" i="6"/>
  <c r="AG101" i="6"/>
  <c r="W102" i="6"/>
  <c r="X102" i="6"/>
  <c r="Y102" i="6"/>
  <c r="Z102" i="6"/>
  <c r="AA102" i="6"/>
  <c r="AB102" i="6"/>
  <c r="AC102" i="6"/>
  <c r="AD102" i="6"/>
  <c r="AE102" i="6"/>
  <c r="AF102" i="6"/>
  <c r="AG102" i="6"/>
  <c r="W103" i="6"/>
  <c r="X103" i="6"/>
  <c r="Y103" i="6"/>
  <c r="Z103" i="6"/>
  <c r="AA103" i="6"/>
  <c r="AB103" i="6"/>
  <c r="AC103" i="6"/>
  <c r="AD103" i="6"/>
  <c r="AE103" i="6"/>
  <c r="AF103" i="6"/>
  <c r="AG103" i="6"/>
  <c r="V102" i="6"/>
  <c r="V103" i="6"/>
  <c r="V101" i="6"/>
  <c r="W93" i="6"/>
  <c r="X93" i="6"/>
  <c r="Y93" i="6"/>
  <c r="Z93" i="6"/>
  <c r="AA93" i="6"/>
  <c r="AB93" i="6"/>
  <c r="AC93" i="6"/>
  <c r="AD93" i="6"/>
  <c r="AE93" i="6"/>
  <c r="AF93" i="6"/>
  <c r="AG93" i="6"/>
  <c r="W94" i="6"/>
  <c r="X94" i="6"/>
  <c r="Y94" i="6"/>
  <c r="Z94" i="6"/>
  <c r="AA94" i="6"/>
  <c r="AB94" i="6"/>
  <c r="AC94" i="6"/>
  <c r="AD94" i="6"/>
  <c r="AE94" i="6"/>
  <c r="AF94" i="6"/>
  <c r="AG94" i="6"/>
  <c r="W95" i="6"/>
  <c r="X95" i="6"/>
  <c r="Y95" i="6"/>
  <c r="Z95" i="6"/>
  <c r="AA95" i="6"/>
  <c r="AB95" i="6"/>
  <c r="AC95" i="6"/>
  <c r="AD95" i="6"/>
  <c r="AE95" i="6"/>
  <c r="AF95" i="6"/>
  <c r="AG95" i="6"/>
  <c r="W86" i="6"/>
  <c r="X86" i="6"/>
  <c r="Y86" i="6"/>
  <c r="Z86" i="6"/>
  <c r="AA86" i="6"/>
  <c r="AB86" i="6"/>
  <c r="AC86" i="6"/>
  <c r="AD86" i="6"/>
  <c r="AE86" i="6"/>
  <c r="AF86" i="6"/>
  <c r="AG86" i="6"/>
  <c r="W87" i="6"/>
  <c r="X87" i="6"/>
  <c r="Y87" i="6"/>
  <c r="Z87" i="6"/>
  <c r="AA87" i="6"/>
  <c r="AB87" i="6"/>
  <c r="AC87" i="6"/>
  <c r="AD87" i="6"/>
  <c r="AE87" i="6"/>
  <c r="AF87" i="6"/>
  <c r="AG87" i="6"/>
  <c r="W88" i="6"/>
  <c r="X88" i="6"/>
  <c r="Y88" i="6"/>
  <c r="Z88" i="6"/>
  <c r="AA88" i="6"/>
  <c r="AB88" i="6"/>
  <c r="AC88" i="6"/>
  <c r="AD88" i="6"/>
  <c r="AE88" i="6"/>
  <c r="AF88" i="6"/>
  <c r="AG88" i="6"/>
  <c r="W79" i="6"/>
  <c r="X79" i="6"/>
  <c r="Y79" i="6"/>
  <c r="Z79" i="6"/>
  <c r="AA79" i="6"/>
  <c r="AB79" i="6"/>
  <c r="AC79" i="6"/>
  <c r="AD79" i="6"/>
  <c r="AE79" i="6"/>
  <c r="AF79" i="6"/>
  <c r="AG79" i="6"/>
  <c r="W80" i="6"/>
  <c r="X80" i="6"/>
  <c r="Y80" i="6"/>
  <c r="Z80" i="6"/>
  <c r="AA80" i="6"/>
  <c r="AB80" i="6"/>
  <c r="AC80" i="6"/>
  <c r="AD80" i="6"/>
  <c r="AE80" i="6"/>
  <c r="AF80" i="6"/>
  <c r="AG80" i="6"/>
  <c r="W81" i="6"/>
  <c r="X81" i="6"/>
  <c r="Y81" i="6"/>
  <c r="Z81" i="6"/>
  <c r="AA81" i="6"/>
  <c r="AB81" i="6"/>
  <c r="AC81" i="6"/>
  <c r="AD81" i="6"/>
  <c r="AE81" i="6"/>
  <c r="AF81" i="6"/>
  <c r="AG81" i="6"/>
  <c r="W72" i="6"/>
  <c r="X72" i="6"/>
  <c r="Y72" i="6"/>
  <c r="Z72" i="6"/>
  <c r="AA72" i="6"/>
  <c r="AB72" i="6"/>
  <c r="AC72" i="6"/>
  <c r="AD72" i="6"/>
  <c r="AE72" i="6"/>
  <c r="AF72" i="6"/>
  <c r="AG72" i="6"/>
  <c r="W73" i="6"/>
  <c r="X73" i="6"/>
  <c r="Y73" i="6"/>
  <c r="Z73" i="6"/>
  <c r="AA73" i="6"/>
  <c r="AB73" i="6"/>
  <c r="AC73" i="6"/>
  <c r="AD73" i="6"/>
  <c r="AE73" i="6"/>
  <c r="AF73" i="6"/>
  <c r="AG73" i="6"/>
  <c r="W74" i="6"/>
  <c r="X74" i="6"/>
  <c r="Y74" i="6"/>
  <c r="Z74" i="6"/>
  <c r="AA74" i="6"/>
  <c r="AB74" i="6"/>
  <c r="AC74" i="6"/>
  <c r="AD74" i="6"/>
  <c r="AE74" i="6"/>
  <c r="AF74" i="6"/>
  <c r="AG74" i="6"/>
  <c r="W65" i="6"/>
  <c r="X65" i="6"/>
  <c r="Y65" i="6"/>
  <c r="Z65" i="6"/>
  <c r="AA65" i="6"/>
  <c r="AB65" i="6"/>
  <c r="AC65" i="6"/>
  <c r="AD65" i="6"/>
  <c r="AE65" i="6"/>
  <c r="AF65" i="6"/>
  <c r="AG65" i="6"/>
  <c r="W66" i="6"/>
  <c r="X66" i="6"/>
  <c r="Y66" i="6"/>
  <c r="Z66" i="6"/>
  <c r="AA66" i="6"/>
  <c r="AB66" i="6"/>
  <c r="AC66" i="6"/>
  <c r="AD66" i="6"/>
  <c r="AE66" i="6"/>
  <c r="AF66" i="6"/>
  <c r="AG66" i="6"/>
  <c r="W67" i="6"/>
  <c r="X67" i="6"/>
  <c r="Y67" i="6"/>
  <c r="Z67" i="6"/>
  <c r="AA67" i="6"/>
  <c r="AB67" i="6"/>
  <c r="AC67" i="6"/>
  <c r="AD67" i="6"/>
  <c r="AE67" i="6"/>
  <c r="AF67" i="6"/>
  <c r="AG67" i="6"/>
  <c r="W58" i="6"/>
  <c r="X58" i="6"/>
  <c r="Y58" i="6"/>
  <c r="Z58" i="6"/>
  <c r="AA58" i="6"/>
  <c r="AB58" i="6"/>
  <c r="AC58" i="6"/>
  <c r="AD58" i="6"/>
  <c r="AE58" i="6"/>
  <c r="AF58" i="6"/>
  <c r="AG58" i="6"/>
  <c r="W59" i="6"/>
  <c r="X59" i="6"/>
  <c r="Y59" i="6"/>
  <c r="Z59" i="6"/>
  <c r="AA59" i="6"/>
  <c r="AB59" i="6"/>
  <c r="AC59" i="6"/>
  <c r="AD59" i="6"/>
  <c r="AE59" i="6"/>
  <c r="AF59" i="6"/>
  <c r="AG59" i="6"/>
  <c r="W60" i="6"/>
  <c r="X60" i="6"/>
  <c r="Y60" i="6"/>
  <c r="Z60" i="6"/>
  <c r="AA60" i="6"/>
  <c r="AB60" i="6"/>
  <c r="AC60" i="6"/>
  <c r="AD60" i="6"/>
  <c r="AE60" i="6"/>
  <c r="AF60" i="6"/>
  <c r="AG60" i="6"/>
  <c r="W51" i="6"/>
  <c r="X51" i="6"/>
  <c r="Y51" i="6"/>
  <c r="Z51" i="6"/>
  <c r="AA51" i="6"/>
  <c r="AB51" i="6"/>
  <c r="AC51" i="6"/>
  <c r="AD51" i="6"/>
  <c r="AE51" i="6"/>
  <c r="AF51" i="6"/>
  <c r="AG51" i="6"/>
  <c r="W52" i="6"/>
  <c r="X52" i="6"/>
  <c r="Y52" i="6"/>
  <c r="Z52" i="6"/>
  <c r="AA52" i="6"/>
  <c r="AB52" i="6"/>
  <c r="AC52" i="6"/>
  <c r="AD52" i="6"/>
  <c r="AE52" i="6"/>
  <c r="AF52" i="6"/>
  <c r="AG52" i="6"/>
  <c r="W53" i="6"/>
  <c r="X53" i="6"/>
  <c r="Y53" i="6"/>
  <c r="Z53" i="6"/>
  <c r="AA53" i="6"/>
  <c r="AB53" i="6"/>
  <c r="AC53" i="6"/>
  <c r="AD53" i="6"/>
  <c r="AE53" i="6"/>
  <c r="AF53" i="6"/>
  <c r="AG53" i="6"/>
  <c r="W44" i="6"/>
  <c r="X44" i="6"/>
  <c r="Y44" i="6"/>
  <c r="Z44" i="6"/>
  <c r="AA44" i="6"/>
  <c r="AB44" i="6"/>
  <c r="AC44" i="6"/>
  <c r="AD44" i="6"/>
  <c r="AE44" i="6"/>
  <c r="AF44" i="6"/>
  <c r="AG44" i="6"/>
  <c r="W45" i="6"/>
  <c r="X45" i="6"/>
  <c r="Y45" i="6"/>
  <c r="Z45" i="6"/>
  <c r="AA45" i="6"/>
  <c r="AB45" i="6"/>
  <c r="AC45" i="6"/>
  <c r="AD45" i="6"/>
  <c r="AE45" i="6"/>
  <c r="AF45" i="6"/>
  <c r="AG45" i="6"/>
  <c r="W46" i="6"/>
  <c r="X46" i="6"/>
  <c r="Y46" i="6"/>
  <c r="Z46" i="6"/>
  <c r="AA46" i="6"/>
  <c r="AB46" i="6"/>
  <c r="AC46" i="6"/>
  <c r="AD46" i="6"/>
  <c r="AE46" i="6"/>
  <c r="AF46" i="6"/>
  <c r="AG46" i="6"/>
  <c r="W37" i="6"/>
  <c r="X37" i="6"/>
  <c r="Y37" i="6"/>
  <c r="Z37" i="6"/>
  <c r="AA37" i="6"/>
  <c r="AB37" i="6"/>
  <c r="AC37" i="6"/>
  <c r="AD37" i="6"/>
  <c r="AE37" i="6"/>
  <c r="AF37" i="6"/>
  <c r="AG37" i="6"/>
  <c r="W38" i="6"/>
  <c r="X38" i="6"/>
  <c r="Y38" i="6"/>
  <c r="Z38" i="6"/>
  <c r="AA38" i="6"/>
  <c r="AB38" i="6"/>
  <c r="AC38" i="6"/>
  <c r="AD38" i="6"/>
  <c r="AE38" i="6"/>
  <c r="AF38" i="6"/>
  <c r="AG38" i="6"/>
  <c r="W39" i="6"/>
  <c r="X39" i="6"/>
  <c r="Y39" i="6"/>
  <c r="Z39" i="6"/>
  <c r="AA39" i="6"/>
  <c r="AB39" i="6"/>
  <c r="AC39" i="6"/>
  <c r="AD39" i="6"/>
  <c r="AE39" i="6"/>
  <c r="AF39" i="6"/>
  <c r="AG39" i="6"/>
  <c r="W30" i="6"/>
  <c r="X30" i="6"/>
  <c r="Y30" i="6"/>
  <c r="Z30" i="6"/>
  <c r="AA30" i="6"/>
  <c r="AB30" i="6"/>
  <c r="AC30" i="6"/>
  <c r="AD30" i="6"/>
  <c r="AE30" i="6"/>
  <c r="AF30" i="6"/>
  <c r="AG30" i="6"/>
  <c r="W31" i="6"/>
  <c r="X31" i="6"/>
  <c r="Y31" i="6"/>
  <c r="Z31" i="6"/>
  <c r="AA31" i="6"/>
  <c r="AB31" i="6"/>
  <c r="AC31" i="6"/>
  <c r="AD31" i="6"/>
  <c r="AE31" i="6"/>
  <c r="AF31" i="6"/>
  <c r="AG31" i="6"/>
  <c r="W32" i="6"/>
  <c r="X32" i="6"/>
  <c r="Y32" i="6"/>
  <c r="Z32" i="6"/>
  <c r="AA32" i="6"/>
  <c r="AB32" i="6"/>
  <c r="AC32" i="6"/>
  <c r="AD32" i="6"/>
  <c r="AE32" i="6"/>
  <c r="AF32" i="6"/>
  <c r="AG32" i="6"/>
  <c r="W23" i="6"/>
  <c r="X23" i="6"/>
  <c r="Y23" i="6"/>
  <c r="Z23" i="6"/>
  <c r="AA23" i="6"/>
  <c r="AB23" i="6"/>
  <c r="AC23" i="6"/>
  <c r="AD23" i="6"/>
  <c r="AE23" i="6"/>
  <c r="AF23" i="6"/>
  <c r="AG23" i="6"/>
  <c r="W24" i="6"/>
  <c r="X24" i="6"/>
  <c r="Y24" i="6"/>
  <c r="Z24" i="6"/>
  <c r="AA24" i="6"/>
  <c r="AB24" i="6"/>
  <c r="AC24" i="6"/>
  <c r="AD24" i="6"/>
  <c r="AE24" i="6"/>
  <c r="AF24" i="6"/>
  <c r="AG24" i="6"/>
  <c r="W25" i="6"/>
  <c r="X25" i="6"/>
  <c r="Y25" i="6"/>
  <c r="Z25" i="6"/>
  <c r="AA25" i="6"/>
  <c r="AB25" i="6"/>
  <c r="AC25" i="6"/>
  <c r="AD25" i="6"/>
  <c r="AE25" i="6"/>
  <c r="AF25" i="6"/>
  <c r="AG25" i="6"/>
  <c r="AG16" i="6"/>
  <c r="AG17" i="6"/>
  <c r="AG18" i="6"/>
  <c r="W16" i="6"/>
  <c r="X16" i="6"/>
  <c r="Y16" i="6"/>
  <c r="Z16" i="6"/>
  <c r="AA16" i="6"/>
  <c r="AB16" i="6"/>
  <c r="AC16" i="6"/>
  <c r="AD16" i="6"/>
  <c r="AE16" i="6"/>
  <c r="AF16" i="6"/>
  <c r="W17" i="6"/>
  <c r="X17" i="6"/>
  <c r="Y17" i="6"/>
  <c r="Z17" i="6"/>
  <c r="AA17" i="6"/>
  <c r="AB17" i="6"/>
  <c r="AC17" i="6"/>
  <c r="AD17" i="6"/>
  <c r="AE17" i="6"/>
  <c r="AF17" i="6"/>
  <c r="W18" i="6"/>
  <c r="X18" i="6"/>
  <c r="Y18" i="6"/>
  <c r="Z18" i="6"/>
  <c r="AA18" i="6"/>
  <c r="AB18" i="6"/>
  <c r="AC18" i="6"/>
  <c r="AD18" i="6"/>
  <c r="AE18" i="6"/>
  <c r="AF18" i="6"/>
  <c r="W9" i="6"/>
  <c r="X9" i="6"/>
  <c r="Y9" i="6"/>
  <c r="Z9" i="6"/>
  <c r="AA9" i="6"/>
  <c r="AB9" i="6"/>
  <c r="AC9" i="6"/>
  <c r="AD9" i="6"/>
  <c r="AE9" i="6"/>
  <c r="AF9" i="6"/>
  <c r="AG9" i="6"/>
  <c r="W10" i="6"/>
  <c r="X10" i="6"/>
  <c r="Y10" i="6"/>
  <c r="Z10" i="6"/>
  <c r="AA10" i="6"/>
  <c r="AB10" i="6"/>
  <c r="AC10" i="6"/>
  <c r="AD10" i="6"/>
  <c r="AE10" i="6"/>
  <c r="AF10" i="6"/>
  <c r="AG10" i="6"/>
  <c r="W11" i="6"/>
  <c r="X11" i="6"/>
  <c r="Y11" i="6"/>
  <c r="Z11" i="6"/>
  <c r="AA11" i="6"/>
  <c r="AB11" i="6"/>
  <c r="AC11" i="6"/>
  <c r="AD11" i="6"/>
  <c r="AE11" i="6"/>
  <c r="AF11" i="6"/>
  <c r="AG11" i="6"/>
  <c r="M10" i="12"/>
  <c r="M11" i="12"/>
  <c r="M12" i="12"/>
  <c r="M13" i="12"/>
  <c r="M14" i="12"/>
  <c r="M15" i="12"/>
  <c r="M16" i="12"/>
  <c r="M17" i="12"/>
  <c r="M18" i="12"/>
  <c r="M19" i="12"/>
  <c r="M20" i="12"/>
  <c r="M21" i="12"/>
  <c r="M22" i="12"/>
  <c r="M23" i="12"/>
  <c r="M24" i="12"/>
  <c r="M25" i="12"/>
  <c r="M26" i="12"/>
  <c r="M27" i="12"/>
  <c r="M28" i="12"/>
  <c r="M29" i="12"/>
  <c r="M9" i="12"/>
  <c r="L10" i="12"/>
  <c r="L11" i="12"/>
  <c r="L12" i="12"/>
  <c r="L13" i="12"/>
  <c r="L14" i="12"/>
  <c r="L15" i="12"/>
  <c r="L16" i="12"/>
  <c r="L17" i="12"/>
  <c r="L18" i="12"/>
  <c r="L19" i="12"/>
  <c r="L20" i="12"/>
  <c r="L21" i="12"/>
  <c r="L22" i="12"/>
  <c r="L23" i="12"/>
  <c r="L24" i="12"/>
  <c r="L25" i="12"/>
  <c r="L26" i="12"/>
  <c r="L27" i="12"/>
  <c r="L28" i="12"/>
  <c r="L29" i="12"/>
  <c r="L9" i="12"/>
  <c r="D10" i="13"/>
  <c r="D11" i="13"/>
  <c r="D12" i="13"/>
  <c r="D13" i="13"/>
  <c r="D14" i="13"/>
  <c r="D15" i="13"/>
  <c r="D16" i="13"/>
  <c r="D17" i="13"/>
  <c r="D18" i="13"/>
  <c r="D19" i="13"/>
  <c r="D20" i="13"/>
  <c r="D21" i="13"/>
  <c r="D22" i="13"/>
  <c r="D23" i="13"/>
  <c r="D24" i="13"/>
  <c r="D25" i="13"/>
  <c r="D26" i="13"/>
  <c r="D27" i="13"/>
  <c r="D28" i="13"/>
  <c r="D29" i="13"/>
  <c r="D30" i="13"/>
  <c r="AM41" i="13"/>
  <c r="AN41" i="13"/>
  <c r="AM42" i="13"/>
  <c r="AN42" i="13"/>
  <c r="AM43" i="13"/>
  <c r="AN43" i="13"/>
  <c r="AM44" i="13"/>
  <c r="AN44" i="13"/>
  <c r="AM45" i="13"/>
  <c r="AN45" i="13"/>
  <c r="AM46" i="13"/>
  <c r="AN46" i="13"/>
  <c r="AM47" i="13"/>
  <c r="AN47" i="13"/>
  <c r="AM48" i="13"/>
  <c r="AN48" i="13"/>
  <c r="AM49" i="13"/>
  <c r="AN49" i="13"/>
  <c r="AM50" i="13"/>
  <c r="AN50" i="13"/>
  <c r="AM51" i="13"/>
  <c r="AN51" i="13"/>
  <c r="AM52" i="13"/>
  <c r="AN52" i="13"/>
  <c r="AM53" i="13"/>
  <c r="AN53" i="13"/>
  <c r="AM54" i="13"/>
  <c r="AN54" i="13"/>
  <c r="AM55" i="13"/>
  <c r="AN55" i="13"/>
  <c r="AM56" i="13"/>
  <c r="AN56" i="13"/>
  <c r="AM57" i="13"/>
  <c r="AN57" i="13"/>
  <c r="AM58" i="13"/>
  <c r="AN58" i="13"/>
  <c r="AM59" i="13"/>
  <c r="AN59" i="13"/>
  <c r="AM60" i="13"/>
  <c r="AN60" i="13"/>
  <c r="AM61" i="13"/>
  <c r="AN61" i="13"/>
  <c r="AM62" i="13"/>
  <c r="AN62" i="13"/>
  <c r="V158" i="9"/>
  <c r="W158" i="9"/>
  <c r="X158" i="9"/>
  <c r="Y158" i="9"/>
  <c r="Z158" i="9"/>
  <c r="AA158" i="9"/>
  <c r="AB158" i="9"/>
  <c r="AC158" i="9"/>
  <c r="AD158" i="9"/>
  <c r="AE158" i="9"/>
  <c r="AF158" i="9"/>
  <c r="V159" i="9"/>
  <c r="W159" i="9"/>
  <c r="X159" i="9"/>
  <c r="Y159" i="9"/>
  <c r="Z159" i="9"/>
  <c r="AA159" i="9"/>
  <c r="AB159" i="9"/>
  <c r="AC159" i="9"/>
  <c r="AD159" i="9"/>
  <c r="AE159" i="9"/>
  <c r="AF159" i="9"/>
  <c r="V160" i="9"/>
  <c r="W160" i="9"/>
  <c r="X160" i="9"/>
  <c r="Y160" i="9"/>
  <c r="Z160" i="9"/>
  <c r="AA160" i="9"/>
  <c r="AB160" i="9"/>
  <c r="AC160" i="9"/>
  <c r="AD160" i="9"/>
  <c r="AE160" i="9"/>
  <c r="AF160" i="9"/>
  <c r="V150" i="9"/>
  <c r="W150" i="9"/>
  <c r="X150" i="9"/>
  <c r="Y150" i="9"/>
  <c r="Z150" i="9"/>
  <c r="AA150" i="9"/>
  <c r="AB150" i="9"/>
  <c r="AC150" i="9"/>
  <c r="AD150" i="9"/>
  <c r="AE150" i="9"/>
  <c r="AF150" i="9"/>
  <c r="V151" i="9"/>
  <c r="W151" i="9"/>
  <c r="X151" i="9"/>
  <c r="Y151" i="9"/>
  <c r="Z151" i="9"/>
  <c r="AA151" i="9"/>
  <c r="AB151" i="9"/>
  <c r="AC151" i="9"/>
  <c r="AD151" i="9"/>
  <c r="AE151" i="9"/>
  <c r="AF151" i="9"/>
  <c r="V152" i="9"/>
  <c r="W152" i="9"/>
  <c r="X152" i="9"/>
  <c r="Y152" i="9"/>
  <c r="Z152" i="9"/>
  <c r="AA152" i="9"/>
  <c r="AB152" i="9"/>
  <c r="AC152" i="9"/>
  <c r="AD152" i="9"/>
  <c r="AE152" i="9"/>
  <c r="AF152" i="9"/>
  <c r="V143" i="9"/>
  <c r="W143" i="9"/>
  <c r="X143" i="9"/>
  <c r="Y143" i="9"/>
  <c r="Z143" i="9"/>
  <c r="AA143" i="9"/>
  <c r="AB143" i="9"/>
  <c r="AC143" i="9"/>
  <c r="AD143" i="9"/>
  <c r="AE143" i="9"/>
  <c r="AF143" i="9"/>
  <c r="V144" i="9"/>
  <c r="W144" i="9"/>
  <c r="X144" i="9"/>
  <c r="Y144" i="9"/>
  <c r="Z144" i="9"/>
  <c r="AA144" i="9"/>
  <c r="AB144" i="9"/>
  <c r="AC144" i="9"/>
  <c r="AD144" i="9"/>
  <c r="AE144" i="9"/>
  <c r="AF144" i="9"/>
  <c r="V145" i="9"/>
  <c r="W145" i="9"/>
  <c r="X145" i="9"/>
  <c r="Y145" i="9"/>
  <c r="Z145" i="9"/>
  <c r="AA145" i="9"/>
  <c r="AB145" i="9"/>
  <c r="AC145" i="9"/>
  <c r="AD145" i="9"/>
  <c r="AE145" i="9"/>
  <c r="AF145" i="9"/>
  <c r="V136" i="9"/>
  <c r="W136" i="9"/>
  <c r="X136" i="9"/>
  <c r="Y136" i="9"/>
  <c r="Z136" i="9"/>
  <c r="AA136" i="9"/>
  <c r="AB136" i="9"/>
  <c r="AC136" i="9"/>
  <c r="AD136" i="9"/>
  <c r="AE136" i="9"/>
  <c r="AF136" i="9"/>
  <c r="V137" i="9"/>
  <c r="W137" i="9"/>
  <c r="X137" i="9"/>
  <c r="Y137" i="9"/>
  <c r="Z137" i="9"/>
  <c r="AA137" i="9"/>
  <c r="AB137" i="9"/>
  <c r="AC137" i="9"/>
  <c r="AD137" i="9"/>
  <c r="AE137" i="9"/>
  <c r="AF137" i="9"/>
  <c r="V138" i="9"/>
  <c r="W138" i="9"/>
  <c r="X138" i="9"/>
  <c r="Y138" i="9"/>
  <c r="Z138" i="9"/>
  <c r="AA138" i="9"/>
  <c r="AB138" i="9"/>
  <c r="AC138" i="9"/>
  <c r="AD138" i="9"/>
  <c r="AE138" i="9"/>
  <c r="AF138" i="9"/>
  <c r="V129" i="9"/>
  <c r="W129" i="9"/>
  <c r="X129" i="9"/>
  <c r="Y129" i="9"/>
  <c r="Z129" i="9"/>
  <c r="AA129" i="9"/>
  <c r="AB129" i="9"/>
  <c r="AC129" i="9"/>
  <c r="AD129" i="9"/>
  <c r="AE129" i="9"/>
  <c r="AF129" i="9"/>
  <c r="V130" i="9"/>
  <c r="W130" i="9"/>
  <c r="X130" i="9"/>
  <c r="Y130" i="9"/>
  <c r="Z130" i="9"/>
  <c r="AA130" i="9"/>
  <c r="AB130" i="9"/>
  <c r="AC130" i="9"/>
  <c r="AD130" i="9"/>
  <c r="AE130" i="9"/>
  <c r="AF130" i="9"/>
  <c r="V131" i="9"/>
  <c r="W131" i="9"/>
  <c r="X131" i="9"/>
  <c r="Y131" i="9"/>
  <c r="Z131" i="9"/>
  <c r="AA131" i="9"/>
  <c r="AB131" i="9"/>
  <c r="AC131" i="9"/>
  <c r="AD131" i="9"/>
  <c r="AE131" i="9"/>
  <c r="AF131" i="9"/>
  <c r="V122" i="9"/>
  <c r="W122" i="9"/>
  <c r="X122" i="9"/>
  <c r="Y122" i="9"/>
  <c r="Z122" i="9"/>
  <c r="AA122" i="9"/>
  <c r="AB122" i="9"/>
  <c r="AC122" i="9"/>
  <c r="AD122" i="9"/>
  <c r="AE122" i="9"/>
  <c r="AF122" i="9"/>
  <c r="V123" i="9"/>
  <c r="W123" i="9"/>
  <c r="X123" i="9"/>
  <c r="Y123" i="9"/>
  <c r="Z123" i="9"/>
  <c r="AA123" i="9"/>
  <c r="AB123" i="9"/>
  <c r="AC123" i="9"/>
  <c r="AD123" i="9"/>
  <c r="AE123" i="9"/>
  <c r="AF123" i="9"/>
  <c r="V124" i="9"/>
  <c r="W124" i="9"/>
  <c r="X124" i="9"/>
  <c r="Y124" i="9"/>
  <c r="Z124" i="9"/>
  <c r="AA124" i="9"/>
  <c r="AB124" i="9"/>
  <c r="AC124" i="9"/>
  <c r="AD124" i="9"/>
  <c r="AE124" i="9"/>
  <c r="AF124" i="9"/>
  <c r="AF115" i="9"/>
  <c r="AF116" i="9"/>
  <c r="AF117" i="9"/>
  <c r="V115" i="9"/>
  <c r="W115" i="9"/>
  <c r="X115" i="9"/>
  <c r="Y115" i="9"/>
  <c r="Z115" i="9"/>
  <c r="AA115" i="9"/>
  <c r="AB115" i="9"/>
  <c r="AC115" i="9"/>
  <c r="AD115" i="9"/>
  <c r="AE115" i="9"/>
  <c r="V116" i="9"/>
  <c r="W116" i="9"/>
  <c r="X116" i="9"/>
  <c r="Y116" i="9"/>
  <c r="Z116" i="9"/>
  <c r="AA116" i="9"/>
  <c r="AB116" i="9"/>
  <c r="AC116" i="9"/>
  <c r="AD116" i="9"/>
  <c r="AE116" i="9"/>
  <c r="V117" i="9"/>
  <c r="W117" i="9"/>
  <c r="X117" i="9"/>
  <c r="Y117" i="9"/>
  <c r="Z117" i="9"/>
  <c r="AA117" i="9"/>
  <c r="AB117" i="9"/>
  <c r="AC117" i="9"/>
  <c r="AD117" i="9"/>
  <c r="AE117" i="9"/>
  <c r="V108" i="9"/>
  <c r="W108" i="9"/>
  <c r="X108" i="9"/>
  <c r="Y108" i="9"/>
  <c r="Z108" i="9"/>
  <c r="AA108" i="9"/>
  <c r="AB108" i="9"/>
  <c r="AC108" i="9"/>
  <c r="AD108" i="9"/>
  <c r="AE108" i="9"/>
  <c r="AF108" i="9"/>
  <c r="V109" i="9"/>
  <c r="W109" i="9"/>
  <c r="X109" i="9"/>
  <c r="Y109" i="9"/>
  <c r="Z109" i="9"/>
  <c r="AA109" i="9"/>
  <c r="AB109" i="9"/>
  <c r="AC109" i="9"/>
  <c r="AD109" i="9"/>
  <c r="AE109" i="9"/>
  <c r="AF109" i="9"/>
  <c r="V110" i="9"/>
  <c r="W110" i="9"/>
  <c r="X110" i="9"/>
  <c r="Y110" i="9"/>
  <c r="Z110" i="9"/>
  <c r="AA110" i="9"/>
  <c r="AB110" i="9"/>
  <c r="AC110" i="9"/>
  <c r="AD110" i="9"/>
  <c r="AE110" i="9"/>
  <c r="AF110" i="9"/>
  <c r="V101" i="9"/>
  <c r="W101" i="9"/>
  <c r="X101" i="9"/>
  <c r="Y101" i="9"/>
  <c r="Z101" i="9"/>
  <c r="AA101" i="9"/>
  <c r="AB101" i="9"/>
  <c r="AC101" i="9"/>
  <c r="AD101" i="9"/>
  <c r="AE101" i="9"/>
  <c r="AF101" i="9"/>
  <c r="V102" i="9"/>
  <c r="W102" i="9"/>
  <c r="X102" i="9"/>
  <c r="Y102" i="9"/>
  <c r="Z102" i="9"/>
  <c r="AA102" i="9"/>
  <c r="AB102" i="9"/>
  <c r="AC102" i="9"/>
  <c r="AD102" i="9"/>
  <c r="AE102" i="9"/>
  <c r="AF102" i="9"/>
  <c r="V103" i="9"/>
  <c r="W103" i="9"/>
  <c r="X103" i="9"/>
  <c r="Y103" i="9"/>
  <c r="Z103" i="9"/>
  <c r="AA103" i="9"/>
  <c r="AB103" i="9"/>
  <c r="AC103" i="9"/>
  <c r="AD103" i="9"/>
  <c r="AE103" i="9"/>
  <c r="AF103" i="9"/>
  <c r="V93" i="9"/>
  <c r="W93" i="9"/>
  <c r="X93" i="9"/>
  <c r="Y93" i="9"/>
  <c r="Z93" i="9"/>
  <c r="AA93" i="9"/>
  <c r="AB93" i="9"/>
  <c r="AC93" i="9"/>
  <c r="AD93" i="9"/>
  <c r="AE93" i="9"/>
  <c r="AF93" i="9"/>
  <c r="V94" i="9"/>
  <c r="W94" i="9"/>
  <c r="X94" i="9"/>
  <c r="Y94" i="9"/>
  <c r="Z94" i="9"/>
  <c r="AA94" i="9"/>
  <c r="AB94" i="9"/>
  <c r="AC94" i="9"/>
  <c r="AD94" i="9"/>
  <c r="AE94" i="9"/>
  <c r="AF94" i="9"/>
  <c r="V95" i="9"/>
  <c r="W95" i="9"/>
  <c r="X95" i="9"/>
  <c r="Y95" i="9"/>
  <c r="Z95" i="9"/>
  <c r="AA95" i="9"/>
  <c r="AB95" i="9"/>
  <c r="AC95" i="9"/>
  <c r="AD95" i="9"/>
  <c r="AE95" i="9"/>
  <c r="AF95" i="9"/>
  <c r="V86" i="9"/>
  <c r="W86" i="9"/>
  <c r="X86" i="9"/>
  <c r="Y86" i="9"/>
  <c r="Z86" i="9"/>
  <c r="AA86" i="9"/>
  <c r="AB86" i="9"/>
  <c r="AC86" i="9"/>
  <c r="AD86" i="9"/>
  <c r="AE86" i="9"/>
  <c r="AF86" i="9"/>
  <c r="V87" i="9"/>
  <c r="W87" i="9"/>
  <c r="X87" i="9"/>
  <c r="Y87" i="9"/>
  <c r="Z87" i="9"/>
  <c r="AA87" i="9"/>
  <c r="AB87" i="9"/>
  <c r="AC87" i="9"/>
  <c r="AD87" i="9"/>
  <c r="AE87" i="9"/>
  <c r="AF87" i="9"/>
  <c r="V88" i="9"/>
  <c r="W88" i="9"/>
  <c r="X88" i="9"/>
  <c r="Y88" i="9"/>
  <c r="Z88" i="9"/>
  <c r="AA88" i="9"/>
  <c r="AB88" i="9"/>
  <c r="AC88" i="9"/>
  <c r="AD88" i="9"/>
  <c r="AE88" i="9"/>
  <c r="AF88" i="9"/>
  <c r="V79" i="9"/>
  <c r="W79" i="9"/>
  <c r="X79" i="9"/>
  <c r="Y79" i="9"/>
  <c r="Z79" i="9"/>
  <c r="AA79" i="9"/>
  <c r="AB79" i="9"/>
  <c r="AC79" i="9"/>
  <c r="AD79" i="9"/>
  <c r="AE79" i="9"/>
  <c r="AF79" i="9"/>
  <c r="V80" i="9"/>
  <c r="W80" i="9"/>
  <c r="X80" i="9"/>
  <c r="Y80" i="9"/>
  <c r="Z80" i="9"/>
  <c r="AA80" i="9"/>
  <c r="AB80" i="9"/>
  <c r="AC80" i="9"/>
  <c r="AD80" i="9"/>
  <c r="AE80" i="9"/>
  <c r="AF80" i="9"/>
  <c r="V81" i="9"/>
  <c r="W81" i="9"/>
  <c r="X81" i="9"/>
  <c r="Y81" i="9"/>
  <c r="Z81" i="9"/>
  <c r="AA81" i="9"/>
  <c r="AB81" i="9"/>
  <c r="AC81" i="9"/>
  <c r="AD81" i="9"/>
  <c r="AE81" i="9"/>
  <c r="AF81" i="9"/>
  <c r="V72" i="9"/>
  <c r="W72" i="9"/>
  <c r="X72" i="9"/>
  <c r="Y72" i="9"/>
  <c r="Z72" i="9"/>
  <c r="AA72" i="9"/>
  <c r="AB72" i="9"/>
  <c r="AC72" i="9"/>
  <c r="AD72" i="9"/>
  <c r="AE72" i="9"/>
  <c r="AF72" i="9"/>
  <c r="V73" i="9"/>
  <c r="W73" i="9"/>
  <c r="X73" i="9"/>
  <c r="Y73" i="9"/>
  <c r="Z73" i="9"/>
  <c r="AA73" i="9"/>
  <c r="AB73" i="9"/>
  <c r="AC73" i="9"/>
  <c r="AD73" i="9"/>
  <c r="AE73" i="9"/>
  <c r="AF73" i="9"/>
  <c r="V74" i="9"/>
  <c r="W74" i="9"/>
  <c r="X74" i="9"/>
  <c r="Y74" i="9"/>
  <c r="Z74" i="9"/>
  <c r="AA74" i="9"/>
  <c r="AB74" i="9"/>
  <c r="AC74" i="9"/>
  <c r="AD74" i="9"/>
  <c r="AE74" i="9"/>
  <c r="AF74" i="9"/>
  <c r="V65" i="9"/>
  <c r="W65" i="9"/>
  <c r="X65" i="9"/>
  <c r="Y65" i="9"/>
  <c r="Z65" i="9"/>
  <c r="AA65" i="9"/>
  <c r="AB65" i="9"/>
  <c r="AC65" i="9"/>
  <c r="AD65" i="9"/>
  <c r="AE65" i="9"/>
  <c r="AF65" i="9"/>
  <c r="V66" i="9"/>
  <c r="W66" i="9"/>
  <c r="X66" i="9"/>
  <c r="Y66" i="9"/>
  <c r="Z66" i="9"/>
  <c r="AA66" i="9"/>
  <c r="AB66" i="9"/>
  <c r="AC66" i="9"/>
  <c r="AD66" i="9"/>
  <c r="AE66" i="9"/>
  <c r="AF66" i="9"/>
  <c r="V67" i="9"/>
  <c r="W67" i="9"/>
  <c r="X67" i="9"/>
  <c r="Y67" i="9"/>
  <c r="Z67" i="9"/>
  <c r="AA67" i="9"/>
  <c r="AB67" i="9"/>
  <c r="AC67" i="9"/>
  <c r="AD67" i="9"/>
  <c r="AE67" i="9"/>
  <c r="AF67" i="9"/>
  <c r="V58" i="9"/>
  <c r="W58" i="9"/>
  <c r="X58" i="9"/>
  <c r="Y58" i="9"/>
  <c r="Z58" i="9"/>
  <c r="AA58" i="9"/>
  <c r="AB58" i="9"/>
  <c r="AC58" i="9"/>
  <c r="AD58" i="9"/>
  <c r="AE58" i="9"/>
  <c r="AF58" i="9"/>
  <c r="V59" i="9"/>
  <c r="W59" i="9"/>
  <c r="X59" i="9"/>
  <c r="Y59" i="9"/>
  <c r="Z59" i="9"/>
  <c r="AA59" i="9"/>
  <c r="AB59" i="9"/>
  <c r="AC59" i="9"/>
  <c r="AD59" i="9"/>
  <c r="AE59" i="9"/>
  <c r="AF59" i="9"/>
  <c r="V60" i="9"/>
  <c r="W60" i="9"/>
  <c r="X60" i="9"/>
  <c r="Y60" i="9"/>
  <c r="Z60" i="9"/>
  <c r="AA60" i="9"/>
  <c r="AB60" i="9"/>
  <c r="AC60" i="9"/>
  <c r="AD60" i="9"/>
  <c r="AE60" i="9"/>
  <c r="AF60" i="9"/>
  <c r="V51" i="9"/>
  <c r="W51" i="9"/>
  <c r="X51" i="9"/>
  <c r="Y51" i="9"/>
  <c r="Z51" i="9"/>
  <c r="AA51" i="9"/>
  <c r="AB51" i="9"/>
  <c r="AC51" i="9"/>
  <c r="AD51" i="9"/>
  <c r="AE51" i="9"/>
  <c r="AF51" i="9"/>
  <c r="V52" i="9"/>
  <c r="W52" i="9"/>
  <c r="X52" i="9"/>
  <c r="Y52" i="9"/>
  <c r="Z52" i="9"/>
  <c r="AA52" i="9"/>
  <c r="AB52" i="9"/>
  <c r="AC52" i="9"/>
  <c r="AD52" i="9"/>
  <c r="AE52" i="9"/>
  <c r="AF52" i="9"/>
  <c r="V53" i="9"/>
  <c r="W53" i="9"/>
  <c r="X53" i="9"/>
  <c r="Y53" i="9"/>
  <c r="Z53" i="9"/>
  <c r="AA53" i="9"/>
  <c r="AB53" i="9"/>
  <c r="AC53" i="9"/>
  <c r="AD53" i="9"/>
  <c r="AE53" i="9"/>
  <c r="AF53" i="9"/>
  <c r="V44" i="9"/>
  <c r="W44" i="9"/>
  <c r="X44" i="9"/>
  <c r="Y44" i="9"/>
  <c r="Z44" i="9"/>
  <c r="AA44" i="9"/>
  <c r="AB44" i="9"/>
  <c r="AC44" i="9"/>
  <c r="AD44" i="9"/>
  <c r="AE44" i="9"/>
  <c r="AF44" i="9"/>
  <c r="V45" i="9"/>
  <c r="W45" i="9"/>
  <c r="X45" i="9"/>
  <c r="Y45" i="9"/>
  <c r="Z45" i="9"/>
  <c r="AA45" i="9"/>
  <c r="AB45" i="9"/>
  <c r="AC45" i="9"/>
  <c r="AD45" i="9"/>
  <c r="AE45" i="9"/>
  <c r="AF45" i="9"/>
  <c r="V46" i="9"/>
  <c r="W46" i="9"/>
  <c r="X46" i="9"/>
  <c r="Y46" i="9"/>
  <c r="Z46" i="9"/>
  <c r="AA46" i="9"/>
  <c r="AB46" i="9"/>
  <c r="AC46" i="9"/>
  <c r="AD46" i="9"/>
  <c r="AE46" i="9"/>
  <c r="AF46" i="9"/>
  <c r="V37" i="9"/>
  <c r="W37" i="9"/>
  <c r="X37" i="9"/>
  <c r="Y37" i="9"/>
  <c r="Z37" i="9"/>
  <c r="AA37" i="9"/>
  <c r="AB37" i="9"/>
  <c r="AC37" i="9"/>
  <c r="AD37" i="9"/>
  <c r="AE37" i="9"/>
  <c r="AF37" i="9"/>
  <c r="V38" i="9"/>
  <c r="W38" i="9"/>
  <c r="X38" i="9"/>
  <c r="Y38" i="9"/>
  <c r="Z38" i="9"/>
  <c r="AA38" i="9"/>
  <c r="AB38" i="9"/>
  <c r="AC38" i="9"/>
  <c r="AD38" i="9"/>
  <c r="AE38" i="9"/>
  <c r="AF38" i="9"/>
  <c r="V39" i="9"/>
  <c r="W39" i="9"/>
  <c r="X39" i="9"/>
  <c r="Y39" i="9"/>
  <c r="Z39" i="9"/>
  <c r="AA39" i="9"/>
  <c r="AB39" i="9"/>
  <c r="AC39" i="9"/>
  <c r="AD39" i="9"/>
  <c r="AE39" i="9"/>
  <c r="AF39" i="9"/>
  <c r="V30" i="9"/>
  <c r="W30" i="9"/>
  <c r="X30" i="9"/>
  <c r="Y30" i="9"/>
  <c r="Z30" i="9"/>
  <c r="AA30" i="9"/>
  <c r="AB30" i="9"/>
  <c r="AC30" i="9"/>
  <c r="AD30" i="9"/>
  <c r="AE30" i="9"/>
  <c r="AF30" i="9"/>
  <c r="V31" i="9"/>
  <c r="W31" i="9"/>
  <c r="X31" i="9"/>
  <c r="Y31" i="9"/>
  <c r="Z31" i="9"/>
  <c r="AA31" i="9"/>
  <c r="AB31" i="9"/>
  <c r="AC31" i="9"/>
  <c r="AD31" i="9"/>
  <c r="AE31" i="9"/>
  <c r="AF31" i="9"/>
  <c r="V32" i="9"/>
  <c r="W32" i="9"/>
  <c r="X32" i="9"/>
  <c r="Y32" i="9"/>
  <c r="Z32" i="9"/>
  <c r="AA32" i="9"/>
  <c r="AB32" i="9"/>
  <c r="AC32" i="9"/>
  <c r="AD32" i="9"/>
  <c r="AE32" i="9"/>
  <c r="AF32" i="9"/>
  <c r="AF23" i="9"/>
  <c r="AF24" i="9"/>
  <c r="AF25" i="9"/>
  <c r="V23" i="9"/>
  <c r="W23" i="9"/>
  <c r="X23" i="9"/>
  <c r="Y23" i="9"/>
  <c r="Z23" i="9"/>
  <c r="AA23" i="9"/>
  <c r="AB23" i="9"/>
  <c r="AC23" i="9"/>
  <c r="AD23" i="9"/>
  <c r="AE23" i="9"/>
  <c r="V24" i="9"/>
  <c r="W24" i="9"/>
  <c r="X24" i="9"/>
  <c r="Y24" i="9"/>
  <c r="Z24" i="9"/>
  <c r="AA24" i="9"/>
  <c r="AB24" i="9"/>
  <c r="AC24" i="9"/>
  <c r="AD24" i="9"/>
  <c r="AE24" i="9"/>
  <c r="V25" i="9"/>
  <c r="W25" i="9"/>
  <c r="X25" i="9"/>
  <c r="Y25" i="9"/>
  <c r="Z25" i="9"/>
  <c r="AA25" i="9"/>
  <c r="AB25" i="9"/>
  <c r="AC25" i="9"/>
  <c r="AD25" i="9"/>
  <c r="AE25" i="9"/>
  <c r="V16" i="9"/>
  <c r="W16" i="9"/>
  <c r="X16" i="9"/>
  <c r="Y16" i="9"/>
  <c r="Z16" i="9"/>
  <c r="AA16" i="9"/>
  <c r="AB16" i="9"/>
  <c r="AC16" i="9"/>
  <c r="AD16" i="9"/>
  <c r="AE16" i="9"/>
  <c r="AF16" i="9"/>
  <c r="V17" i="9"/>
  <c r="W17" i="9"/>
  <c r="X17" i="9"/>
  <c r="Y17" i="9"/>
  <c r="Z17" i="9"/>
  <c r="AA17" i="9"/>
  <c r="AB17" i="9"/>
  <c r="AC17" i="9"/>
  <c r="AD17" i="9"/>
  <c r="AE17" i="9"/>
  <c r="AF17" i="9"/>
  <c r="V18" i="9"/>
  <c r="W18" i="9"/>
  <c r="X18" i="9"/>
  <c r="Y18" i="9"/>
  <c r="Z18" i="9"/>
  <c r="AA18" i="9"/>
  <c r="AB18" i="9"/>
  <c r="AC18" i="9"/>
  <c r="AD18" i="9"/>
  <c r="AE18" i="9"/>
  <c r="AF18" i="9"/>
  <c r="V9" i="9"/>
  <c r="W9" i="9"/>
  <c r="X9" i="9"/>
  <c r="Y9" i="9"/>
  <c r="Z9" i="9"/>
  <c r="AA9" i="9"/>
  <c r="AB9" i="9"/>
  <c r="AC9" i="9"/>
  <c r="AD9" i="9"/>
  <c r="AE9" i="9"/>
  <c r="AF9" i="9"/>
  <c r="V10" i="9"/>
  <c r="W10" i="9"/>
  <c r="X10" i="9"/>
  <c r="Y10" i="9"/>
  <c r="Z10" i="9"/>
  <c r="AA10" i="9"/>
  <c r="AB10" i="9"/>
  <c r="AC10" i="9"/>
  <c r="AD10" i="9"/>
  <c r="AE10" i="9"/>
  <c r="AF10" i="9"/>
  <c r="V11" i="9"/>
  <c r="W11" i="9"/>
  <c r="X11" i="9"/>
  <c r="Y11" i="9"/>
  <c r="Z11" i="9"/>
  <c r="AA11" i="9"/>
  <c r="AB11" i="9"/>
  <c r="AC11" i="9"/>
  <c r="AD11" i="9"/>
  <c r="AE11" i="9"/>
  <c r="AF11" i="9"/>
  <c r="V158" i="14"/>
  <c r="W158" i="14"/>
  <c r="X158" i="14"/>
  <c r="Y158" i="14"/>
  <c r="Z158" i="14"/>
  <c r="AA158" i="14"/>
  <c r="AB158" i="14"/>
  <c r="AC158" i="14"/>
  <c r="AD158" i="14"/>
  <c r="AE158" i="14"/>
  <c r="AF158" i="14"/>
  <c r="V159" i="14"/>
  <c r="W159" i="14"/>
  <c r="X159" i="14"/>
  <c r="Y159" i="14"/>
  <c r="Z159" i="14"/>
  <c r="AA159" i="14"/>
  <c r="AB159" i="14"/>
  <c r="AC159" i="14"/>
  <c r="AD159" i="14"/>
  <c r="AE159" i="14"/>
  <c r="AF159" i="14"/>
  <c r="V160" i="14"/>
  <c r="W160" i="14"/>
  <c r="X160" i="14"/>
  <c r="Y160" i="14"/>
  <c r="Z160" i="14"/>
  <c r="AA160" i="14"/>
  <c r="AB160" i="14"/>
  <c r="AC160" i="14"/>
  <c r="AD160" i="14"/>
  <c r="AE160" i="14"/>
  <c r="AF160" i="14"/>
  <c r="V150" i="14"/>
  <c r="W150" i="14"/>
  <c r="X150" i="14"/>
  <c r="Y150" i="14"/>
  <c r="Z150" i="14"/>
  <c r="AA150" i="14"/>
  <c r="AB150" i="14"/>
  <c r="AC150" i="14"/>
  <c r="AD150" i="14"/>
  <c r="AE150" i="14"/>
  <c r="AF150" i="14"/>
  <c r="V151" i="14"/>
  <c r="W151" i="14"/>
  <c r="X151" i="14"/>
  <c r="Y151" i="14"/>
  <c r="Z151" i="14"/>
  <c r="AA151" i="14"/>
  <c r="AB151" i="14"/>
  <c r="AC151" i="14"/>
  <c r="AD151" i="14"/>
  <c r="AE151" i="14"/>
  <c r="AF151" i="14"/>
  <c r="V152" i="14"/>
  <c r="W152" i="14"/>
  <c r="X152" i="14"/>
  <c r="Y152" i="14"/>
  <c r="Z152" i="14"/>
  <c r="AA152" i="14"/>
  <c r="AB152" i="14"/>
  <c r="AC152" i="14"/>
  <c r="AD152" i="14"/>
  <c r="AE152" i="14"/>
  <c r="AF152" i="14"/>
  <c r="V143" i="14"/>
  <c r="W143" i="14"/>
  <c r="X143" i="14"/>
  <c r="Y143" i="14"/>
  <c r="Z143" i="14"/>
  <c r="AA143" i="14"/>
  <c r="AB143" i="14"/>
  <c r="AC143" i="14"/>
  <c r="AD143" i="14"/>
  <c r="AE143" i="14"/>
  <c r="AF143" i="14"/>
  <c r="V144" i="14"/>
  <c r="W144" i="14"/>
  <c r="X144" i="14"/>
  <c r="Y144" i="14"/>
  <c r="Z144" i="14"/>
  <c r="AA144" i="14"/>
  <c r="AB144" i="14"/>
  <c r="AC144" i="14"/>
  <c r="AD144" i="14"/>
  <c r="AE144" i="14"/>
  <c r="AF144" i="14"/>
  <c r="V145" i="14"/>
  <c r="W145" i="14"/>
  <c r="X145" i="14"/>
  <c r="Y145" i="14"/>
  <c r="Z145" i="14"/>
  <c r="AA145" i="14"/>
  <c r="AB145" i="14"/>
  <c r="AC145" i="14"/>
  <c r="AD145" i="14"/>
  <c r="AE145" i="14"/>
  <c r="AF145" i="14"/>
  <c r="V136" i="14"/>
  <c r="W136" i="14"/>
  <c r="X136" i="14"/>
  <c r="Y136" i="14"/>
  <c r="Z136" i="14"/>
  <c r="AA136" i="14"/>
  <c r="AB136" i="14"/>
  <c r="AC136" i="14"/>
  <c r="AD136" i="14"/>
  <c r="AE136" i="14"/>
  <c r="AF136" i="14"/>
  <c r="V137" i="14"/>
  <c r="W137" i="14"/>
  <c r="X137" i="14"/>
  <c r="Y137" i="14"/>
  <c r="Z137" i="14"/>
  <c r="AA137" i="14"/>
  <c r="AB137" i="14"/>
  <c r="AC137" i="14"/>
  <c r="AD137" i="14"/>
  <c r="AE137" i="14"/>
  <c r="AF137" i="14"/>
  <c r="V138" i="14"/>
  <c r="W138" i="14"/>
  <c r="X138" i="14"/>
  <c r="Y138" i="14"/>
  <c r="Z138" i="14"/>
  <c r="AA138" i="14"/>
  <c r="AB138" i="14"/>
  <c r="AC138" i="14"/>
  <c r="AD138" i="14"/>
  <c r="AE138" i="14"/>
  <c r="AF138" i="14"/>
  <c r="V129" i="14"/>
  <c r="W129" i="14"/>
  <c r="X129" i="14"/>
  <c r="Y129" i="14"/>
  <c r="Z129" i="14"/>
  <c r="AA129" i="14"/>
  <c r="AB129" i="14"/>
  <c r="AC129" i="14"/>
  <c r="AD129" i="14"/>
  <c r="AE129" i="14"/>
  <c r="AF129" i="14"/>
  <c r="V130" i="14"/>
  <c r="W130" i="14"/>
  <c r="X130" i="14"/>
  <c r="Y130" i="14"/>
  <c r="Z130" i="14"/>
  <c r="AA130" i="14"/>
  <c r="AB130" i="14"/>
  <c r="AC130" i="14"/>
  <c r="AD130" i="14"/>
  <c r="AE130" i="14"/>
  <c r="AF130" i="14"/>
  <c r="V131" i="14"/>
  <c r="W131" i="14"/>
  <c r="X131" i="14"/>
  <c r="Y131" i="14"/>
  <c r="Z131" i="14"/>
  <c r="AA131" i="14"/>
  <c r="AB131" i="14"/>
  <c r="AC131" i="14"/>
  <c r="AD131" i="14"/>
  <c r="AE131" i="14"/>
  <c r="AF131" i="14"/>
  <c r="V122" i="14"/>
  <c r="W122" i="14"/>
  <c r="X122" i="14"/>
  <c r="Y122" i="14"/>
  <c r="Z122" i="14"/>
  <c r="AA122" i="14"/>
  <c r="AB122" i="14"/>
  <c r="AC122" i="14"/>
  <c r="AD122" i="14"/>
  <c r="AE122" i="14"/>
  <c r="AF122" i="14"/>
  <c r="V123" i="14"/>
  <c r="W123" i="14"/>
  <c r="X123" i="14"/>
  <c r="Y123" i="14"/>
  <c r="Z123" i="14"/>
  <c r="AA123" i="14"/>
  <c r="AB123" i="14"/>
  <c r="AC123" i="14"/>
  <c r="AD123" i="14"/>
  <c r="AE123" i="14"/>
  <c r="AF123" i="14"/>
  <c r="V124" i="14"/>
  <c r="W124" i="14"/>
  <c r="X124" i="14"/>
  <c r="Y124" i="14"/>
  <c r="Z124" i="14"/>
  <c r="AA124" i="14"/>
  <c r="AB124" i="14"/>
  <c r="AC124" i="14"/>
  <c r="AD124" i="14"/>
  <c r="AE124" i="14"/>
  <c r="AF124" i="14"/>
  <c r="V115" i="14"/>
  <c r="W115" i="14"/>
  <c r="X115" i="14"/>
  <c r="Y115" i="14"/>
  <c r="Z115" i="14"/>
  <c r="AA115" i="14"/>
  <c r="AB115" i="14"/>
  <c r="AC115" i="14"/>
  <c r="AD115" i="14"/>
  <c r="AE115" i="14"/>
  <c r="AF115" i="14"/>
  <c r="V116" i="14"/>
  <c r="W116" i="14"/>
  <c r="X116" i="14"/>
  <c r="Y116" i="14"/>
  <c r="Z116" i="14"/>
  <c r="AA116" i="14"/>
  <c r="AB116" i="14"/>
  <c r="AC116" i="14"/>
  <c r="AD116" i="14"/>
  <c r="AE116" i="14"/>
  <c r="AF116" i="14"/>
  <c r="V117" i="14"/>
  <c r="W117" i="14"/>
  <c r="X117" i="14"/>
  <c r="Y117" i="14"/>
  <c r="Z117" i="14"/>
  <c r="AA117" i="14"/>
  <c r="AB117" i="14"/>
  <c r="AC117" i="14"/>
  <c r="AD117" i="14"/>
  <c r="AE117" i="14"/>
  <c r="AF117" i="14"/>
  <c r="V108" i="14"/>
  <c r="W108" i="14"/>
  <c r="X108" i="14"/>
  <c r="Y108" i="14"/>
  <c r="Z108" i="14"/>
  <c r="AA108" i="14"/>
  <c r="AB108" i="14"/>
  <c r="AC108" i="14"/>
  <c r="AD108" i="14"/>
  <c r="AE108" i="14"/>
  <c r="AF108" i="14"/>
  <c r="V109" i="14"/>
  <c r="W109" i="14"/>
  <c r="X109" i="14"/>
  <c r="Y109" i="14"/>
  <c r="Z109" i="14"/>
  <c r="AA109" i="14"/>
  <c r="AB109" i="14"/>
  <c r="AC109" i="14"/>
  <c r="AD109" i="14"/>
  <c r="AE109" i="14"/>
  <c r="AF109" i="14"/>
  <c r="V110" i="14"/>
  <c r="W110" i="14"/>
  <c r="X110" i="14"/>
  <c r="Y110" i="14"/>
  <c r="Z110" i="14"/>
  <c r="AA110" i="14"/>
  <c r="AB110" i="14"/>
  <c r="AC110" i="14"/>
  <c r="AD110" i="14"/>
  <c r="AE110" i="14"/>
  <c r="AF110" i="14"/>
  <c r="V101" i="14"/>
  <c r="W101" i="14"/>
  <c r="X101" i="14"/>
  <c r="Y101" i="14"/>
  <c r="Z101" i="14"/>
  <c r="AA101" i="14"/>
  <c r="AB101" i="14"/>
  <c r="AC101" i="14"/>
  <c r="AD101" i="14"/>
  <c r="AE101" i="14"/>
  <c r="AF101" i="14"/>
  <c r="V102" i="14"/>
  <c r="W102" i="14"/>
  <c r="X102" i="14"/>
  <c r="Y102" i="14"/>
  <c r="Z102" i="14"/>
  <c r="AA102" i="14"/>
  <c r="AB102" i="14"/>
  <c r="AC102" i="14"/>
  <c r="AD102" i="14"/>
  <c r="AE102" i="14"/>
  <c r="AF102" i="14"/>
  <c r="V103" i="14"/>
  <c r="W103" i="14"/>
  <c r="X103" i="14"/>
  <c r="Y103" i="14"/>
  <c r="Z103" i="14"/>
  <c r="AA103" i="14"/>
  <c r="AB103" i="14"/>
  <c r="AC103" i="14"/>
  <c r="AD103" i="14"/>
  <c r="AE103" i="14"/>
  <c r="AF103" i="14"/>
  <c r="V93" i="14"/>
  <c r="W93" i="14"/>
  <c r="X93" i="14"/>
  <c r="Y93" i="14"/>
  <c r="Z93" i="14"/>
  <c r="AA93" i="14"/>
  <c r="AB93" i="14"/>
  <c r="AC93" i="14"/>
  <c r="AD93" i="14"/>
  <c r="AE93" i="14"/>
  <c r="AF93" i="14"/>
  <c r="V94" i="14"/>
  <c r="W94" i="14"/>
  <c r="X94" i="14"/>
  <c r="Y94" i="14"/>
  <c r="Z94" i="14"/>
  <c r="AA94" i="14"/>
  <c r="AB94" i="14"/>
  <c r="AC94" i="14"/>
  <c r="AD94" i="14"/>
  <c r="AE94" i="14"/>
  <c r="AF94" i="14"/>
  <c r="V95" i="14"/>
  <c r="W95" i="14"/>
  <c r="X95" i="14"/>
  <c r="Y95" i="14"/>
  <c r="Z95" i="14"/>
  <c r="AA95" i="14"/>
  <c r="AB95" i="14"/>
  <c r="AC95" i="14"/>
  <c r="AD95" i="14"/>
  <c r="AE95" i="14"/>
  <c r="AF95" i="14"/>
  <c r="V86" i="14"/>
  <c r="W86" i="14"/>
  <c r="X86" i="14"/>
  <c r="Y86" i="14"/>
  <c r="Z86" i="14"/>
  <c r="AA86" i="14"/>
  <c r="AB86" i="14"/>
  <c r="AC86" i="14"/>
  <c r="AD86" i="14"/>
  <c r="AE86" i="14"/>
  <c r="AF86" i="14"/>
  <c r="V87" i="14"/>
  <c r="W87" i="14"/>
  <c r="X87" i="14"/>
  <c r="Y87" i="14"/>
  <c r="Z87" i="14"/>
  <c r="AA87" i="14"/>
  <c r="AB87" i="14"/>
  <c r="AC87" i="14"/>
  <c r="AD87" i="14"/>
  <c r="AE87" i="14"/>
  <c r="AF87" i="14"/>
  <c r="V88" i="14"/>
  <c r="W88" i="14"/>
  <c r="X88" i="14"/>
  <c r="Y88" i="14"/>
  <c r="Z88" i="14"/>
  <c r="AA88" i="14"/>
  <c r="AB88" i="14"/>
  <c r="AC88" i="14"/>
  <c r="AD88" i="14"/>
  <c r="AE88" i="14"/>
  <c r="AF88" i="14"/>
  <c r="V79" i="14"/>
  <c r="W79" i="14"/>
  <c r="X79" i="14"/>
  <c r="Y79" i="14"/>
  <c r="Z79" i="14"/>
  <c r="AA79" i="14"/>
  <c r="AB79" i="14"/>
  <c r="AC79" i="14"/>
  <c r="AD79" i="14"/>
  <c r="AE79" i="14"/>
  <c r="AF79" i="14"/>
  <c r="V80" i="14"/>
  <c r="W80" i="14"/>
  <c r="X80" i="14"/>
  <c r="Y80" i="14"/>
  <c r="Z80" i="14"/>
  <c r="AA80" i="14"/>
  <c r="AB80" i="14"/>
  <c r="AC80" i="14"/>
  <c r="AD80" i="14"/>
  <c r="AE80" i="14"/>
  <c r="AF80" i="14"/>
  <c r="V81" i="14"/>
  <c r="W81" i="14"/>
  <c r="X81" i="14"/>
  <c r="Y81" i="14"/>
  <c r="Z81" i="14"/>
  <c r="AA81" i="14"/>
  <c r="AB81" i="14"/>
  <c r="AC81" i="14"/>
  <c r="AD81" i="14"/>
  <c r="AE81" i="14"/>
  <c r="AF81" i="14"/>
  <c r="V72" i="14"/>
  <c r="W72" i="14"/>
  <c r="X72" i="14"/>
  <c r="Y72" i="14"/>
  <c r="Z72" i="14"/>
  <c r="AA72" i="14"/>
  <c r="AB72" i="14"/>
  <c r="AC72" i="14"/>
  <c r="AD72" i="14"/>
  <c r="AE72" i="14"/>
  <c r="AF72" i="14"/>
  <c r="V73" i="14"/>
  <c r="W73" i="14"/>
  <c r="X73" i="14"/>
  <c r="Y73" i="14"/>
  <c r="Z73" i="14"/>
  <c r="AA73" i="14"/>
  <c r="AB73" i="14"/>
  <c r="AC73" i="14"/>
  <c r="AD73" i="14"/>
  <c r="AE73" i="14"/>
  <c r="AF73" i="14"/>
  <c r="V74" i="14"/>
  <c r="W74" i="14"/>
  <c r="X74" i="14"/>
  <c r="Y74" i="14"/>
  <c r="Z74" i="14"/>
  <c r="AA74" i="14"/>
  <c r="AB74" i="14"/>
  <c r="AC74" i="14"/>
  <c r="AD74" i="14"/>
  <c r="AE74" i="14"/>
  <c r="AF74" i="14"/>
  <c r="AE65" i="14"/>
  <c r="AF65" i="14"/>
  <c r="AE66" i="14"/>
  <c r="AF66" i="14"/>
  <c r="AE67" i="14"/>
  <c r="AF67" i="14"/>
  <c r="AE58" i="14"/>
  <c r="AF58" i="14"/>
  <c r="AE59" i="14"/>
  <c r="AF59" i="14"/>
  <c r="AE60" i="14"/>
  <c r="AF60" i="14"/>
  <c r="AE51" i="14"/>
  <c r="AF51" i="14"/>
  <c r="AE52" i="14"/>
  <c r="AF52" i="14"/>
  <c r="AE53" i="14"/>
  <c r="AF53" i="14"/>
  <c r="V44" i="14"/>
  <c r="W44" i="14"/>
  <c r="X44" i="14"/>
  <c r="Y44" i="14"/>
  <c r="Z44" i="14"/>
  <c r="AA44" i="14"/>
  <c r="AB44" i="14"/>
  <c r="AC44" i="14"/>
  <c r="AD44" i="14"/>
  <c r="AE44" i="14"/>
  <c r="AF44" i="14"/>
  <c r="V45" i="14"/>
  <c r="W45" i="14"/>
  <c r="X45" i="14"/>
  <c r="Y45" i="14"/>
  <c r="Z45" i="14"/>
  <c r="AA45" i="14"/>
  <c r="AB45" i="14"/>
  <c r="AC45" i="14"/>
  <c r="AD45" i="14"/>
  <c r="AE45" i="14"/>
  <c r="AF45" i="14"/>
  <c r="V46" i="14"/>
  <c r="W46" i="14"/>
  <c r="X46" i="14"/>
  <c r="Y46" i="14"/>
  <c r="Z46" i="14"/>
  <c r="AA46" i="14"/>
  <c r="AB46" i="14"/>
  <c r="AC46" i="14"/>
  <c r="AD46" i="14"/>
  <c r="AE46" i="14"/>
  <c r="AF46" i="14"/>
  <c r="V37" i="14"/>
  <c r="W37" i="14"/>
  <c r="X37" i="14"/>
  <c r="Y37" i="14"/>
  <c r="Z37" i="14"/>
  <c r="AA37" i="14"/>
  <c r="AB37" i="14"/>
  <c r="AC37" i="14"/>
  <c r="AD37" i="14"/>
  <c r="AE37" i="14"/>
  <c r="AF37" i="14"/>
  <c r="V38" i="14"/>
  <c r="W38" i="14"/>
  <c r="X38" i="14"/>
  <c r="Y38" i="14"/>
  <c r="Z38" i="14"/>
  <c r="AA38" i="14"/>
  <c r="AB38" i="14"/>
  <c r="AC38" i="14"/>
  <c r="AD38" i="14"/>
  <c r="AE38" i="14"/>
  <c r="AF38" i="14"/>
  <c r="V39" i="14"/>
  <c r="W39" i="14"/>
  <c r="X39" i="14"/>
  <c r="Y39" i="14"/>
  <c r="Z39" i="14"/>
  <c r="AA39" i="14"/>
  <c r="AB39" i="14"/>
  <c r="AC39" i="14"/>
  <c r="AD39" i="14"/>
  <c r="AE39" i="14"/>
  <c r="AF39" i="14"/>
  <c r="V30" i="14"/>
  <c r="W30" i="14"/>
  <c r="X30" i="14"/>
  <c r="Y30" i="14"/>
  <c r="Z30" i="14"/>
  <c r="AA30" i="14"/>
  <c r="AB30" i="14"/>
  <c r="AC30" i="14"/>
  <c r="AD30" i="14"/>
  <c r="AE30" i="14"/>
  <c r="AF30" i="14"/>
  <c r="V31" i="14"/>
  <c r="W31" i="14"/>
  <c r="X31" i="14"/>
  <c r="Y31" i="14"/>
  <c r="Z31" i="14"/>
  <c r="AA31" i="14"/>
  <c r="AB31" i="14"/>
  <c r="AC31" i="14"/>
  <c r="AD31" i="14"/>
  <c r="AE31" i="14"/>
  <c r="AF31" i="14"/>
  <c r="V32" i="14"/>
  <c r="W32" i="14"/>
  <c r="X32" i="14"/>
  <c r="Y32" i="14"/>
  <c r="Z32" i="14"/>
  <c r="AA32" i="14"/>
  <c r="AB32" i="14"/>
  <c r="AC32" i="14"/>
  <c r="AD32" i="14"/>
  <c r="AE32" i="14"/>
  <c r="AF32" i="14"/>
  <c r="V23" i="14"/>
  <c r="W23" i="14"/>
  <c r="X23" i="14"/>
  <c r="Y23" i="14"/>
  <c r="Z23" i="14"/>
  <c r="AA23" i="14"/>
  <c r="AB23" i="14"/>
  <c r="AC23" i="14"/>
  <c r="AD23" i="14"/>
  <c r="AE23" i="14"/>
  <c r="AF23" i="14"/>
  <c r="V24" i="14"/>
  <c r="W24" i="14"/>
  <c r="X24" i="14"/>
  <c r="Y24" i="14"/>
  <c r="Z24" i="14"/>
  <c r="AA24" i="14"/>
  <c r="AB24" i="14"/>
  <c r="AC24" i="14"/>
  <c r="AD24" i="14"/>
  <c r="AE24" i="14"/>
  <c r="AF24" i="14"/>
  <c r="V25" i="14"/>
  <c r="W25" i="14"/>
  <c r="X25" i="14"/>
  <c r="Y25" i="14"/>
  <c r="Z25" i="14"/>
  <c r="AA25" i="14"/>
  <c r="AB25" i="14"/>
  <c r="AC25" i="14"/>
  <c r="AD25" i="14"/>
  <c r="AE25" i="14"/>
  <c r="AF25" i="14"/>
  <c r="V16" i="14"/>
  <c r="W16" i="14"/>
  <c r="X16" i="14"/>
  <c r="Y16" i="14"/>
  <c r="Z16" i="14"/>
  <c r="AA16" i="14"/>
  <c r="AB16" i="14"/>
  <c r="AC16" i="14"/>
  <c r="AD16" i="14"/>
  <c r="AE16" i="14"/>
  <c r="AF16" i="14"/>
  <c r="V17" i="14"/>
  <c r="W17" i="14"/>
  <c r="X17" i="14"/>
  <c r="Y17" i="14"/>
  <c r="Z17" i="14"/>
  <c r="AA17" i="14"/>
  <c r="AB17" i="14"/>
  <c r="AC17" i="14"/>
  <c r="AD17" i="14"/>
  <c r="AE17" i="14"/>
  <c r="AF17" i="14"/>
  <c r="V18" i="14"/>
  <c r="W18" i="14"/>
  <c r="X18" i="14"/>
  <c r="Y18" i="14"/>
  <c r="Z18" i="14"/>
  <c r="AA18" i="14"/>
  <c r="AB18" i="14"/>
  <c r="AC18" i="14"/>
  <c r="AD18" i="14"/>
  <c r="AE18" i="14"/>
  <c r="AF18" i="14"/>
  <c r="V9" i="14"/>
  <c r="W9" i="14"/>
  <c r="X9" i="14"/>
  <c r="Y9" i="14"/>
  <c r="Z9" i="14"/>
  <c r="AA9" i="14"/>
  <c r="AB9" i="14"/>
  <c r="AC9" i="14"/>
  <c r="AD9" i="14"/>
  <c r="AE9" i="14"/>
  <c r="AF9" i="14"/>
  <c r="V10" i="14"/>
  <c r="W10" i="14"/>
  <c r="X10" i="14"/>
  <c r="Y10" i="14"/>
  <c r="Z10" i="14"/>
  <c r="AA10" i="14"/>
  <c r="AB10" i="14"/>
  <c r="AC10" i="14"/>
  <c r="AD10" i="14"/>
  <c r="AE10" i="14"/>
  <c r="AF10" i="14"/>
  <c r="V11" i="14"/>
  <c r="W11" i="14"/>
  <c r="X11" i="14"/>
  <c r="Y11" i="14"/>
  <c r="Z11" i="14"/>
  <c r="AA11" i="14"/>
  <c r="AB11" i="14"/>
  <c r="AC11" i="14"/>
  <c r="AD11" i="14"/>
  <c r="AE11" i="14"/>
  <c r="AF11" i="14"/>
  <c r="AP165" i="3"/>
  <c r="BP164" i="1"/>
  <c r="BN164" i="1"/>
  <c r="BM164" i="1"/>
  <c r="BL164" i="1"/>
  <c r="BK164" i="1"/>
  <c r="BJ164" i="1"/>
  <c r="BI164" i="1"/>
  <c r="BH164" i="1"/>
  <c r="BG164" i="1"/>
  <c r="BF164" i="1"/>
  <c r="BC164" i="1"/>
  <c r="BA164" i="1"/>
  <c r="AZ164" i="1"/>
  <c r="AY164" i="1"/>
  <c r="AX164" i="1"/>
  <c r="AW164" i="1"/>
  <c r="AV164" i="1"/>
  <c r="AU164" i="1"/>
  <c r="AT164" i="1"/>
  <c r="AS164" i="1"/>
  <c r="AP164" i="1"/>
  <c r="P164" i="1"/>
  <c r="Q164" i="1"/>
  <c r="O164" i="1"/>
  <c r="AL62" i="13" l="1"/>
  <c r="AL61" i="13"/>
  <c r="AL60" i="13"/>
  <c r="AL59" i="13"/>
  <c r="AL58" i="13"/>
  <c r="AL57" i="13"/>
  <c r="AL56" i="13"/>
  <c r="AL55" i="13"/>
  <c r="AL54" i="13"/>
  <c r="AL53" i="13"/>
  <c r="AL52" i="13"/>
  <c r="AL51" i="13"/>
  <c r="AL50" i="13"/>
  <c r="AL49" i="13"/>
  <c r="AL48" i="13"/>
  <c r="AL47" i="13"/>
  <c r="AL46" i="13"/>
  <c r="AL45" i="13"/>
  <c r="AL44" i="13"/>
  <c r="AL43" i="13"/>
  <c r="AL42" i="13"/>
  <c r="AL41" i="13"/>
  <c r="AD67" i="14" l="1"/>
  <c r="AD66" i="14"/>
  <c r="AD65" i="14"/>
  <c r="AD60" i="14"/>
  <c r="AD59" i="14"/>
  <c r="AD58" i="14"/>
  <c r="AD53" i="14"/>
  <c r="AD52" i="14"/>
  <c r="AD51" i="14"/>
  <c r="V11" i="6" l="1"/>
  <c r="V10" i="6"/>
  <c r="V9" i="6"/>
  <c r="N164" i="1"/>
  <c r="AK41" i="13"/>
  <c r="AK42" i="13"/>
  <c r="AK43" i="13"/>
  <c r="AK44" i="13"/>
  <c r="AK45" i="13"/>
  <c r="AK46" i="13"/>
  <c r="AK47" i="13"/>
  <c r="AK48" i="13"/>
  <c r="AK49" i="13"/>
  <c r="AK50" i="13"/>
  <c r="AK51" i="13"/>
  <c r="AK52" i="13"/>
  <c r="AK53" i="13"/>
  <c r="AK54" i="13"/>
  <c r="AK55" i="13"/>
  <c r="AK56" i="13"/>
  <c r="AK57" i="13"/>
  <c r="AK58" i="13"/>
  <c r="AK59" i="13"/>
  <c r="AK60" i="13"/>
  <c r="AK61" i="13"/>
  <c r="AK62" i="13"/>
  <c r="AC41" i="13" l="1"/>
  <c r="C9" i="13" s="1"/>
  <c r="AJ55" i="13"/>
  <c r="AC55" i="13"/>
  <c r="AC53" i="13"/>
  <c r="AC51" i="14" l="1"/>
  <c r="AC52" i="14"/>
  <c r="AC53" i="14"/>
  <c r="AC58" i="14"/>
  <c r="AC59" i="14"/>
  <c r="AC60" i="14"/>
  <c r="AC65" i="14"/>
  <c r="AC66" i="14"/>
  <c r="AC67" i="14"/>
  <c r="U10" i="14"/>
  <c r="U11" i="14"/>
  <c r="U16" i="14"/>
  <c r="U17" i="14"/>
  <c r="U18" i="14"/>
  <c r="U23" i="14"/>
  <c r="U24" i="14"/>
  <c r="U25" i="14"/>
  <c r="U30" i="14"/>
  <c r="U31" i="14"/>
  <c r="U32" i="14"/>
  <c r="U37" i="14"/>
  <c r="U38" i="14"/>
  <c r="U39" i="14"/>
  <c r="U44" i="14"/>
  <c r="U45" i="14"/>
  <c r="U46" i="14"/>
  <c r="U51" i="14"/>
  <c r="V51" i="14"/>
  <c r="W51" i="14"/>
  <c r="X51" i="14"/>
  <c r="Y51" i="14"/>
  <c r="Z51" i="14"/>
  <c r="AA51" i="14"/>
  <c r="AB51" i="14"/>
  <c r="U52" i="14"/>
  <c r="V52" i="14"/>
  <c r="W52" i="14"/>
  <c r="X52" i="14"/>
  <c r="Y52" i="14"/>
  <c r="Z52" i="14"/>
  <c r="AA52" i="14"/>
  <c r="AB52" i="14"/>
  <c r="U53" i="14"/>
  <c r="V53" i="14"/>
  <c r="W53" i="14"/>
  <c r="X53" i="14"/>
  <c r="Y53" i="14"/>
  <c r="Z53" i="14"/>
  <c r="AA53" i="14"/>
  <c r="AB53" i="14"/>
  <c r="U58" i="14"/>
  <c r="V58" i="14"/>
  <c r="W58" i="14"/>
  <c r="X58" i="14"/>
  <c r="Y58" i="14"/>
  <c r="Z58" i="14"/>
  <c r="AA58" i="14"/>
  <c r="AB58" i="14"/>
  <c r="U59" i="14"/>
  <c r="V59" i="14"/>
  <c r="W59" i="14"/>
  <c r="X59" i="14"/>
  <c r="Y59" i="14"/>
  <c r="Z59" i="14"/>
  <c r="AA59" i="14"/>
  <c r="AB59" i="14"/>
  <c r="U60" i="14"/>
  <c r="V60" i="14"/>
  <c r="W60" i="14"/>
  <c r="X60" i="14"/>
  <c r="Y60" i="14"/>
  <c r="Z60" i="14"/>
  <c r="AA60" i="14"/>
  <c r="AB60" i="14"/>
  <c r="U65" i="14"/>
  <c r="V65" i="14"/>
  <c r="W65" i="14"/>
  <c r="X65" i="14"/>
  <c r="Y65" i="14"/>
  <c r="Z65" i="14"/>
  <c r="AA65" i="14"/>
  <c r="AB65" i="14"/>
  <c r="U66" i="14"/>
  <c r="V66" i="14"/>
  <c r="W66" i="14"/>
  <c r="X66" i="14"/>
  <c r="Y66" i="14"/>
  <c r="Z66" i="14"/>
  <c r="AA66" i="14"/>
  <c r="AB66" i="14"/>
  <c r="U67" i="14"/>
  <c r="V67" i="14"/>
  <c r="W67" i="14"/>
  <c r="X67" i="14"/>
  <c r="Y67" i="14"/>
  <c r="Z67" i="14"/>
  <c r="AA67" i="14"/>
  <c r="AB67" i="14"/>
  <c r="U72" i="14"/>
  <c r="U73" i="14"/>
  <c r="U74" i="14"/>
  <c r="U79" i="14"/>
  <c r="U80" i="14"/>
  <c r="U81" i="14"/>
  <c r="U86" i="14"/>
  <c r="U87" i="14"/>
  <c r="U88" i="14"/>
  <c r="U93" i="14"/>
  <c r="U94" i="14"/>
  <c r="U95" i="14"/>
  <c r="U101" i="14"/>
  <c r="U102" i="14"/>
  <c r="U103" i="14"/>
  <c r="U108" i="14"/>
  <c r="U109" i="14"/>
  <c r="U110" i="14"/>
  <c r="U115" i="14"/>
  <c r="U116" i="14"/>
  <c r="U117" i="14"/>
  <c r="U122" i="14"/>
  <c r="U123" i="14"/>
  <c r="U124" i="14"/>
  <c r="U129" i="14"/>
  <c r="U130" i="14"/>
  <c r="U131" i="14"/>
  <c r="U136" i="14"/>
  <c r="U137" i="14"/>
  <c r="U138" i="14"/>
  <c r="U143" i="14"/>
  <c r="U144" i="14"/>
  <c r="U145" i="14"/>
  <c r="U150" i="14"/>
  <c r="U151" i="14"/>
  <c r="U152" i="14"/>
  <c r="U158" i="14"/>
  <c r="U9" i="14"/>
  <c r="AC42" i="13" l="1"/>
  <c r="C10" i="13" s="1"/>
  <c r="AD42" i="13"/>
  <c r="AE42" i="13"/>
  <c r="AF42" i="13"/>
  <c r="AG42" i="13"/>
  <c r="AH42" i="13"/>
  <c r="AI42" i="13"/>
  <c r="AJ42" i="13"/>
  <c r="AC43" i="13"/>
  <c r="C11" i="13" s="1"/>
  <c r="AD43" i="13"/>
  <c r="AE43" i="13"/>
  <c r="AF43" i="13"/>
  <c r="AG43" i="13"/>
  <c r="AH43" i="13"/>
  <c r="AI43" i="13"/>
  <c r="AJ43" i="13"/>
  <c r="AC44" i="13"/>
  <c r="C12" i="13" s="1"/>
  <c r="AD44" i="13"/>
  <c r="AE44" i="13"/>
  <c r="AF44" i="13"/>
  <c r="AG44" i="13"/>
  <c r="AH44" i="13"/>
  <c r="AI44" i="13"/>
  <c r="AJ44" i="13"/>
  <c r="AC45" i="13"/>
  <c r="C13" i="13" s="1"/>
  <c r="AD45" i="13"/>
  <c r="AE45" i="13"/>
  <c r="AF45" i="13"/>
  <c r="AG45" i="13"/>
  <c r="AH45" i="13"/>
  <c r="AI45" i="13"/>
  <c r="AJ45" i="13"/>
  <c r="AC46" i="13"/>
  <c r="C14" i="13" s="1"/>
  <c r="AD46" i="13"/>
  <c r="AE46" i="13"/>
  <c r="AF46" i="13"/>
  <c r="AG46" i="13"/>
  <c r="AH46" i="13"/>
  <c r="AI46" i="13"/>
  <c r="AJ46" i="13"/>
  <c r="AC47" i="13"/>
  <c r="C15" i="13" s="1"/>
  <c r="AD47" i="13"/>
  <c r="AE47" i="13"/>
  <c r="AF47" i="13"/>
  <c r="AG47" i="13"/>
  <c r="AH47" i="13"/>
  <c r="AI47" i="13"/>
  <c r="AJ47" i="13"/>
  <c r="AC48" i="13"/>
  <c r="C16" i="13" s="1"/>
  <c r="AD48" i="13"/>
  <c r="AE48" i="13"/>
  <c r="AF48" i="13"/>
  <c r="AG48" i="13"/>
  <c r="AH48" i="13"/>
  <c r="AI48" i="13"/>
  <c r="AJ48" i="13"/>
  <c r="AC49" i="13"/>
  <c r="C17" i="13" s="1"/>
  <c r="AD49" i="13"/>
  <c r="AE49" i="13"/>
  <c r="AF49" i="13"/>
  <c r="AG49" i="13"/>
  <c r="AH49" i="13"/>
  <c r="AI49" i="13"/>
  <c r="AJ49" i="13"/>
  <c r="AC50" i="13"/>
  <c r="C18" i="13" s="1"/>
  <c r="AD50" i="13"/>
  <c r="AE50" i="13"/>
  <c r="AF50" i="13"/>
  <c r="AG50" i="13"/>
  <c r="AH50" i="13"/>
  <c r="AI50" i="13"/>
  <c r="AJ50" i="13"/>
  <c r="AC51" i="13"/>
  <c r="C19" i="13" s="1"/>
  <c r="AD51" i="13"/>
  <c r="AE51" i="13"/>
  <c r="AF51" i="13"/>
  <c r="AG51" i="13"/>
  <c r="AH51" i="13"/>
  <c r="AI51" i="13"/>
  <c r="AJ51" i="13"/>
  <c r="AC52" i="13"/>
  <c r="C20" i="13" s="1"/>
  <c r="AD52" i="13"/>
  <c r="AE52" i="13"/>
  <c r="AF52" i="13"/>
  <c r="AG52" i="13"/>
  <c r="AH52" i="13"/>
  <c r="AI52" i="13"/>
  <c r="AJ52" i="13"/>
  <c r="C21" i="13"/>
  <c r="AD53" i="13"/>
  <c r="AE53" i="13"/>
  <c r="AF53" i="13"/>
  <c r="AG53" i="13"/>
  <c r="AH53" i="13"/>
  <c r="AI53" i="13"/>
  <c r="AJ53" i="13"/>
  <c r="AC54" i="13"/>
  <c r="C22" i="13" s="1"/>
  <c r="AD54" i="13"/>
  <c r="AE54" i="13"/>
  <c r="AF54" i="13"/>
  <c r="AG54" i="13"/>
  <c r="AH54" i="13"/>
  <c r="AI54" i="13"/>
  <c r="AJ54" i="13"/>
  <c r="C23" i="13"/>
  <c r="AD55" i="13"/>
  <c r="AE55" i="13"/>
  <c r="AF55" i="13"/>
  <c r="AG55" i="13"/>
  <c r="AH55" i="13"/>
  <c r="AI55" i="13"/>
  <c r="AC56" i="13"/>
  <c r="C24" i="13" s="1"/>
  <c r="AD56" i="13"/>
  <c r="AE56" i="13"/>
  <c r="AF56" i="13"/>
  <c r="AG56" i="13"/>
  <c r="AH56" i="13"/>
  <c r="AI56" i="13"/>
  <c r="AJ56" i="13"/>
  <c r="AC57" i="13"/>
  <c r="C25" i="13" s="1"/>
  <c r="AD57" i="13"/>
  <c r="AE57" i="13"/>
  <c r="AF57" i="13"/>
  <c r="AG57" i="13"/>
  <c r="AH57" i="13"/>
  <c r="AI57" i="13"/>
  <c r="AJ57" i="13"/>
  <c r="AC58" i="13"/>
  <c r="C26" i="13" s="1"/>
  <c r="AD58" i="13"/>
  <c r="AE58" i="13"/>
  <c r="AF58" i="13"/>
  <c r="AG58" i="13"/>
  <c r="AH58" i="13"/>
  <c r="AI58" i="13"/>
  <c r="AJ58" i="13"/>
  <c r="AC59" i="13"/>
  <c r="C27" i="13" s="1"/>
  <c r="AD59" i="13"/>
  <c r="AE59" i="13"/>
  <c r="AF59" i="13"/>
  <c r="AG59" i="13"/>
  <c r="AH59" i="13"/>
  <c r="AI59" i="13"/>
  <c r="AJ59" i="13"/>
  <c r="AC60" i="13"/>
  <c r="C28" i="13" s="1"/>
  <c r="AD60" i="13"/>
  <c r="AE60" i="13"/>
  <c r="AF60" i="13"/>
  <c r="AG60" i="13"/>
  <c r="AH60" i="13"/>
  <c r="AI60" i="13"/>
  <c r="AJ60" i="13"/>
  <c r="AC61" i="13"/>
  <c r="C29" i="13" s="1"/>
  <c r="AD61" i="13"/>
  <c r="AE61" i="13"/>
  <c r="AF61" i="13"/>
  <c r="AG61" i="13"/>
  <c r="AH61" i="13"/>
  <c r="AI61" i="13"/>
  <c r="AJ61" i="13"/>
  <c r="AD41" i="13"/>
  <c r="AE41" i="13"/>
  <c r="AF41" i="13"/>
  <c r="AG41" i="13"/>
  <c r="AH41" i="13"/>
  <c r="AI41" i="13"/>
  <c r="AJ41" i="13"/>
  <c r="AJ62" i="13"/>
  <c r="AI62" i="13"/>
  <c r="AH62" i="13"/>
  <c r="AG62" i="13"/>
  <c r="AF62" i="13"/>
  <c r="AE62" i="13"/>
  <c r="AD62" i="13"/>
  <c r="AC62" i="13"/>
  <c r="C30" i="13" s="1"/>
  <c r="E14" i="13" l="1"/>
  <c r="E30" i="13"/>
  <c r="E22" i="13"/>
  <c r="E18" i="13"/>
  <c r="E19" i="13"/>
  <c r="E15" i="13"/>
  <c r="E26" i="13"/>
  <c r="E10" i="13"/>
  <c r="E20" i="13"/>
  <c r="E27" i="13"/>
  <c r="E29" i="13"/>
  <c r="E16" i="13"/>
  <c r="E23" i="13"/>
  <c r="E11" i="13"/>
  <c r="E13" i="13"/>
  <c r="E24" i="13"/>
  <c r="E12" i="13"/>
  <c r="E25" i="13"/>
  <c r="E21" i="13"/>
  <c r="E17" i="13"/>
  <c r="E28" i="13"/>
  <c r="U9" i="9" l="1"/>
  <c r="U10" i="9"/>
  <c r="U11" i="9"/>
  <c r="U16" i="9"/>
  <c r="U17" i="9"/>
  <c r="U18" i="9"/>
  <c r="U23" i="9"/>
  <c r="U24" i="9"/>
  <c r="U25" i="9"/>
  <c r="U30" i="9"/>
  <c r="U31" i="9"/>
  <c r="U32" i="9"/>
  <c r="U37" i="9"/>
  <c r="U38" i="9"/>
  <c r="U39" i="9"/>
  <c r="U44" i="9"/>
  <c r="U45" i="9"/>
  <c r="U46" i="9"/>
  <c r="U51" i="9"/>
  <c r="U52" i="9"/>
  <c r="U53" i="9"/>
  <c r="U58" i="9"/>
  <c r="U59" i="9"/>
  <c r="U60" i="9"/>
  <c r="U65" i="9"/>
  <c r="U66" i="9"/>
  <c r="U67" i="9"/>
  <c r="U72" i="9"/>
  <c r="U73" i="9"/>
  <c r="U74" i="9"/>
  <c r="U79" i="9"/>
  <c r="U80" i="9"/>
  <c r="U81" i="9"/>
  <c r="U86" i="9"/>
  <c r="U87" i="9"/>
  <c r="U88" i="9"/>
  <c r="U93" i="9"/>
  <c r="U94" i="9"/>
  <c r="U95" i="9"/>
  <c r="U101" i="9"/>
  <c r="U102" i="9"/>
  <c r="U103" i="9"/>
  <c r="U108" i="9"/>
  <c r="U109" i="9"/>
  <c r="U110" i="9"/>
  <c r="U115" i="9"/>
  <c r="U116" i="9"/>
  <c r="U117" i="9"/>
  <c r="U122" i="9"/>
  <c r="U123" i="9"/>
  <c r="U124" i="9"/>
  <c r="U129" i="9"/>
  <c r="U130" i="9"/>
  <c r="U131" i="9"/>
  <c r="U136" i="9"/>
  <c r="U137" i="9"/>
  <c r="U138" i="9"/>
  <c r="U143" i="9"/>
  <c r="U144" i="9"/>
  <c r="U145" i="9"/>
  <c r="U150" i="9"/>
  <c r="U151" i="9"/>
  <c r="U152" i="9"/>
  <c r="U158" i="9"/>
  <c r="V16" i="6" l="1"/>
  <c r="V17" i="6"/>
  <c r="V18" i="6"/>
  <c r="V23" i="6"/>
  <c r="V24" i="6"/>
  <c r="V25" i="6"/>
  <c r="V30" i="6"/>
  <c r="V31" i="6"/>
  <c r="V32" i="6"/>
  <c r="V37" i="6"/>
  <c r="V38" i="6"/>
  <c r="V39" i="6"/>
  <c r="V44" i="6"/>
  <c r="V45" i="6"/>
  <c r="V46" i="6"/>
  <c r="V51" i="6"/>
  <c r="V52" i="6"/>
  <c r="V53" i="6"/>
  <c r="V58" i="6"/>
  <c r="V59" i="6"/>
  <c r="V60" i="6"/>
  <c r="V65" i="6"/>
  <c r="V66" i="6"/>
  <c r="V67" i="6"/>
  <c r="V72" i="6"/>
  <c r="V73" i="6"/>
  <c r="V74" i="6"/>
  <c r="V79" i="6"/>
  <c r="V80" i="6"/>
  <c r="V81" i="6"/>
  <c r="V86" i="6"/>
  <c r="V87" i="6"/>
  <c r="V88" i="6"/>
  <c r="V93" i="6"/>
  <c r="V94" i="6"/>
  <c r="V95" i="6"/>
  <c r="AG165" i="3" l="1"/>
  <c r="AH165" i="3"/>
  <c r="AI165" i="3"/>
  <c r="AJ165" i="3"/>
  <c r="AK165" i="3"/>
  <c r="AL165" i="3"/>
  <c r="AM165" i="3"/>
  <c r="AN165" i="3"/>
  <c r="AF165" i="3"/>
  <c r="U160" i="14"/>
  <c r="U159" i="14"/>
  <c r="AG164" i="1" l="1"/>
  <c r="AH164" i="1"/>
  <c r="AI164" i="1"/>
  <c r="AJ164" i="1"/>
  <c r="AK164" i="1"/>
  <c r="AL164" i="1"/>
  <c r="AM164" i="1"/>
  <c r="AN164" i="1"/>
  <c r="AF164" i="1"/>
  <c r="U160" i="9"/>
  <c r="U159" i="9"/>
  <c r="M164" i="1" l="1"/>
  <c r="L164" i="1"/>
  <c r="K164" i="1"/>
  <c r="J164" i="1"/>
  <c r="I164" i="1"/>
  <c r="H164" i="1"/>
  <c r="G164" i="1"/>
  <c r="F164" i="1"/>
  <c r="V160" i="6" l="1"/>
  <c r="V159" i="6"/>
</calcChain>
</file>

<file path=xl/sharedStrings.xml><?xml version="1.0" encoding="utf-8"?>
<sst xmlns="http://schemas.openxmlformats.org/spreadsheetml/2006/main" count="5635" uniqueCount="145">
  <si>
    <t>Tillbaka till innehåll - Back to content</t>
  </si>
  <si>
    <t>Kod</t>
  </si>
  <si>
    <t>Län</t>
  </si>
  <si>
    <t>SNI kod</t>
  </si>
  <si>
    <t>Bransch (SNI 2007)</t>
  </si>
  <si>
    <t>Code</t>
  </si>
  <si>
    <t>County</t>
  </si>
  <si>
    <t>NACE code</t>
  </si>
  <si>
    <t>Economic activity (SNI 2007)</t>
  </si>
  <si>
    <t>2008</t>
  </si>
  <si>
    <t>2009</t>
  </si>
  <si>
    <t>2010</t>
  </si>
  <si>
    <t>2011</t>
  </si>
  <si>
    <t>2012</t>
  </si>
  <si>
    <t>2013</t>
  </si>
  <si>
    <t>2014</t>
  </si>
  <si>
    <t>01</t>
  </si>
  <si>
    <t>Stockholm</t>
  </si>
  <si>
    <t>Total</t>
  </si>
  <si>
    <t>A01-F43</t>
  </si>
  <si>
    <t>Marknadsproduktion, varor (SNI A01-F43)</t>
  </si>
  <si>
    <t>Market production of goods (SNI A01-F43)</t>
  </si>
  <si>
    <t>G45-T98</t>
  </si>
  <si>
    <t>Marknadsproduktion, tjänster (SNI G45-T98)</t>
  </si>
  <si>
    <t>Market production of services (SNI G45-T98)</t>
  </si>
  <si>
    <t>OFMHIO</t>
  </si>
  <si>
    <t>Offentl. myndigh. samt hushållens icke-vinstdrivande org.</t>
  </si>
  <si>
    <t>Non-market production</t>
  </si>
  <si>
    <t>PK</t>
  </si>
  <si>
    <t>Privat konsumtion</t>
  </si>
  <si>
    <t>Private consumption</t>
  </si>
  <si>
    <t>..</t>
  </si>
  <si>
    <t>Ej allokerat</t>
  </si>
  <si>
    <t>Ej branschfördelade poster 1)</t>
  </si>
  <si>
    <t>Not allocated by activity 1)</t>
  </si>
  <si>
    <t>03</t>
  </si>
  <si>
    <t>Uppsala</t>
  </si>
  <si>
    <t>04</t>
  </si>
  <si>
    <t>Södermanland</t>
  </si>
  <si>
    <t>05</t>
  </si>
  <si>
    <t>Östergötland</t>
  </si>
  <si>
    <t>06</t>
  </si>
  <si>
    <t>Jönköping</t>
  </si>
  <si>
    <t>07</t>
  </si>
  <si>
    <t>Kronoberg</t>
  </si>
  <si>
    <t>08</t>
  </si>
  <si>
    <t>Kalmar</t>
  </si>
  <si>
    <t>09</t>
  </si>
  <si>
    <t>Gotland</t>
  </si>
  <si>
    <t>10</t>
  </si>
  <si>
    <t>Blekinge</t>
  </si>
  <si>
    <t>12</t>
  </si>
  <si>
    <t>Skåne</t>
  </si>
  <si>
    <t>13</t>
  </si>
  <si>
    <t>Halland</t>
  </si>
  <si>
    <t>14</t>
  </si>
  <si>
    <t>Västra Götaland</t>
  </si>
  <si>
    <t>17</t>
  </si>
  <si>
    <t>Värmland</t>
  </si>
  <si>
    <t>18</t>
  </si>
  <si>
    <t>Örebro</t>
  </si>
  <si>
    <t>19</t>
  </si>
  <si>
    <t>Västmanland</t>
  </si>
  <si>
    <t>20</t>
  </si>
  <si>
    <t>Dalarna</t>
  </si>
  <si>
    <t>21</t>
  </si>
  <si>
    <t>Gävleborg</t>
  </si>
  <si>
    <t>22</t>
  </si>
  <si>
    <t>Västernorrland</t>
  </si>
  <si>
    <t>23</t>
  </si>
  <si>
    <t>Jämtland</t>
  </si>
  <si>
    <t>24</t>
  </si>
  <si>
    <t>Västerbotten</t>
  </si>
  <si>
    <t>25</t>
  </si>
  <si>
    <t>Norrbotten</t>
  </si>
  <si>
    <t>99</t>
  </si>
  <si>
    <t>Extra-region</t>
  </si>
  <si>
    <t xml:space="preserve">Riket </t>
  </si>
  <si>
    <r>
      <t xml:space="preserve">* </t>
    </r>
    <r>
      <rPr>
        <sz val="8"/>
        <rFont val="Arial"/>
        <family val="2"/>
      </rPr>
      <t xml:space="preserve">Offentliga myndigheter samt hushållens icke-vinstdrivande organisationer redovisas som en egen post och ingår ej i Marknadsproduktion, tjänster (SNI G45-T98).  </t>
    </r>
  </si>
  <si>
    <t xml:space="preserve">Non-market production is not accounted for in Market production of services (SNI G45-T98). </t>
  </si>
  <si>
    <t>Kalkylblad</t>
  </si>
  <si>
    <t>Tabell (T) / Diagram (D)</t>
  </si>
  <si>
    <t>Förädlingsvärde för företag inom bioekonomi per län, mnkr</t>
  </si>
  <si>
    <t>Förvärsarbetande inom bioekonomi</t>
  </si>
  <si>
    <t>Totalt alla branscher</t>
  </si>
  <si>
    <t>Bioekonomins andel av förädlingsvärde per län, procent</t>
  </si>
  <si>
    <t>Andel av förvärsarbetande inom bioekonomi, procent</t>
  </si>
  <si>
    <t>Share of bioeconomy</t>
  </si>
  <si>
    <t>Share of employees in bioeconomy</t>
  </si>
  <si>
    <t>Bioekonomins andelar per län (T) (D)</t>
  </si>
  <si>
    <t>Bruttoregionprodukt per län och bransch, löpande priser, miljoner kr *</t>
  </si>
  <si>
    <t xml:space="preserve">Sysselsättningsintensitet per län. Förvärvsarbetande per miljoner kronor. </t>
  </si>
  <si>
    <t>Riket</t>
  </si>
  <si>
    <t>Bioekonomins förädlingsvärde, nettoomsättning och sysselsättning per bransch (SNI 2007) och län (T)</t>
  </si>
  <si>
    <t>Bioekonomins andel av förädlingsvärde, per bransch (SNI 2007) och län (T)(D)</t>
  </si>
  <si>
    <t>Bioekonomins andel av sysselsättning, per bransch (SNI 2007) och län  (T)(D)</t>
  </si>
  <si>
    <t xml:space="preserve">Kommentar: </t>
  </si>
  <si>
    <t>Andel förädlingsvärde av bioekonomi</t>
  </si>
  <si>
    <t>Bioekonomins andel av omsättning per län, procent</t>
  </si>
  <si>
    <t>Bioekonomins andel av omsättning, per bransch (SNI 2007) och län (T)(D)</t>
  </si>
  <si>
    <t>2011**</t>
  </si>
  <si>
    <t>**Tidsseriebrott - se förklaringsruta till vänster</t>
  </si>
  <si>
    <t>** Times series gap - see explanation to the left</t>
  </si>
  <si>
    <t>Totala antal sysselsatta per län och bransch</t>
  </si>
  <si>
    <t>Andel förvärvsarbetande inom bioekonomi</t>
  </si>
  <si>
    <t>Senaste 
uppdatering:</t>
  </si>
  <si>
    <t>Källa:</t>
  </si>
  <si>
    <t>Miljöräkenskaperna, Statistiska centralbyrån (SCB)</t>
  </si>
  <si>
    <t>Kontakt:</t>
  </si>
  <si>
    <t>Environmental economic profile by county (NUTS3) (T)(D)</t>
  </si>
  <si>
    <t>Value added, gross turnover and employees by industry in the bioeconomy (NACE rev 2) and county (NUTS3) (T)</t>
  </si>
  <si>
    <t>Value added in the bioeconomy per total value added by industry (NACE rev 2) and county (NUTS3) (T)(D)</t>
  </si>
  <si>
    <t>Gross turnover in the bioeconomy per total gross turnover by industry (NACE rev 2) and county (NUTS3) (T)(D)</t>
  </si>
  <si>
    <t>Employees in the bioeconomy per total employees by industry (NACE rev 2) and county (NUTS3) (T)(D)</t>
  </si>
  <si>
    <t>Förvärvsarbetande per förädlingsvärde inom bioekonomi per län (T) (D)</t>
  </si>
  <si>
    <t>Employment per Value added in the bioeconomy by county (NUTS3) (T)(D)</t>
  </si>
  <si>
    <t>Antal förvärvsarbetande per miljoner kronor</t>
  </si>
  <si>
    <t>Förädlingsvärde inom bioekonomi per län, mnkr</t>
  </si>
  <si>
    <t xml:space="preserve">Staplarna  visar varje läns andel av Sveriges totala bioekonomi uppdelat på förädlingsvärde och sysselsatta.  </t>
  </si>
  <si>
    <t>Value added within the bioeconomy, by county, SEK Million</t>
  </si>
  <si>
    <t>Gainfully employed women within the bioeconomy, number</t>
  </si>
  <si>
    <t>Förvärsarbetande kvinnor inom bioekonomi, antal</t>
  </si>
  <si>
    <t>Förvärsarbetande män inom bioekonomi, antal</t>
  </si>
  <si>
    <t>Gainfully employed men within the bioeconomy, number</t>
  </si>
  <si>
    <t>Gross regional product, by county and industry, current prices, SEK Million</t>
  </si>
  <si>
    <t>Total gainfully employed by county and industry, number</t>
  </si>
  <si>
    <t>Environmental economic profile by county (NUTS3)</t>
  </si>
  <si>
    <t>Bruttoregionprodukt, nettoomsättning och sysselsättning, växthusgaser per bransch (SNI 2007) och län (T)</t>
  </si>
  <si>
    <t>Gross regional product, gross turnover, employees and greenhouse gases by industry (NACE rev 2) in total economy and county (NUTS3) (T)</t>
  </si>
  <si>
    <t>G45-U99</t>
  </si>
  <si>
    <t>Gainfully employed within the bioeconomy, number</t>
  </si>
  <si>
    <t>Förvärvsarbetande inom bioekonomi, antal</t>
  </si>
  <si>
    <t>Växthusgaser per län och bransch, tusen ton koldioxidekvivalenter*</t>
  </si>
  <si>
    <t>Greenhouse gases by region (NUTS3) and activity, 
Kilotonnes carbon dioxide equivalents</t>
  </si>
  <si>
    <t xml:space="preserve">Nettoomsättning inom bioekonomi per län, mnkr </t>
  </si>
  <si>
    <t>Net turover within the bioeconomy, by county, SEK Million</t>
  </si>
  <si>
    <t>Total net turover, by county and industry, SEK Million</t>
  </si>
  <si>
    <t xml:space="preserve">Totala nettoomsättning per län och bransch, mnkr </t>
  </si>
  <si>
    <t>Sysselsatta per förädlingsvärde inom bioekonomi 2019</t>
  </si>
  <si>
    <t>Bioekonomins andelar per län 2019</t>
  </si>
  <si>
    <t>Axel Ehrling, Statistiska centralbyrån (SCB)</t>
  </si>
  <si>
    <t>Telefon: 010-479 40 69</t>
  </si>
  <si>
    <t>e-post: axel.ehrling@scb.se</t>
  </si>
  <si>
    <t>Förändring 2008-2019</t>
  </si>
  <si>
    <t>2022-06-02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</si>
</sst>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1" x14ac:knownFonts="1">
    <font>
      <sz val="11"/>
      <color theme="1"/>
      <name val="Calibri"/>
      <family val="2"/>
      <scheme val="minor"/>
    </font>
    <font>
      <u/>
      <sz val="10"/>
      <color theme="10"/>
      <name val="MS Sans Serif"/>
      <family val="2"/>
    </font>
    <font>
      <sz val="10"/>
      <name val="Arial"/>
      <family val="2"/>
    </font>
    <font>
      <b/>
      <sz val="11"/>
      <name val="Arial"/>
      <family val="2"/>
    </font>
    <font>
      <i/>
      <sz val="11"/>
      <name val="Arial"/>
      <family val="2"/>
    </font>
    <font>
      <sz val="8"/>
      <color indexed="8"/>
      <name val="Arial"/>
      <family val="2"/>
    </font>
    <font>
      <i/>
      <sz val="8"/>
      <color indexed="8"/>
      <name val="Arial"/>
      <family val="2"/>
    </font>
    <font>
      <b/>
      <sz val="8"/>
      <name val="Arial"/>
      <family val="2"/>
    </font>
    <font>
      <sz val="8"/>
      <name val="Arial"/>
      <family val="2"/>
    </font>
    <font>
      <i/>
      <sz val="8"/>
      <name val="Arial"/>
      <family val="2"/>
    </font>
    <font>
      <b/>
      <sz val="10"/>
      <color theme="1"/>
      <name val="Calibri"/>
      <family val="2"/>
      <scheme val="minor"/>
    </font>
    <font>
      <sz val="11"/>
      <color theme="1"/>
      <name val="Calibri"/>
      <family val="2"/>
      <scheme val="minor"/>
    </font>
    <font>
      <sz val="11"/>
      <color rgb="FFFF0000"/>
      <name val="Calibri"/>
      <family val="2"/>
      <scheme val="minor"/>
    </font>
    <font>
      <sz val="8"/>
      <color theme="1"/>
      <name val="Arial"/>
      <family val="2"/>
    </font>
    <font>
      <b/>
      <sz val="8"/>
      <color theme="1"/>
      <name val="Arial"/>
      <family val="2"/>
    </font>
    <font>
      <i/>
      <sz val="11"/>
      <color rgb="FFFF0000"/>
      <name val="Arial"/>
      <family val="2"/>
    </font>
    <font>
      <b/>
      <sz val="10"/>
      <name val="Arial"/>
      <family val="2"/>
    </font>
    <font>
      <u/>
      <sz val="10"/>
      <color indexed="12"/>
      <name val="Arial"/>
      <family val="2"/>
    </font>
    <font>
      <sz val="11"/>
      <color rgb="FF000000"/>
      <name val="Calibri"/>
      <family val="2"/>
    </font>
    <font>
      <sz val="11"/>
      <name val="Calibri"/>
      <family val="2"/>
    </font>
    <font>
      <sz val="8"/>
      <color theme="1"/>
      <name val="Calibri"/>
      <family val="2"/>
      <scheme val="minor"/>
    </font>
    <font>
      <sz val="10"/>
      <color theme="1"/>
      <name val="Calibri"/>
      <family val="2"/>
      <scheme val="minor"/>
    </font>
    <font>
      <b/>
      <sz val="12"/>
      <name val="Arial"/>
      <family val="2"/>
    </font>
    <font>
      <i/>
      <sz val="12"/>
      <name val="Arial"/>
      <family val="2"/>
    </font>
    <font>
      <b/>
      <sz val="12"/>
      <color theme="1"/>
      <name val="Arial"/>
      <family val="2"/>
    </font>
    <font>
      <b/>
      <u/>
      <sz val="12"/>
      <color theme="10"/>
      <name val="Arial"/>
      <family val="2"/>
    </font>
    <font>
      <i/>
      <sz val="12"/>
      <color theme="1"/>
      <name val="Arial"/>
      <family val="2"/>
    </font>
    <font>
      <b/>
      <sz val="11"/>
      <color theme="1"/>
      <name val="Calibri"/>
      <family val="2"/>
      <scheme val="minor"/>
    </font>
    <font>
      <sz val="11"/>
      <color rgb="FF000000"/>
      <name val="Calibri"/>
      <family val="2"/>
      <scheme val="minor"/>
    </font>
    <font>
      <i/>
      <sz val="11"/>
      <color theme="1"/>
      <name val="Calibri"/>
      <family val="2"/>
      <scheme val="minor"/>
    </font>
    <font>
      <sz val="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1">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auto="1"/>
      </top>
      <bottom/>
      <diagonal/>
    </border>
    <border>
      <left/>
      <right style="thin">
        <color indexed="64"/>
      </right>
      <top/>
      <bottom style="medium">
        <color indexed="64"/>
      </bottom>
      <diagonal/>
    </border>
    <border>
      <left style="thin">
        <color indexed="64"/>
      </left>
      <right/>
      <top/>
      <bottom/>
      <diagonal/>
    </border>
    <border>
      <left/>
      <right style="thin">
        <color indexed="64"/>
      </right>
      <top style="thin">
        <color indexed="64"/>
      </top>
      <bottom/>
      <diagonal/>
    </border>
  </borders>
  <cellStyleXfs count="13">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7" fillId="0" borderId="0" applyNumberFormat="0" applyFill="0" applyBorder="0" applyAlignment="0" applyProtection="0">
      <alignment vertical="top"/>
      <protection locked="0"/>
    </xf>
    <xf numFmtId="0" fontId="18" fillId="0" borderId="0" applyNumberFormat="0" applyBorder="0" applyAlignment="0"/>
    <xf numFmtId="9" fontId="11" fillId="0" borderId="0" applyFont="0" applyFill="0" applyBorder="0" applyAlignment="0" applyProtection="0"/>
    <xf numFmtId="43" fontId="11" fillId="0" borderId="0" applyFont="0" applyFill="0" applyBorder="0" applyAlignment="0" applyProtection="0"/>
  </cellStyleXfs>
  <cellXfs count="127">
    <xf numFmtId="0" fontId="0" fillId="0" borderId="0" xfId="0"/>
    <xf numFmtId="0" fontId="1" fillId="0" borderId="0" xfId="1" applyAlignment="1" applyProtection="1">
      <alignment horizontal="left"/>
    </xf>
    <xf numFmtId="0" fontId="0" fillId="0" borderId="0" xfId="0" applyAlignment="1">
      <alignment wrapText="1"/>
    </xf>
    <xf numFmtId="0" fontId="0" fillId="0" borderId="0" xfId="0" applyBorder="1"/>
    <xf numFmtId="0" fontId="0" fillId="0" borderId="1" xfId="0" applyBorder="1"/>
    <xf numFmtId="0" fontId="4" fillId="0" borderId="1" xfId="2" applyFont="1" applyBorder="1"/>
    <xf numFmtId="0" fontId="4" fillId="0" borderId="1" xfId="3" applyFont="1" applyBorder="1"/>
    <xf numFmtId="0" fontId="5" fillId="0" borderId="0" xfId="2" applyFont="1" applyBorder="1" applyAlignment="1">
      <alignment horizontal="left" wrapText="1"/>
    </xf>
    <xf numFmtId="0" fontId="6" fillId="0" borderId="1" xfId="2" applyFont="1" applyBorder="1" applyAlignment="1">
      <alignment horizontal="left" wrapText="1"/>
    </xf>
    <xf numFmtId="0" fontId="6" fillId="0" borderId="1" xfId="2" applyFont="1" applyFill="1" applyBorder="1" applyAlignment="1">
      <alignment horizontal="left" wrapText="1"/>
    </xf>
    <xf numFmtId="0" fontId="5" fillId="0" borderId="1" xfId="2" applyFont="1" applyBorder="1" applyAlignment="1">
      <alignment horizontal="left" wrapText="1"/>
    </xf>
    <xf numFmtId="3" fontId="7" fillId="0" borderId="0" xfId="2" applyNumberFormat="1" applyFont="1" applyBorder="1"/>
    <xf numFmtId="3" fontId="7" fillId="0" borderId="0" xfId="4" applyNumberFormat="1" applyFont="1" applyBorder="1"/>
    <xf numFmtId="0" fontId="7" fillId="0" borderId="0" xfId="2" applyFont="1"/>
    <xf numFmtId="3" fontId="7" fillId="0" borderId="0" xfId="2" applyNumberFormat="1" applyFont="1"/>
    <xf numFmtId="0" fontId="8" fillId="0" borderId="0" xfId="2" applyFont="1"/>
    <xf numFmtId="0" fontId="9" fillId="0" borderId="0" xfId="2" applyFont="1"/>
    <xf numFmtId="3" fontId="8" fillId="0" borderId="0" xfId="2" applyNumberFormat="1" applyFont="1"/>
    <xf numFmtId="3" fontId="8" fillId="0" borderId="0" xfId="2" applyNumberFormat="1" applyFont="1" applyBorder="1"/>
    <xf numFmtId="0" fontId="8" fillId="0" borderId="0" xfId="2" applyFont="1" applyFill="1"/>
    <xf numFmtId="0" fontId="9" fillId="0" borderId="0" xfId="2" applyFont="1" applyFill="1"/>
    <xf numFmtId="0" fontId="8" fillId="0" borderId="0" xfId="5" applyFont="1"/>
    <xf numFmtId="0" fontId="9" fillId="0" borderId="0" xfId="5" applyFont="1"/>
    <xf numFmtId="49" fontId="7" fillId="0" borderId="0" xfId="2" applyNumberFormat="1" applyFont="1" applyAlignment="1">
      <alignment horizontal="right"/>
    </xf>
    <xf numFmtId="0" fontId="10" fillId="0" borderId="0" xfId="0" applyFont="1"/>
    <xf numFmtId="49" fontId="7" fillId="0" borderId="0" xfId="6" applyNumberFormat="1" applyFont="1" applyAlignment="1">
      <alignment horizontal="right"/>
    </xf>
    <xf numFmtId="3" fontId="7" fillId="0" borderId="0" xfId="6" applyNumberFormat="1" applyFont="1" applyBorder="1"/>
    <xf numFmtId="3" fontId="8" fillId="0" borderId="0" xfId="6" applyNumberFormat="1" applyFont="1" applyBorder="1"/>
    <xf numFmtId="49" fontId="7" fillId="0" borderId="0" xfId="7" applyNumberFormat="1" applyFont="1" applyAlignment="1">
      <alignment horizontal="right"/>
    </xf>
    <xf numFmtId="0" fontId="8" fillId="0" borderId="1" xfId="2" applyFont="1" applyBorder="1"/>
    <xf numFmtId="0" fontId="8" fillId="0" borderId="1" xfId="5" applyFont="1" applyBorder="1"/>
    <xf numFmtId="0" fontId="9" fillId="0" borderId="1" xfId="5" applyFont="1" applyBorder="1"/>
    <xf numFmtId="3" fontId="8" fillId="0" borderId="1" xfId="2" applyNumberFormat="1" applyFont="1" applyBorder="1"/>
    <xf numFmtId="3" fontId="8" fillId="0" borderId="0" xfId="5" applyNumberFormat="1" applyFont="1" applyFill="1"/>
    <xf numFmtId="0" fontId="7" fillId="0" borderId="0" xfId="5" applyFont="1" applyBorder="1"/>
    <xf numFmtId="3" fontId="0" fillId="0" borderId="0" xfId="0" applyNumberFormat="1"/>
    <xf numFmtId="0" fontId="9" fillId="0" borderId="0" xfId="5" applyFont="1" applyBorder="1"/>
    <xf numFmtId="0" fontId="0" fillId="0" borderId="0" xfId="0" applyAlignment="1">
      <alignment horizontal="left" indent="2"/>
    </xf>
    <xf numFmtId="0" fontId="0" fillId="0" borderId="0" xfId="0" applyAlignment="1"/>
    <xf numFmtId="0" fontId="19" fillId="0" borderId="0" xfId="0" applyFont="1" applyFill="1" applyBorder="1"/>
    <xf numFmtId="0" fontId="18" fillId="0" borderId="0" xfId="10" applyFill="1" applyProtection="1"/>
    <xf numFmtId="0" fontId="13" fillId="0" borderId="1" xfId="0" applyFont="1" applyBorder="1"/>
    <xf numFmtId="0" fontId="0" fillId="0" borderId="0" xfId="0" applyAlignment="1">
      <alignment wrapText="1"/>
    </xf>
    <xf numFmtId="9" fontId="7" fillId="0" borderId="0" xfId="11" applyNumberFormat="1" applyFont="1"/>
    <xf numFmtId="3" fontId="8" fillId="0" borderId="0" xfId="4" applyNumberFormat="1" applyFont="1" applyBorder="1"/>
    <xf numFmtId="3" fontId="14" fillId="0" borderId="0" xfId="0" applyNumberFormat="1" applyFont="1"/>
    <xf numFmtId="3" fontId="13" fillId="0" borderId="0" xfId="0" applyNumberFormat="1" applyFont="1"/>
    <xf numFmtId="0" fontId="2" fillId="0" borderId="0" xfId="2"/>
    <xf numFmtId="0" fontId="0" fillId="0" borderId="0" xfId="0" applyAlignment="1">
      <alignment wrapText="1"/>
    </xf>
    <xf numFmtId="9" fontId="20" fillId="0" borderId="0" xfId="0" applyNumberFormat="1" applyFont="1"/>
    <xf numFmtId="0" fontId="0" fillId="0" borderId="0" xfId="0" applyFont="1"/>
    <xf numFmtId="49" fontId="8" fillId="0" borderId="0" xfId="2" applyNumberFormat="1" applyFont="1" applyAlignment="1">
      <alignment horizontal="right"/>
    </xf>
    <xf numFmtId="49" fontId="8" fillId="0" borderId="0" xfId="6" applyNumberFormat="1" applyFont="1" applyAlignment="1">
      <alignment horizontal="right"/>
    </xf>
    <xf numFmtId="9" fontId="8" fillId="0" borderId="0" xfId="2" applyNumberFormat="1" applyFont="1"/>
    <xf numFmtId="0" fontId="11" fillId="0" borderId="0" xfId="8"/>
    <xf numFmtId="3" fontId="7" fillId="0" borderId="0" xfId="2" applyNumberFormat="1" applyFont="1" applyBorder="1" applyAlignment="1">
      <alignment horizontal="right"/>
    </xf>
    <xf numFmtId="164" fontId="20" fillId="0" borderId="0" xfId="0" applyNumberFormat="1" applyFont="1"/>
    <xf numFmtId="4" fontId="8" fillId="0" borderId="0" xfId="2" applyNumberFormat="1" applyFont="1"/>
    <xf numFmtId="0" fontId="22" fillId="2" borderId="2" xfId="8" applyFont="1" applyFill="1" applyBorder="1" applyAlignment="1">
      <alignment horizontal="center"/>
    </xf>
    <xf numFmtId="0" fontId="23" fillId="2" borderId="4" xfId="8" applyFont="1" applyFill="1" applyBorder="1" applyAlignment="1">
      <alignment horizontal="center"/>
    </xf>
    <xf numFmtId="0" fontId="22" fillId="3" borderId="6" xfId="9" applyFont="1" applyFill="1" applyBorder="1" applyAlignment="1" applyProtection="1">
      <alignment horizontal="center"/>
    </xf>
    <xf numFmtId="0" fontId="22" fillId="3" borderId="5" xfId="9" applyFont="1" applyFill="1" applyBorder="1" applyAlignment="1" applyProtection="1">
      <alignment horizontal="center"/>
    </xf>
    <xf numFmtId="0" fontId="27" fillId="0" borderId="0" xfId="0" applyFont="1"/>
    <xf numFmtId="0" fontId="2" fillId="0" borderId="0" xfId="4"/>
    <xf numFmtId="0" fontId="28" fillId="0" borderId="0" xfId="0" applyFont="1"/>
    <xf numFmtId="0" fontId="0" fillId="0" borderId="0" xfId="0" applyAlignment="1">
      <alignment wrapText="1"/>
    </xf>
    <xf numFmtId="0" fontId="21" fillId="0" borderId="0" xfId="0" applyFont="1" applyAlignment="1">
      <alignment vertical="top" wrapText="1"/>
    </xf>
    <xf numFmtId="0" fontId="18" fillId="0" borderId="0" xfId="10" applyFill="1" applyAlignment="1" applyProtection="1">
      <alignment wrapText="1"/>
    </xf>
    <xf numFmtId="49" fontId="18" fillId="0" borderId="0" xfId="10" applyNumberFormat="1" applyFill="1" applyAlignment="1" applyProtection="1"/>
    <xf numFmtId="0" fontId="19" fillId="0" borderId="0" xfId="0" applyFont="1" applyFill="1" applyBorder="1" applyAlignment="1">
      <alignment wrapText="1"/>
    </xf>
    <xf numFmtId="0" fontId="0" fillId="0" borderId="0" xfId="0" applyAlignment="1"/>
    <xf numFmtId="0" fontId="29" fillId="0" borderId="1" xfId="0" applyFont="1" applyBorder="1"/>
    <xf numFmtId="0" fontId="0" fillId="0" borderId="0" xfId="0" applyAlignment="1">
      <alignment wrapText="1"/>
    </xf>
    <xf numFmtId="0" fontId="29" fillId="0" borderId="0" xfId="8" applyFont="1"/>
    <xf numFmtId="0" fontId="29" fillId="0" borderId="0" xfId="0" applyFont="1"/>
    <xf numFmtId="0" fontId="22" fillId="2" borderId="3" xfId="8" applyFont="1" applyFill="1" applyBorder="1" applyAlignment="1">
      <alignment wrapText="1"/>
    </xf>
    <xf numFmtId="0" fontId="23" fillId="2" borderId="5" xfId="8" applyFont="1" applyFill="1" applyBorder="1" applyAlignment="1">
      <alignment wrapText="1"/>
    </xf>
    <xf numFmtId="0" fontId="0" fillId="0" borderId="7" xfId="0" applyBorder="1"/>
    <xf numFmtId="3" fontId="7" fillId="0" borderId="7" xfId="2" applyNumberFormat="1" applyFont="1" applyBorder="1"/>
    <xf numFmtId="3" fontId="13" fillId="0" borderId="0" xfId="0" applyNumberFormat="1" applyFont="1" applyBorder="1"/>
    <xf numFmtId="3" fontId="14" fillId="0" borderId="0" xfId="0" applyNumberFormat="1" applyFont="1" applyBorder="1"/>
    <xf numFmtId="0" fontId="26" fillId="0" borderId="8" xfId="0" applyFont="1" applyBorder="1" applyAlignment="1"/>
    <xf numFmtId="0" fontId="4" fillId="0" borderId="0" xfId="3" applyFont="1" applyBorder="1"/>
    <xf numFmtId="9" fontId="8" fillId="0" borderId="0" xfId="2" applyNumberFormat="1" applyFont="1" applyBorder="1"/>
    <xf numFmtId="0" fontId="0" fillId="0" borderId="0" xfId="0" applyFont="1" applyBorder="1"/>
    <xf numFmtId="0" fontId="24" fillId="0" borderId="6" xfId="0" applyFont="1" applyFill="1" applyBorder="1" applyAlignment="1">
      <alignment wrapText="1"/>
    </xf>
    <xf numFmtId="0" fontId="25" fillId="0" borderId="6" xfId="1" applyFont="1" applyFill="1" applyBorder="1" applyAlignment="1">
      <alignment wrapText="1"/>
    </xf>
    <xf numFmtId="0" fontId="26" fillId="0" borderId="6" xfId="0" applyFont="1" applyFill="1" applyBorder="1" applyAlignment="1">
      <alignment wrapText="1"/>
    </xf>
    <xf numFmtId="0" fontId="0" fillId="0" borderId="9" xfId="0" applyBorder="1"/>
    <xf numFmtId="0" fontId="11" fillId="0" borderId="7" xfId="8" applyBorder="1"/>
    <xf numFmtId="9" fontId="9" fillId="0" borderId="1" xfId="5" applyNumberFormat="1" applyFont="1" applyBorder="1"/>
    <xf numFmtId="0" fontId="0" fillId="0" borderId="0" xfId="0" applyAlignment="1">
      <alignment wrapText="1"/>
    </xf>
    <xf numFmtId="0" fontId="0" fillId="0" borderId="0" xfId="0" applyBorder="1" applyAlignment="1">
      <alignment wrapText="1"/>
    </xf>
    <xf numFmtId="0" fontId="15" fillId="0" borderId="0" xfId="2" applyFont="1" applyBorder="1" applyAlignment="1">
      <alignment wrapText="1"/>
    </xf>
    <xf numFmtId="0" fontId="12" fillId="0" borderId="0" xfId="0" applyFont="1" applyBorder="1" applyAlignment="1">
      <alignment wrapText="1"/>
    </xf>
    <xf numFmtId="3" fontId="8" fillId="0" borderId="0" xfId="2" quotePrefix="1" applyNumberFormat="1" applyFont="1" applyBorder="1"/>
    <xf numFmtId="0" fontId="1" fillId="0" borderId="0" xfId="1" applyBorder="1" applyAlignment="1" applyProtection="1">
      <alignment horizontal="left"/>
    </xf>
    <xf numFmtId="0" fontId="6" fillId="0" borderId="0" xfId="2" applyFont="1" applyBorder="1" applyAlignment="1">
      <alignment horizontal="left" wrapText="1"/>
    </xf>
    <xf numFmtId="9" fontId="8" fillId="0" borderId="0" xfId="11" applyNumberFormat="1" applyFont="1" applyBorder="1"/>
    <xf numFmtId="49" fontId="8" fillId="0" borderId="0" xfId="2" applyNumberFormat="1" applyFont="1" applyBorder="1" applyAlignment="1">
      <alignment horizontal="right"/>
    </xf>
    <xf numFmtId="49" fontId="8" fillId="0" borderId="0" xfId="6" applyNumberFormat="1" applyFont="1" applyBorder="1" applyAlignment="1">
      <alignment horizontal="right"/>
    </xf>
    <xf numFmtId="0" fontId="8" fillId="0" borderId="0" xfId="2" applyFont="1" applyBorder="1"/>
    <xf numFmtId="3" fontId="0" fillId="0" borderId="0" xfId="0" applyNumberFormat="1" applyBorder="1"/>
    <xf numFmtId="0" fontId="26" fillId="0" borderId="10" xfId="0" applyFont="1" applyFill="1" applyBorder="1" applyAlignment="1">
      <alignment wrapText="1"/>
    </xf>
    <xf numFmtId="0" fontId="22" fillId="0" borderId="0" xfId="9" applyFont="1" applyFill="1" applyBorder="1" applyAlignment="1" applyProtection="1">
      <alignment horizontal="center"/>
    </xf>
    <xf numFmtId="0" fontId="13" fillId="0" borderId="0" xfId="0" applyFont="1"/>
    <xf numFmtId="165" fontId="13" fillId="0" borderId="1" xfId="12" applyNumberFormat="1" applyFont="1" applyBorder="1"/>
    <xf numFmtId="0" fontId="14" fillId="0" borderId="0" xfId="0" applyFont="1"/>
    <xf numFmtId="165" fontId="14" fillId="0" borderId="0" xfId="12" applyNumberFormat="1" applyFont="1"/>
    <xf numFmtId="0" fontId="3" fillId="0" borderId="0" xfId="2" applyFont="1" applyFill="1" applyAlignment="1"/>
    <xf numFmtId="0" fontId="29" fillId="0" borderId="1" xfId="0" applyFont="1" applyFill="1" applyBorder="1"/>
    <xf numFmtId="0" fontId="3" fillId="0" borderId="0" xfId="2" applyFont="1" applyAlignment="1">
      <alignment wrapText="1"/>
    </xf>
    <xf numFmtId="0" fontId="0" fillId="0" borderId="0" xfId="0" applyAlignment="1">
      <alignment wrapText="1"/>
    </xf>
    <xf numFmtId="0" fontId="3" fillId="0" borderId="0" xfId="2" applyFont="1" applyAlignment="1"/>
    <xf numFmtId="0" fontId="0" fillId="0" borderId="0" xfId="0" applyAlignment="1"/>
    <xf numFmtId="0" fontId="3" fillId="0" borderId="0" xfId="2" applyFont="1" applyFill="1" applyAlignment="1">
      <alignment wrapText="1"/>
    </xf>
    <xf numFmtId="0" fontId="0" fillId="0" borderId="0" xfId="0" applyFill="1" applyAlignment="1">
      <alignment wrapText="1"/>
    </xf>
    <xf numFmtId="0" fontId="0" fillId="0" borderId="0" xfId="0" applyFill="1" applyAlignment="1"/>
    <xf numFmtId="0" fontId="4" fillId="0" borderId="0" xfId="2" applyFont="1" applyAlignment="1">
      <alignment wrapText="1"/>
    </xf>
    <xf numFmtId="0" fontId="16" fillId="0" borderId="0" xfId="2" applyFont="1" applyAlignment="1">
      <alignment vertical="top" wrapText="1"/>
    </xf>
    <xf numFmtId="0" fontId="21" fillId="0" borderId="0" xfId="0" applyFont="1" applyAlignment="1">
      <alignment vertical="top" wrapText="1"/>
    </xf>
    <xf numFmtId="0" fontId="15" fillId="0" borderId="0" xfId="2" applyFont="1" applyAlignment="1">
      <alignment wrapText="1"/>
    </xf>
    <xf numFmtId="0" fontId="12" fillId="0" borderId="0" xfId="0" applyFont="1" applyAlignment="1">
      <alignment wrapText="1"/>
    </xf>
    <xf numFmtId="0" fontId="3" fillId="0" borderId="0" xfId="2" applyFont="1" applyAlignment="1">
      <alignment horizontal="center" wrapText="1"/>
    </xf>
    <xf numFmtId="0" fontId="3" fillId="0" borderId="0" xfId="2" applyFont="1" applyBorder="1" applyAlignment="1">
      <alignment wrapText="1"/>
    </xf>
    <xf numFmtId="0" fontId="0" fillId="0" borderId="0" xfId="0" applyBorder="1" applyAlignment="1">
      <alignment wrapText="1"/>
    </xf>
    <xf numFmtId="0" fontId="4" fillId="0" borderId="0" xfId="2" applyFont="1" applyBorder="1" applyAlignment="1">
      <alignment wrapText="1"/>
    </xf>
  </cellXfs>
  <cellStyles count="13">
    <cellStyle name="Hyperlänk" xfId="1" builtinId="8"/>
    <cellStyle name="Hyperlänk 2" xfId="9" xr:uid="{00000000-0005-0000-0000-000001000000}"/>
    <cellStyle name="Normal" xfId="0" builtinId="0"/>
    <cellStyle name="Normal 12" xfId="2" xr:uid="{00000000-0005-0000-0000-000003000000}"/>
    <cellStyle name="Normal 13" xfId="4" xr:uid="{00000000-0005-0000-0000-000004000000}"/>
    <cellStyle name="Normal 14" xfId="3" xr:uid="{00000000-0005-0000-0000-000005000000}"/>
    <cellStyle name="Normal 2" xfId="10" xr:uid="{00000000-0005-0000-0000-000006000000}"/>
    <cellStyle name="Normal 3 3" xfId="5" xr:uid="{00000000-0005-0000-0000-000007000000}"/>
    <cellStyle name="Normal 6" xfId="8" xr:uid="{00000000-0005-0000-0000-000008000000}"/>
    <cellStyle name="Normal 6 3" xfId="7" xr:uid="{00000000-0005-0000-0000-000009000000}"/>
    <cellStyle name="Normal 7 2" xfId="6" xr:uid="{00000000-0005-0000-0000-00000A000000}"/>
    <cellStyle name="Procent" xfId="11" builtinId="5"/>
    <cellStyle name="Tusental" xfId="1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Stockholm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'3'!$T$9</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'3'!$V$9:$AG$9</c:f>
              <c:numCache>
                <c:formatCode>0%</c:formatCode>
                <c:ptCount val="12"/>
                <c:pt idx="0">
                  <c:v>3.3052259751747665E-2</c:v>
                </c:pt>
                <c:pt idx="1">
                  <c:v>3.4904910142918091E-2</c:v>
                </c:pt>
                <c:pt idx="2">
                  <c:v>3.4191553100422864E-2</c:v>
                </c:pt>
                <c:pt idx="3">
                  <c:v>3.3422886908098332E-2</c:v>
                </c:pt>
                <c:pt idx="4">
                  <c:v>3.4002981711254932E-2</c:v>
                </c:pt>
                <c:pt idx="5">
                  <c:v>3.1733240825957916E-2</c:v>
                </c:pt>
                <c:pt idx="6">
                  <c:v>2.935238378375828E-2</c:v>
                </c:pt>
                <c:pt idx="7">
                  <c:v>2.9506814450934858E-2</c:v>
                </c:pt>
                <c:pt idx="8">
                  <c:v>3.0400421175467589E-2</c:v>
                </c:pt>
                <c:pt idx="9">
                  <c:v>3.0189000296950368E-2</c:v>
                </c:pt>
                <c:pt idx="10">
                  <c:v>2.9870745118147465E-2</c:v>
                </c:pt>
                <c:pt idx="11">
                  <c:v>3.0152313307867995E-2</c:v>
                </c:pt>
              </c:numCache>
            </c:numRef>
          </c:val>
          <c:extLst>
            <c:ext xmlns:c16="http://schemas.microsoft.com/office/drawing/2014/chart" uri="{C3380CC4-5D6E-409C-BE32-E72D297353CC}">
              <c16:uniqueId val="{00000000-BB11-46E4-B966-8453DBB25652}"/>
            </c:ext>
          </c:extLst>
        </c:ser>
        <c:ser>
          <c:idx val="1"/>
          <c:order val="1"/>
          <c:tx>
            <c:strRef>
              <c:f>'3'!$T$10</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'3'!$V$10:$AG$10</c:f>
              <c:numCache>
                <c:formatCode>0%</c:formatCode>
                <c:ptCount val="12"/>
                <c:pt idx="0">
                  <c:v>0.20139399861312487</c:v>
                </c:pt>
                <c:pt idx="1">
                  <c:v>0.21549636016853005</c:v>
                </c:pt>
                <c:pt idx="2">
                  <c:v>0.22041039544377303</c:v>
                </c:pt>
                <c:pt idx="3">
                  <c:v>0.21411047278756673</c:v>
                </c:pt>
                <c:pt idx="4">
                  <c:v>0.21040141775199372</c:v>
                </c:pt>
                <c:pt idx="5">
                  <c:v>0.21466891948169392</c:v>
                </c:pt>
                <c:pt idx="6">
                  <c:v>0.20400867929986982</c:v>
                </c:pt>
                <c:pt idx="7">
                  <c:v>0.20297636843611844</c:v>
                </c:pt>
                <c:pt idx="8">
                  <c:v>0.20754483570478044</c:v>
                </c:pt>
                <c:pt idx="9">
                  <c:v>0.20910864058968956</c:v>
                </c:pt>
                <c:pt idx="10">
                  <c:v>0.20622552843271902</c:v>
                </c:pt>
                <c:pt idx="11">
                  <c:v>0.20689653622445769</c:v>
                </c:pt>
              </c:numCache>
            </c:numRef>
          </c:val>
          <c:extLst>
            <c:ext xmlns:c16="http://schemas.microsoft.com/office/drawing/2014/chart" uri="{C3380CC4-5D6E-409C-BE32-E72D297353CC}">
              <c16:uniqueId val="{00000001-BB11-46E4-B966-8453DBB25652}"/>
            </c:ext>
          </c:extLst>
        </c:ser>
        <c:ser>
          <c:idx val="2"/>
          <c:order val="2"/>
          <c:tx>
            <c:strRef>
              <c:f>'3'!$T$11</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'3'!$V$11:$AG$11</c:f>
              <c:numCache>
                <c:formatCode>0%</c:formatCode>
                <c:ptCount val="12"/>
                <c:pt idx="0">
                  <c:v>2.6141459569574725E-3</c:v>
                </c:pt>
                <c:pt idx="1">
                  <c:v>2.5038237664843153E-3</c:v>
                </c:pt>
                <c:pt idx="2">
                  <c:v>2.574611332067427E-3</c:v>
                </c:pt>
                <c:pt idx="3">
                  <c:v>2.6300676545775383E-3</c:v>
                </c:pt>
                <c:pt idx="4">
                  <c:v>2.6994979356970363E-3</c:v>
                </c:pt>
                <c:pt idx="5">
                  <c:v>2.727778672285732E-3</c:v>
                </c:pt>
                <c:pt idx="6">
                  <c:v>2.6818216684889938E-3</c:v>
                </c:pt>
                <c:pt idx="7">
                  <c:v>2.6393946318987211E-3</c:v>
                </c:pt>
                <c:pt idx="8">
                  <c:v>2.8031493839594137E-3</c:v>
                </c:pt>
                <c:pt idx="9">
                  <c:v>2.8092168186748057E-3</c:v>
                </c:pt>
                <c:pt idx="10">
                  <c:v>2.8058686296986973E-3</c:v>
                </c:pt>
                <c:pt idx="11">
                  <c:v>2.7283357684004892E-3</c:v>
                </c:pt>
              </c:numCache>
            </c:numRef>
          </c:val>
          <c:extLst>
            <c:ext xmlns:c16="http://schemas.microsoft.com/office/drawing/2014/chart" uri="{C3380CC4-5D6E-409C-BE32-E72D297353CC}">
              <c16:uniqueId val="{00000002-BB11-46E4-B966-8453DBB25652}"/>
            </c:ext>
          </c:extLst>
        </c:ser>
        <c:dLbls>
          <c:showLegendKey val="0"/>
          <c:showVal val="0"/>
          <c:showCatName val="0"/>
          <c:showSerName val="0"/>
          <c:showPercent val="0"/>
          <c:showBubbleSize val="0"/>
        </c:dLbls>
        <c:gapWidth val="219"/>
        <c:overlap val="-27"/>
        <c:axId val="508501600"/>
        <c:axId val="508502256"/>
      </c:barChart>
      <c:catAx>
        <c:axId val="50850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8502256"/>
        <c:crosses val="autoZero"/>
        <c:auto val="1"/>
        <c:lblAlgn val="ctr"/>
        <c:lblOffset val="100"/>
        <c:noMultiLvlLbl val="0"/>
      </c:catAx>
      <c:valAx>
        <c:axId val="508502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8501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Skåne</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'3'!$T$72</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'3'!$V$72:$AG$72</c:f>
              <c:numCache>
                <c:formatCode>0%</c:formatCode>
                <c:ptCount val="12"/>
                <c:pt idx="0">
                  <c:v>9.4485269221187898E-2</c:v>
                </c:pt>
                <c:pt idx="1">
                  <c:v>9.3978117321463328E-2</c:v>
                </c:pt>
                <c:pt idx="2">
                  <c:v>9.0861428737547961E-2</c:v>
                </c:pt>
                <c:pt idx="3">
                  <c:v>8.767894512492376E-2</c:v>
                </c:pt>
                <c:pt idx="4">
                  <c:v>8.3341355672956918E-2</c:v>
                </c:pt>
                <c:pt idx="5">
                  <c:v>7.7242610153136243E-2</c:v>
                </c:pt>
                <c:pt idx="6">
                  <c:v>7.9677373919167419E-2</c:v>
                </c:pt>
                <c:pt idx="7">
                  <c:v>7.510211117670898E-2</c:v>
                </c:pt>
                <c:pt idx="8">
                  <c:v>7.4160675074965265E-2</c:v>
                </c:pt>
                <c:pt idx="9">
                  <c:v>7.3236291869942877E-2</c:v>
                </c:pt>
                <c:pt idx="10">
                  <c:v>7.3063261673037463E-2</c:v>
                </c:pt>
                <c:pt idx="11">
                  <c:v>7.577443572721787E-2</c:v>
                </c:pt>
              </c:numCache>
            </c:numRef>
          </c:val>
          <c:extLst>
            <c:ext xmlns:c16="http://schemas.microsoft.com/office/drawing/2014/chart" uri="{C3380CC4-5D6E-409C-BE32-E72D297353CC}">
              <c16:uniqueId val="{00000000-2728-49D9-B96B-14298846D292}"/>
            </c:ext>
          </c:extLst>
        </c:ser>
        <c:ser>
          <c:idx val="1"/>
          <c:order val="1"/>
          <c:tx>
            <c:strRef>
              <c:f>'3'!$T$73</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'3'!$V$73:$AG$73</c:f>
              <c:numCache>
                <c:formatCode>0%</c:formatCode>
                <c:ptCount val="12"/>
                <c:pt idx="0">
                  <c:v>0.35400996108049781</c:v>
                </c:pt>
                <c:pt idx="1">
                  <c:v>0.36867796362573951</c:v>
                </c:pt>
                <c:pt idx="2">
                  <c:v>0.37584523410777182</c:v>
                </c:pt>
                <c:pt idx="3">
                  <c:v>0.36860176422772384</c:v>
                </c:pt>
                <c:pt idx="4">
                  <c:v>0.36113092536820823</c:v>
                </c:pt>
                <c:pt idx="5">
                  <c:v>0.35108161196299587</c:v>
                </c:pt>
                <c:pt idx="6">
                  <c:v>0.34652972111859653</c:v>
                </c:pt>
                <c:pt idx="7">
                  <c:v>0.33592979633077308</c:v>
                </c:pt>
                <c:pt idx="8">
                  <c:v>0.33627593161296232</c:v>
                </c:pt>
                <c:pt idx="9">
                  <c:v>0.32905848411090877</c:v>
                </c:pt>
                <c:pt idx="10">
                  <c:v>0.33025826145541348</c:v>
                </c:pt>
                <c:pt idx="11">
                  <c:v>0.34063381336360127</c:v>
                </c:pt>
              </c:numCache>
            </c:numRef>
          </c:val>
          <c:extLst>
            <c:ext xmlns:c16="http://schemas.microsoft.com/office/drawing/2014/chart" uri="{C3380CC4-5D6E-409C-BE32-E72D297353CC}">
              <c16:uniqueId val="{00000001-2728-49D9-B96B-14298846D292}"/>
            </c:ext>
          </c:extLst>
        </c:ser>
        <c:ser>
          <c:idx val="2"/>
          <c:order val="2"/>
          <c:tx>
            <c:strRef>
              <c:f>'3'!$T$74</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'3'!$V$74:$AG$74</c:f>
              <c:numCache>
                <c:formatCode>0%</c:formatCode>
                <c:ptCount val="12"/>
                <c:pt idx="0">
                  <c:v>2.4673561203622553E-3</c:v>
                </c:pt>
                <c:pt idx="1">
                  <c:v>2.3616831773152777E-3</c:v>
                </c:pt>
                <c:pt idx="2">
                  <c:v>2.5440864920247821E-3</c:v>
                </c:pt>
                <c:pt idx="3">
                  <c:v>2.5690229117435529E-3</c:v>
                </c:pt>
                <c:pt idx="4">
                  <c:v>2.6314753323121525E-3</c:v>
                </c:pt>
                <c:pt idx="5">
                  <c:v>2.6108393603480147E-3</c:v>
                </c:pt>
                <c:pt idx="6">
                  <c:v>2.5730736329538724E-3</c:v>
                </c:pt>
                <c:pt idx="7">
                  <c:v>2.6452049497293112E-3</c:v>
                </c:pt>
                <c:pt idx="8">
                  <c:v>2.7200182632034853E-3</c:v>
                </c:pt>
                <c:pt idx="9">
                  <c:v>2.8850243351571446E-3</c:v>
                </c:pt>
                <c:pt idx="10">
                  <c:v>2.7516512398146485E-3</c:v>
                </c:pt>
                <c:pt idx="11">
                  <c:v>2.6554247187088606E-3</c:v>
                </c:pt>
              </c:numCache>
            </c:numRef>
          </c:val>
          <c:extLst>
            <c:ext xmlns:c16="http://schemas.microsoft.com/office/drawing/2014/chart" uri="{C3380CC4-5D6E-409C-BE32-E72D297353CC}">
              <c16:uniqueId val="{00000002-2728-49D9-B96B-14298846D292}"/>
            </c:ext>
          </c:extLst>
        </c:ser>
        <c:dLbls>
          <c:showLegendKey val="0"/>
          <c:showVal val="0"/>
          <c:showCatName val="0"/>
          <c:showSerName val="0"/>
          <c:showPercent val="0"/>
          <c:showBubbleSize val="0"/>
        </c:dLbls>
        <c:gapWidth val="219"/>
        <c:overlap val="-27"/>
        <c:axId val="509475360"/>
        <c:axId val="509415664"/>
      </c:barChart>
      <c:catAx>
        <c:axId val="50947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9415664"/>
        <c:crosses val="autoZero"/>
        <c:auto val="1"/>
        <c:lblAlgn val="ctr"/>
        <c:lblOffset val="100"/>
        <c:noMultiLvlLbl val="0"/>
      </c:catAx>
      <c:valAx>
        <c:axId val="509415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9475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Halland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'3'!$T$79</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'3'!$V$79:$AG$79</c:f>
              <c:numCache>
                <c:formatCode>0%</c:formatCode>
                <c:ptCount val="12"/>
                <c:pt idx="0">
                  <c:v>0.13443810538550952</c:v>
                </c:pt>
                <c:pt idx="1">
                  <c:v>0.13084232535350887</c:v>
                </c:pt>
                <c:pt idx="2">
                  <c:v>0.13442515807330485</c:v>
                </c:pt>
                <c:pt idx="3">
                  <c:v>0.12588627008567857</c:v>
                </c:pt>
                <c:pt idx="4">
                  <c:v>0.1153398183501701</c:v>
                </c:pt>
                <c:pt idx="5">
                  <c:v>0.11339004792782634</c:v>
                </c:pt>
                <c:pt idx="6">
                  <c:v>0.10945016406483046</c:v>
                </c:pt>
                <c:pt idx="7">
                  <c:v>0.1092391432691656</c:v>
                </c:pt>
                <c:pt idx="8">
                  <c:v>0.10352837520332552</c:v>
                </c:pt>
                <c:pt idx="9">
                  <c:v>0.10436545364471525</c:v>
                </c:pt>
                <c:pt idx="10">
                  <c:v>0.11357717064326039</c:v>
                </c:pt>
                <c:pt idx="11">
                  <c:v>0.11203920331793164</c:v>
                </c:pt>
              </c:numCache>
            </c:numRef>
          </c:val>
          <c:extLst>
            <c:ext xmlns:c16="http://schemas.microsoft.com/office/drawing/2014/chart" uri="{C3380CC4-5D6E-409C-BE32-E72D297353CC}">
              <c16:uniqueId val="{00000000-73B7-44D8-AE67-8DB82BE03123}"/>
            </c:ext>
          </c:extLst>
        </c:ser>
        <c:ser>
          <c:idx val="1"/>
          <c:order val="1"/>
          <c:tx>
            <c:strRef>
              <c:f>'3'!$T$80</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'3'!$V$80:$AG$80</c:f>
              <c:numCache>
                <c:formatCode>0%</c:formatCode>
                <c:ptCount val="12"/>
                <c:pt idx="0">
                  <c:v>0.38909136467566641</c:v>
                </c:pt>
                <c:pt idx="1">
                  <c:v>0.43070965064513694</c:v>
                </c:pt>
                <c:pt idx="2">
                  <c:v>0.40186135674973711</c:v>
                </c:pt>
                <c:pt idx="3">
                  <c:v>0.41056366247036435</c:v>
                </c:pt>
                <c:pt idx="4">
                  <c:v>0.39678009526558888</c:v>
                </c:pt>
                <c:pt idx="5">
                  <c:v>0.39228249024501705</c:v>
                </c:pt>
                <c:pt idx="6">
                  <c:v>0.39499601218097447</c:v>
                </c:pt>
                <c:pt idx="7">
                  <c:v>0.40984030250743408</c:v>
                </c:pt>
                <c:pt idx="8">
                  <c:v>0.39113126079447325</c:v>
                </c:pt>
                <c:pt idx="9">
                  <c:v>0.3890579710144928</c:v>
                </c:pt>
                <c:pt idx="10">
                  <c:v>0.41596008909773291</c:v>
                </c:pt>
                <c:pt idx="11">
                  <c:v>0.41007234961199601</c:v>
                </c:pt>
              </c:numCache>
            </c:numRef>
          </c:val>
          <c:extLst>
            <c:ext xmlns:c16="http://schemas.microsoft.com/office/drawing/2014/chart" uri="{C3380CC4-5D6E-409C-BE32-E72D297353CC}">
              <c16:uniqueId val="{00000001-73B7-44D8-AE67-8DB82BE03123}"/>
            </c:ext>
          </c:extLst>
        </c:ser>
        <c:ser>
          <c:idx val="2"/>
          <c:order val="2"/>
          <c:tx>
            <c:strRef>
              <c:f>'3'!$T$81</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'3'!$V$81:$AG$81</c:f>
              <c:numCache>
                <c:formatCode>0%</c:formatCode>
                <c:ptCount val="12"/>
                <c:pt idx="0">
                  <c:v>2.0487130713903582E-3</c:v>
                </c:pt>
                <c:pt idx="1">
                  <c:v>1.9491995793409673E-3</c:v>
                </c:pt>
                <c:pt idx="2">
                  <c:v>2.1667130454140694E-3</c:v>
                </c:pt>
                <c:pt idx="3">
                  <c:v>2.3461746871371435E-3</c:v>
                </c:pt>
                <c:pt idx="4">
                  <c:v>2.3303298677961751E-3</c:v>
                </c:pt>
                <c:pt idx="5">
                  <c:v>2.5105274795469623E-3</c:v>
                </c:pt>
                <c:pt idx="6">
                  <c:v>2.6461833325446028E-3</c:v>
                </c:pt>
                <c:pt idx="7">
                  <c:v>2.8023004705507943E-3</c:v>
                </c:pt>
                <c:pt idx="8">
                  <c:v>2.820241372009316E-3</c:v>
                </c:pt>
                <c:pt idx="9">
                  <c:v>2.9396740251702086E-3</c:v>
                </c:pt>
                <c:pt idx="10">
                  <c:v>2.9363442389758179E-3</c:v>
                </c:pt>
                <c:pt idx="11">
                  <c:v>2.8740139734054542E-3</c:v>
                </c:pt>
              </c:numCache>
            </c:numRef>
          </c:val>
          <c:extLst>
            <c:ext xmlns:c16="http://schemas.microsoft.com/office/drawing/2014/chart" uri="{C3380CC4-5D6E-409C-BE32-E72D297353CC}">
              <c16:uniqueId val="{00000002-73B7-44D8-AE67-8DB82BE03123}"/>
            </c:ext>
          </c:extLst>
        </c:ser>
        <c:dLbls>
          <c:showLegendKey val="0"/>
          <c:showVal val="0"/>
          <c:showCatName val="0"/>
          <c:showSerName val="0"/>
          <c:showPercent val="0"/>
          <c:showBubbleSize val="0"/>
        </c:dLbls>
        <c:gapWidth val="219"/>
        <c:overlap val="-27"/>
        <c:axId val="545356992"/>
        <c:axId val="545353712"/>
      </c:barChart>
      <c:catAx>
        <c:axId val="54535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45353712"/>
        <c:crosses val="autoZero"/>
        <c:auto val="1"/>
        <c:lblAlgn val="ctr"/>
        <c:lblOffset val="100"/>
        <c:noMultiLvlLbl val="0"/>
      </c:catAx>
      <c:valAx>
        <c:axId val="545353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45356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Västra Götaland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'3'!$T$86</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'3'!$V$86:$AG$86</c:f>
              <c:numCache>
                <c:formatCode>0%</c:formatCode>
                <c:ptCount val="12"/>
                <c:pt idx="0">
                  <c:v>6.5101761057159521E-2</c:v>
                </c:pt>
                <c:pt idx="1">
                  <c:v>6.6305164831567343E-2</c:v>
                </c:pt>
                <c:pt idx="2">
                  <c:v>6.7958198140572953E-2</c:v>
                </c:pt>
                <c:pt idx="3">
                  <c:v>6.6413395780254E-2</c:v>
                </c:pt>
                <c:pt idx="4">
                  <c:v>6.5320296915476292E-2</c:v>
                </c:pt>
                <c:pt idx="5">
                  <c:v>6.3188168572262005E-2</c:v>
                </c:pt>
                <c:pt idx="6">
                  <c:v>6.3876252925131757E-2</c:v>
                </c:pt>
                <c:pt idx="7">
                  <c:v>6.0015668114937269E-2</c:v>
                </c:pt>
                <c:pt idx="8">
                  <c:v>5.7899469723092407E-2</c:v>
                </c:pt>
                <c:pt idx="9">
                  <c:v>5.8300140902354296E-2</c:v>
                </c:pt>
                <c:pt idx="10">
                  <c:v>5.5661512776822977E-2</c:v>
                </c:pt>
                <c:pt idx="11">
                  <c:v>5.5736536119592645E-2</c:v>
                </c:pt>
              </c:numCache>
            </c:numRef>
          </c:val>
          <c:extLst>
            <c:ext xmlns:c16="http://schemas.microsoft.com/office/drawing/2014/chart" uri="{C3380CC4-5D6E-409C-BE32-E72D297353CC}">
              <c16:uniqueId val="{00000000-CE21-4892-8740-12CB0BACFFB0}"/>
            </c:ext>
          </c:extLst>
        </c:ser>
        <c:ser>
          <c:idx val="1"/>
          <c:order val="1"/>
          <c:tx>
            <c:strRef>
              <c:f>'3'!$T$87</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'3'!$V$87:$AG$87</c:f>
              <c:numCache>
                <c:formatCode>0%</c:formatCode>
                <c:ptCount val="12"/>
                <c:pt idx="0">
                  <c:v>0.23280603920768855</c:v>
                </c:pt>
                <c:pt idx="1">
                  <c:v>0.25865642371500464</c:v>
                </c:pt>
                <c:pt idx="2">
                  <c:v>0.24440058047858068</c:v>
                </c:pt>
                <c:pt idx="3">
                  <c:v>0.2355074806494242</c:v>
                </c:pt>
                <c:pt idx="4">
                  <c:v>0.24576453980801805</c:v>
                </c:pt>
                <c:pt idx="5">
                  <c:v>0.23893869098461901</c:v>
                </c:pt>
                <c:pt idx="6">
                  <c:v>0.23694227269085041</c:v>
                </c:pt>
                <c:pt idx="7">
                  <c:v>0.20732174870415843</c:v>
                </c:pt>
                <c:pt idx="8">
                  <c:v>0.20736926574177056</c:v>
                </c:pt>
                <c:pt idx="9">
                  <c:v>0.20410153995960764</c:v>
                </c:pt>
                <c:pt idx="10">
                  <c:v>0.20149143674860773</c:v>
                </c:pt>
                <c:pt idx="11">
                  <c:v>0.20462715824313918</c:v>
                </c:pt>
              </c:numCache>
            </c:numRef>
          </c:val>
          <c:extLst>
            <c:ext xmlns:c16="http://schemas.microsoft.com/office/drawing/2014/chart" uri="{C3380CC4-5D6E-409C-BE32-E72D297353CC}">
              <c16:uniqueId val="{00000001-CE21-4892-8740-12CB0BACFFB0}"/>
            </c:ext>
          </c:extLst>
        </c:ser>
        <c:ser>
          <c:idx val="2"/>
          <c:order val="2"/>
          <c:tx>
            <c:strRef>
              <c:f>'3'!$T$88</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'3'!$V$88:$AG$88</c:f>
              <c:numCache>
                <c:formatCode>0%</c:formatCode>
                <c:ptCount val="12"/>
                <c:pt idx="0">
                  <c:v>2.7184365500733023E-3</c:v>
                </c:pt>
                <c:pt idx="1">
                  <c:v>2.4483954024535951E-3</c:v>
                </c:pt>
                <c:pt idx="2">
                  <c:v>2.50469009016294E-3</c:v>
                </c:pt>
                <c:pt idx="3">
                  <c:v>2.6351066055499556E-3</c:v>
                </c:pt>
                <c:pt idx="4">
                  <c:v>2.7805265597894359E-3</c:v>
                </c:pt>
                <c:pt idx="5">
                  <c:v>2.7482884527612961E-3</c:v>
                </c:pt>
                <c:pt idx="6">
                  <c:v>2.768304132322688E-3</c:v>
                </c:pt>
                <c:pt idx="7">
                  <c:v>2.8990805272374859E-3</c:v>
                </c:pt>
                <c:pt idx="8">
                  <c:v>3.0170845912143428E-3</c:v>
                </c:pt>
                <c:pt idx="9">
                  <c:v>3.0252450900851735E-3</c:v>
                </c:pt>
                <c:pt idx="10">
                  <c:v>3.1171944723932307E-3</c:v>
                </c:pt>
                <c:pt idx="11">
                  <c:v>3.0263407758868801E-3</c:v>
                </c:pt>
              </c:numCache>
            </c:numRef>
          </c:val>
          <c:extLst>
            <c:ext xmlns:c16="http://schemas.microsoft.com/office/drawing/2014/chart" uri="{C3380CC4-5D6E-409C-BE32-E72D297353CC}">
              <c16:uniqueId val="{00000002-CE21-4892-8740-12CB0BACFFB0}"/>
            </c:ext>
          </c:extLst>
        </c:ser>
        <c:dLbls>
          <c:showLegendKey val="0"/>
          <c:showVal val="0"/>
          <c:showCatName val="0"/>
          <c:showSerName val="0"/>
          <c:showPercent val="0"/>
          <c:showBubbleSize val="0"/>
        </c:dLbls>
        <c:gapWidth val="219"/>
        <c:overlap val="-27"/>
        <c:axId val="509425176"/>
        <c:axId val="509427800"/>
      </c:barChart>
      <c:catAx>
        <c:axId val="509425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9427800"/>
        <c:crosses val="autoZero"/>
        <c:auto val="1"/>
        <c:lblAlgn val="ctr"/>
        <c:lblOffset val="100"/>
        <c:noMultiLvlLbl val="0"/>
      </c:catAx>
      <c:valAx>
        <c:axId val="509427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9425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Värmland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'3'!$T$93</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'3'!$V$93:$AG$93</c:f>
              <c:numCache>
                <c:formatCode>0%</c:formatCode>
                <c:ptCount val="12"/>
                <c:pt idx="0">
                  <c:v>0.13332356241411047</c:v>
                </c:pt>
                <c:pt idx="1">
                  <c:v>0.13429180671411273</c:v>
                </c:pt>
                <c:pt idx="2">
                  <c:v>0.13701941520755456</c:v>
                </c:pt>
                <c:pt idx="3">
                  <c:v>0.13229517277449571</c:v>
                </c:pt>
                <c:pt idx="4">
                  <c:v>0.13476811288470103</c:v>
                </c:pt>
                <c:pt idx="5">
                  <c:v>0.12579755150444127</c:v>
                </c:pt>
                <c:pt idx="6">
                  <c:v>0.12959190641505977</c:v>
                </c:pt>
                <c:pt idx="7">
                  <c:v>0.13573922331160654</c:v>
                </c:pt>
                <c:pt idx="8">
                  <c:v>0.13399309049159794</c:v>
                </c:pt>
                <c:pt idx="9">
                  <c:v>0.13111771128423044</c:v>
                </c:pt>
                <c:pt idx="10">
                  <c:v>0.13018675549406292</c:v>
                </c:pt>
                <c:pt idx="11">
                  <c:v>0.12415248844715029</c:v>
                </c:pt>
              </c:numCache>
            </c:numRef>
          </c:val>
          <c:extLst>
            <c:ext xmlns:c16="http://schemas.microsoft.com/office/drawing/2014/chart" uri="{C3380CC4-5D6E-409C-BE32-E72D297353CC}">
              <c16:uniqueId val="{00000000-E4CF-44BD-89B6-72E325269671}"/>
            </c:ext>
          </c:extLst>
        </c:ser>
        <c:ser>
          <c:idx val="1"/>
          <c:order val="1"/>
          <c:tx>
            <c:strRef>
              <c:f>'3'!$T$94</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'3'!$V$94:$AG$94</c:f>
              <c:numCache>
                <c:formatCode>0%</c:formatCode>
                <c:ptCount val="12"/>
                <c:pt idx="0">
                  <c:v>0.40581984626675421</c:v>
                </c:pt>
                <c:pt idx="1">
                  <c:v>0.47021869454702414</c:v>
                </c:pt>
                <c:pt idx="2">
                  <c:v>0.40455784052306676</c:v>
                </c:pt>
                <c:pt idx="3">
                  <c:v>0.3955998425703961</c:v>
                </c:pt>
                <c:pt idx="4">
                  <c:v>0.39545290921048082</c:v>
                </c:pt>
                <c:pt idx="5">
                  <c:v>0.38895579130308849</c:v>
                </c:pt>
                <c:pt idx="6">
                  <c:v>0.40697955929254859</c:v>
                </c:pt>
                <c:pt idx="7">
                  <c:v>0.41385086479574673</c:v>
                </c:pt>
                <c:pt idx="8">
                  <c:v>0.41448114281995374</c:v>
                </c:pt>
                <c:pt idx="9">
                  <c:v>0.39137232845894271</c:v>
                </c:pt>
                <c:pt idx="10">
                  <c:v>0.38865455375224622</c:v>
                </c:pt>
                <c:pt idx="11">
                  <c:v>0.37377154152398451</c:v>
                </c:pt>
              </c:numCache>
            </c:numRef>
          </c:val>
          <c:extLst>
            <c:ext xmlns:c16="http://schemas.microsoft.com/office/drawing/2014/chart" uri="{C3380CC4-5D6E-409C-BE32-E72D297353CC}">
              <c16:uniqueId val="{00000001-E4CF-44BD-89B6-72E325269671}"/>
            </c:ext>
          </c:extLst>
        </c:ser>
        <c:ser>
          <c:idx val="2"/>
          <c:order val="2"/>
          <c:tx>
            <c:strRef>
              <c:f>'3'!$T$95</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'3'!$V$95:$AG$95</c:f>
              <c:numCache>
                <c:formatCode>0%</c:formatCode>
                <c:ptCount val="12"/>
                <c:pt idx="0">
                  <c:v>2.5686612462063026E-3</c:v>
                </c:pt>
                <c:pt idx="1">
                  <c:v>2.4218590783862321E-3</c:v>
                </c:pt>
                <c:pt idx="2">
                  <c:v>2.539341382274885E-3</c:v>
                </c:pt>
                <c:pt idx="3">
                  <c:v>2.5682210100299134E-3</c:v>
                </c:pt>
                <c:pt idx="4">
                  <c:v>2.6505430122892256E-3</c:v>
                </c:pt>
                <c:pt idx="5">
                  <c:v>2.6376688327152727E-3</c:v>
                </c:pt>
                <c:pt idx="6">
                  <c:v>2.6872995403895115E-3</c:v>
                </c:pt>
                <c:pt idx="7">
                  <c:v>2.9734396178919512E-3</c:v>
                </c:pt>
                <c:pt idx="8">
                  <c:v>3.0820064427059366E-3</c:v>
                </c:pt>
                <c:pt idx="9">
                  <c:v>3.2098294766084467E-3</c:v>
                </c:pt>
                <c:pt idx="10">
                  <c:v>3.1930861237189916E-3</c:v>
                </c:pt>
                <c:pt idx="11">
                  <c:v>3.1114325888269966E-3</c:v>
                </c:pt>
              </c:numCache>
            </c:numRef>
          </c:val>
          <c:extLst>
            <c:ext xmlns:c16="http://schemas.microsoft.com/office/drawing/2014/chart" uri="{C3380CC4-5D6E-409C-BE32-E72D297353CC}">
              <c16:uniqueId val="{00000002-E4CF-44BD-89B6-72E325269671}"/>
            </c:ext>
          </c:extLst>
        </c:ser>
        <c:dLbls>
          <c:showLegendKey val="0"/>
          <c:showVal val="0"/>
          <c:showCatName val="0"/>
          <c:showSerName val="0"/>
          <c:showPercent val="0"/>
          <c:showBubbleSize val="0"/>
        </c:dLbls>
        <c:gapWidth val="219"/>
        <c:overlap val="-27"/>
        <c:axId val="518460168"/>
        <c:axId val="518462464"/>
      </c:barChart>
      <c:catAx>
        <c:axId val="518460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18462464"/>
        <c:crosses val="autoZero"/>
        <c:auto val="1"/>
        <c:lblAlgn val="ctr"/>
        <c:lblOffset val="100"/>
        <c:noMultiLvlLbl val="0"/>
      </c:catAx>
      <c:valAx>
        <c:axId val="518462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1846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Örebro</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'3'!$T$101</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'3'!$V$101:$AG$101</c:f>
              <c:numCache>
                <c:formatCode>0%</c:formatCode>
                <c:ptCount val="12"/>
                <c:pt idx="0">
                  <c:v>8.8065123795232875E-2</c:v>
                </c:pt>
                <c:pt idx="1">
                  <c:v>8.8308946788639292E-2</c:v>
                </c:pt>
                <c:pt idx="2">
                  <c:v>9.2470331174062267E-2</c:v>
                </c:pt>
                <c:pt idx="3">
                  <c:v>8.9296513696193541E-2</c:v>
                </c:pt>
                <c:pt idx="4">
                  <c:v>8.8737514081862562E-2</c:v>
                </c:pt>
                <c:pt idx="5">
                  <c:v>8.4232864620113826E-2</c:v>
                </c:pt>
                <c:pt idx="6">
                  <c:v>8.5986198167791711E-2</c:v>
                </c:pt>
                <c:pt idx="7">
                  <c:v>8.8334570681527572E-2</c:v>
                </c:pt>
                <c:pt idx="8">
                  <c:v>8.2096322194939703E-2</c:v>
                </c:pt>
                <c:pt idx="9">
                  <c:v>8.16635238460129E-2</c:v>
                </c:pt>
                <c:pt idx="10">
                  <c:v>7.9629318522722689E-2</c:v>
                </c:pt>
                <c:pt idx="11">
                  <c:v>7.8437433155080227E-2</c:v>
                </c:pt>
              </c:numCache>
            </c:numRef>
          </c:val>
          <c:extLst>
            <c:ext xmlns:c16="http://schemas.microsoft.com/office/drawing/2014/chart" uri="{C3380CC4-5D6E-409C-BE32-E72D297353CC}">
              <c16:uniqueId val="{00000000-43B9-4991-B923-3972B937BBA6}"/>
            </c:ext>
          </c:extLst>
        </c:ser>
        <c:ser>
          <c:idx val="1"/>
          <c:order val="1"/>
          <c:tx>
            <c:strRef>
              <c:f>'3'!$T$102</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'3'!$V$102:$AG$102</c:f>
              <c:numCache>
                <c:formatCode>0%</c:formatCode>
                <c:ptCount val="12"/>
                <c:pt idx="0">
                  <c:v>0.27904280155642025</c:v>
                </c:pt>
                <c:pt idx="1">
                  <c:v>0.31117951127819543</c:v>
                </c:pt>
                <c:pt idx="2">
                  <c:v>0.29739355209305668</c:v>
                </c:pt>
                <c:pt idx="3">
                  <c:v>0.27649773666601069</c:v>
                </c:pt>
                <c:pt idx="4">
                  <c:v>0.27068396152520602</c:v>
                </c:pt>
                <c:pt idx="5">
                  <c:v>0.28023130489554537</c:v>
                </c:pt>
                <c:pt idx="6">
                  <c:v>0.30060864618885097</c:v>
                </c:pt>
                <c:pt idx="7">
                  <c:v>0.30663860190527303</c:v>
                </c:pt>
                <c:pt idx="8">
                  <c:v>0.2875805432722679</c:v>
                </c:pt>
                <c:pt idx="9">
                  <c:v>0.27117231519636703</c:v>
                </c:pt>
                <c:pt idx="10">
                  <c:v>0.26627278475792487</c:v>
                </c:pt>
                <c:pt idx="11">
                  <c:v>0.26512082207177073</c:v>
                </c:pt>
              </c:numCache>
            </c:numRef>
          </c:val>
          <c:extLst>
            <c:ext xmlns:c16="http://schemas.microsoft.com/office/drawing/2014/chart" uri="{C3380CC4-5D6E-409C-BE32-E72D297353CC}">
              <c16:uniqueId val="{00000001-43B9-4991-B923-3972B937BBA6}"/>
            </c:ext>
          </c:extLst>
        </c:ser>
        <c:ser>
          <c:idx val="2"/>
          <c:order val="2"/>
          <c:tx>
            <c:strRef>
              <c:f>'3'!$T$103</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'3'!$V$103:$AG$103</c:f>
              <c:numCache>
                <c:formatCode>0%</c:formatCode>
                <c:ptCount val="12"/>
                <c:pt idx="0">
                  <c:v>3.2447443042925585E-3</c:v>
                </c:pt>
                <c:pt idx="1">
                  <c:v>2.9381227227291782E-3</c:v>
                </c:pt>
                <c:pt idx="2">
                  <c:v>2.9379792650757624E-3</c:v>
                </c:pt>
                <c:pt idx="3">
                  <c:v>3.0834555588149016E-3</c:v>
                </c:pt>
                <c:pt idx="4">
                  <c:v>3.0171203064244677E-3</c:v>
                </c:pt>
                <c:pt idx="5">
                  <c:v>2.9167659912594356E-3</c:v>
                </c:pt>
                <c:pt idx="6">
                  <c:v>2.7579313800469422E-3</c:v>
                </c:pt>
                <c:pt idx="7">
                  <c:v>2.877087591604766E-3</c:v>
                </c:pt>
                <c:pt idx="8">
                  <c:v>2.8645360872700206E-3</c:v>
                </c:pt>
                <c:pt idx="9">
                  <c:v>2.9580946366547884E-3</c:v>
                </c:pt>
                <c:pt idx="10">
                  <c:v>2.9428497207429536E-3</c:v>
                </c:pt>
                <c:pt idx="11">
                  <c:v>2.8767345430659331E-3</c:v>
                </c:pt>
              </c:numCache>
            </c:numRef>
          </c:val>
          <c:extLst>
            <c:ext xmlns:c16="http://schemas.microsoft.com/office/drawing/2014/chart" uri="{C3380CC4-5D6E-409C-BE32-E72D297353CC}">
              <c16:uniqueId val="{00000002-43B9-4991-B923-3972B937BBA6}"/>
            </c:ext>
          </c:extLst>
        </c:ser>
        <c:dLbls>
          <c:showLegendKey val="0"/>
          <c:showVal val="0"/>
          <c:showCatName val="0"/>
          <c:showSerName val="0"/>
          <c:showPercent val="0"/>
          <c:showBubbleSize val="0"/>
        </c:dLbls>
        <c:gapWidth val="219"/>
        <c:overlap val="-27"/>
        <c:axId val="463547480"/>
        <c:axId val="463541248"/>
      </c:barChart>
      <c:catAx>
        <c:axId val="46354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63541248"/>
        <c:crosses val="autoZero"/>
        <c:auto val="1"/>
        <c:lblAlgn val="ctr"/>
        <c:lblOffset val="100"/>
        <c:noMultiLvlLbl val="0"/>
      </c:catAx>
      <c:valAx>
        <c:axId val="463541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63547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Västmanland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'3'!$T$108</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'3'!$V$108:$AG$108</c:f>
              <c:numCache>
                <c:formatCode>0%</c:formatCode>
                <c:ptCount val="12"/>
                <c:pt idx="0">
                  <c:v>4.9596025818232546E-2</c:v>
                </c:pt>
                <c:pt idx="1">
                  <c:v>5.087193064354785E-2</c:v>
                </c:pt>
                <c:pt idx="2">
                  <c:v>5.2954297765478907E-2</c:v>
                </c:pt>
                <c:pt idx="3">
                  <c:v>5.3885699857902827E-2</c:v>
                </c:pt>
                <c:pt idx="4">
                  <c:v>5.2115086365089318E-2</c:v>
                </c:pt>
                <c:pt idx="5">
                  <c:v>4.6685697603864956E-2</c:v>
                </c:pt>
                <c:pt idx="6">
                  <c:v>4.1887774647887316E-2</c:v>
                </c:pt>
                <c:pt idx="7">
                  <c:v>4.2412098806229086E-2</c:v>
                </c:pt>
                <c:pt idx="8">
                  <c:v>4.022021503636198E-2</c:v>
                </c:pt>
                <c:pt idx="9">
                  <c:v>4.0132263174161645E-2</c:v>
                </c:pt>
                <c:pt idx="10">
                  <c:v>4.0221056310092748E-2</c:v>
                </c:pt>
                <c:pt idx="11">
                  <c:v>4.2999771246614443E-2</c:v>
                </c:pt>
              </c:numCache>
            </c:numRef>
          </c:val>
          <c:extLst>
            <c:ext xmlns:c16="http://schemas.microsoft.com/office/drawing/2014/chart" uri="{C3380CC4-5D6E-409C-BE32-E72D297353CC}">
              <c16:uniqueId val="{00000000-8C17-48AB-AF9A-77609D74C0BC}"/>
            </c:ext>
          </c:extLst>
        </c:ser>
        <c:ser>
          <c:idx val="1"/>
          <c:order val="1"/>
          <c:tx>
            <c:strRef>
              <c:f>'3'!$T$109</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'3'!$V$109:$AG$109</c:f>
              <c:numCache>
                <c:formatCode>0%</c:formatCode>
                <c:ptCount val="12"/>
                <c:pt idx="0">
                  <c:v>0.13962232571678068</c:v>
                </c:pt>
                <c:pt idx="1">
                  <c:v>0.16078611624210662</c:v>
                </c:pt>
                <c:pt idx="2">
                  <c:v>0.15282254308337215</c:v>
                </c:pt>
                <c:pt idx="3">
                  <c:v>0.15397926007050206</c:v>
                </c:pt>
                <c:pt idx="4">
                  <c:v>0.15161683394963898</c:v>
                </c:pt>
                <c:pt idx="5">
                  <c:v>0.13787116692104898</c:v>
                </c:pt>
                <c:pt idx="6">
                  <c:v>0.1308299822483063</c:v>
                </c:pt>
                <c:pt idx="7">
                  <c:v>0.12523127649552521</c:v>
                </c:pt>
                <c:pt idx="8">
                  <c:v>0.12444911147011307</c:v>
                </c:pt>
                <c:pt idx="9">
                  <c:v>0.1233740223892041</c:v>
                </c:pt>
                <c:pt idx="10">
                  <c:v>0.12441575717265771</c:v>
                </c:pt>
                <c:pt idx="11">
                  <c:v>0.13526128160185377</c:v>
                </c:pt>
              </c:numCache>
            </c:numRef>
          </c:val>
          <c:extLst>
            <c:ext xmlns:c16="http://schemas.microsoft.com/office/drawing/2014/chart" uri="{C3380CC4-5D6E-409C-BE32-E72D297353CC}">
              <c16:uniqueId val="{00000001-8C17-48AB-AF9A-77609D74C0BC}"/>
            </c:ext>
          </c:extLst>
        </c:ser>
        <c:ser>
          <c:idx val="2"/>
          <c:order val="2"/>
          <c:tx>
            <c:strRef>
              <c:f>'3'!$T$110</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'3'!$V$110:$AG$110</c:f>
              <c:numCache>
                <c:formatCode>0%</c:formatCode>
                <c:ptCount val="12"/>
                <c:pt idx="0">
                  <c:v>2.682618822330592E-3</c:v>
                </c:pt>
                <c:pt idx="1">
                  <c:v>2.5568606321839079E-3</c:v>
                </c:pt>
                <c:pt idx="2">
                  <c:v>2.6626849463825164E-3</c:v>
                </c:pt>
                <c:pt idx="3">
                  <c:v>2.8772003218020918E-3</c:v>
                </c:pt>
                <c:pt idx="4">
                  <c:v>3.1312037246597046E-3</c:v>
                </c:pt>
                <c:pt idx="5">
                  <c:v>3.2236632891660165E-3</c:v>
                </c:pt>
                <c:pt idx="6">
                  <c:v>3.1315215468961858E-3</c:v>
                </c:pt>
                <c:pt idx="7">
                  <c:v>3.3372024560518123E-3</c:v>
                </c:pt>
                <c:pt idx="8">
                  <c:v>3.3467110204957614E-3</c:v>
                </c:pt>
                <c:pt idx="9">
                  <c:v>3.4045985870263329E-3</c:v>
                </c:pt>
                <c:pt idx="10">
                  <c:v>3.5999748648988311E-3</c:v>
                </c:pt>
                <c:pt idx="11">
                  <c:v>3.5071543273494238E-3</c:v>
                </c:pt>
              </c:numCache>
            </c:numRef>
          </c:val>
          <c:extLst>
            <c:ext xmlns:c16="http://schemas.microsoft.com/office/drawing/2014/chart" uri="{C3380CC4-5D6E-409C-BE32-E72D297353CC}">
              <c16:uniqueId val="{00000002-8C17-48AB-AF9A-77609D74C0BC}"/>
            </c:ext>
          </c:extLst>
        </c:ser>
        <c:dLbls>
          <c:showLegendKey val="0"/>
          <c:showVal val="0"/>
          <c:showCatName val="0"/>
          <c:showSerName val="0"/>
          <c:showPercent val="0"/>
          <c:showBubbleSize val="0"/>
        </c:dLbls>
        <c:gapWidth val="219"/>
        <c:overlap val="-27"/>
        <c:axId val="526229008"/>
        <c:axId val="526230976"/>
      </c:barChart>
      <c:catAx>
        <c:axId val="52622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26230976"/>
        <c:crosses val="autoZero"/>
        <c:auto val="1"/>
        <c:lblAlgn val="ctr"/>
        <c:lblOffset val="100"/>
        <c:noMultiLvlLbl val="0"/>
      </c:catAx>
      <c:valAx>
        <c:axId val="526230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26229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Dalarna</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'3'!$T$115</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'3'!$V$115:$AG$115</c:f>
              <c:numCache>
                <c:formatCode>0%</c:formatCode>
                <c:ptCount val="12"/>
                <c:pt idx="0">
                  <c:v>0.10691622727903428</c:v>
                </c:pt>
                <c:pt idx="1">
                  <c:v>0.12091639668498902</c:v>
                </c:pt>
                <c:pt idx="2">
                  <c:v>0.11590137010956375</c:v>
                </c:pt>
                <c:pt idx="3">
                  <c:v>0.11568369741445514</c:v>
                </c:pt>
                <c:pt idx="4">
                  <c:v>0.1109123821345354</c:v>
                </c:pt>
                <c:pt idx="5">
                  <c:v>9.9080665493034265E-2</c:v>
                </c:pt>
                <c:pt idx="6">
                  <c:v>0.10723859712306422</c:v>
                </c:pt>
                <c:pt idx="7">
                  <c:v>0.10397636027469623</c:v>
                </c:pt>
                <c:pt idx="8">
                  <c:v>0.10111378697424604</c:v>
                </c:pt>
                <c:pt idx="9">
                  <c:v>9.8628316244642078E-2</c:v>
                </c:pt>
                <c:pt idx="10">
                  <c:v>0.10075065792448565</c:v>
                </c:pt>
                <c:pt idx="11">
                  <c:v>9.8733793562047756E-2</c:v>
                </c:pt>
              </c:numCache>
            </c:numRef>
          </c:val>
          <c:extLst>
            <c:ext xmlns:c16="http://schemas.microsoft.com/office/drawing/2014/chart" uri="{C3380CC4-5D6E-409C-BE32-E72D297353CC}">
              <c16:uniqueId val="{00000000-CF2B-461E-933D-C5A99CF4923E}"/>
            </c:ext>
          </c:extLst>
        </c:ser>
        <c:ser>
          <c:idx val="1"/>
          <c:order val="1"/>
          <c:tx>
            <c:strRef>
              <c:f>'3'!$T$116</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'3'!$V$116:$AG$116</c:f>
              <c:numCache>
                <c:formatCode>0%</c:formatCode>
                <c:ptCount val="12"/>
                <c:pt idx="0">
                  <c:v>0.30222423742786481</c:v>
                </c:pt>
                <c:pt idx="1">
                  <c:v>0.38796944346255058</c:v>
                </c:pt>
                <c:pt idx="2">
                  <c:v>0.34744196337395322</c:v>
                </c:pt>
                <c:pt idx="3">
                  <c:v>0.33421707354999219</c:v>
                </c:pt>
                <c:pt idx="4">
                  <c:v>0.34541202672605792</c:v>
                </c:pt>
                <c:pt idx="5">
                  <c:v>0.31690686464234191</c:v>
                </c:pt>
                <c:pt idx="6">
                  <c:v>0.34927065884980463</c:v>
                </c:pt>
                <c:pt idx="7">
                  <c:v>0.32786504460665039</c:v>
                </c:pt>
                <c:pt idx="8">
                  <c:v>0.32642757836198188</c:v>
                </c:pt>
                <c:pt idx="9">
                  <c:v>0.32212512506253121</c:v>
                </c:pt>
                <c:pt idx="10">
                  <c:v>0.32890999940159177</c:v>
                </c:pt>
                <c:pt idx="11">
                  <c:v>0.32510004381480939</c:v>
                </c:pt>
              </c:numCache>
            </c:numRef>
          </c:val>
          <c:extLst>
            <c:ext xmlns:c16="http://schemas.microsoft.com/office/drawing/2014/chart" uri="{C3380CC4-5D6E-409C-BE32-E72D297353CC}">
              <c16:uniqueId val="{00000001-CF2B-461E-933D-C5A99CF4923E}"/>
            </c:ext>
          </c:extLst>
        </c:ser>
        <c:ser>
          <c:idx val="2"/>
          <c:order val="2"/>
          <c:tx>
            <c:strRef>
              <c:f>'3'!$T$117</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'3'!$V$117:$AG$117</c:f>
              <c:numCache>
                <c:formatCode>0%</c:formatCode>
                <c:ptCount val="12"/>
                <c:pt idx="0">
                  <c:v>3.1226989169122429E-3</c:v>
                </c:pt>
                <c:pt idx="1">
                  <c:v>3.2177917514333268E-3</c:v>
                </c:pt>
                <c:pt idx="2">
                  <c:v>3.4746038049167896E-3</c:v>
                </c:pt>
                <c:pt idx="3">
                  <c:v>3.3928865696237292E-3</c:v>
                </c:pt>
                <c:pt idx="4">
                  <c:v>3.5589306182995076E-3</c:v>
                </c:pt>
                <c:pt idx="5">
                  <c:v>3.620857572390352E-3</c:v>
                </c:pt>
                <c:pt idx="6">
                  <c:v>3.6091993612424461E-3</c:v>
                </c:pt>
                <c:pt idx="7">
                  <c:v>3.9380398162327714E-3</c:v>
                </c:pt>
                <c:pt idx="8">
                  <c:v>3.9096280150285375E-3</c:v>
                </c:pt>
                <c:pt idx="9">
                  <c:v>4.0192479856759169E-3</c:v>
                </c:pt>
                <c:pt idx="10">
                  <c:v>3.9373433583959894E-3</c:v>
                </c:pt>
                <c:pt idx="11">
                  <c:v>3.9047210083609082E-3</c:v>
                </c:pt>
              </c:numCache>
            </c:numRef>
          </c:val>
          <c:extLst>
            <c:ext xmlns:c16="http://schemas.microsoft.com/office/drawing/2014/chart" uri="{C3380CC4-5D6E-409C-BE32-E72D297353CC}">
              <c16:uniqueId val="{00000002-CF2B-461E-933D-C5A99CF4923E}"/>
            </c:ext>
          </c:extLst>
        </c:ser>
        <c:dLbls>
          <c:showLegendKey val="0"/>
          <c:showVal val="0"/>
          <c:showCatName val="0"/>
          <c:showSerName val="0"/>
          <c:showPercent val="0"/>
          <c:showBubbleSize val="0"/>
        </c:dLbls>
        <c:gapWidth val="219"/>
        <c:overlap val="-27"/>
        <c:axId val="522624832"/>
        <c:axId val="522615976"/>
      </c:barChart>
      <c:catAx>
        <c:axId val="52262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22615976"/>
        <c:crosses val="autoZero"/>
        <c:auto val="1"/>
        <c:lblAlgn val="ctr"/>
        <c:lblOffset val="100"/>
        <c:noMultiLvlLbl val="0"/>
      </c:catAx>
      <c:valAx>
        <c:axId val="522615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22624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Gävleborg</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'3'!$T$122</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'3'!$V$122:$AG$122</c:f>
              <c:numCache>
                <c:formatCode>0%</c:formatCode>
                <c:ptCount val="12"/>
                <c:pt idx="0">
                  <c:v>0.12334809653838144</c:v>
                </c:pt>
                <c:pt idx="1">
                  <c:v>0.12819696062570862</c:v>
                </c:pt>
                <c:pt idx="2">
                  <c:v>0.1313007956689361</c:v>
                </c:pt>
                <c:pt idx="3">
                  <c:v>0.12343042246234523</c:v>
                </c:pt>
                <c:pt idx="4">
                  <c:v>0.11738203836599506</c:v>
                </c:pt>
                <c:pt idx="5">
                  <c:v>0.11129957944987498</c:v>
                </c:pt>
                <c:pt idx="6">
                  <c:v>0.11288266136911354</c:v>
                </c:pt>
                <c:pt idx="7">
                  <c:v>0.11947724366764237</c:v>
                </c:pt>
                <c:pt idx="8">
                  <c:v>0.11745489684150409</c:v>
                </c:pt>
                <c:pt idx="9">
                  <c:v>0.11739006832721915</c:v>
                </c:pt>
                <c:pt idx="10">
                  <c:v>0.10707596900656628</c:v>
                </c:pt>
                <c:pt idx="11">
                  <c:v>0.10160280770899624</c:v>
                </c:pt>
              </c:numCache>
            </c:numRef>
          </c:val>
          <c:extLst>
            <c:ext xmlns:c16="http://schemas.microsoft.com/office/drawing/2014/chart" uri="{C3380CC4-5D6E-409C-BE32-E72D297353CC}">
              <c16:uniqueId val="{00000000-2B87-4539-AC2C-7FA0DA10AF4B}"/>
            </c:ext>
          </c:extLst>
        </c:ser>
        <c:ser>
          <c:idx val="1"/>
          <c:order val="1"/>
          <c:tx>
            <c:strRef>
              <c:f>'3'!$T$123</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'3'!$V$123:$AG$123</c:f>
              <c:numCache>
                <c:formatCode>0%</c:formatCode>
                <c:ptCount val="12"/>
                <c:pt idx="0">
                  <c:v>0.37657015758124096</c:v>
                </c:pt>
                <c:pt idx="1">
                  <c:v>0.42014936676904963</c:v>
                </c:pt>
                <c:pt idx="2">
                  <c:v>0.37032262360579327</c:v>
                </c:pt>
                <c:pt idx="3">
                  <c:v>0.36265556407219013</c:v>
                </c:pt>
                <c:pt idx="4">
                  <c:v>0.3494948866777226</c:v>
                </c:pt>
                <c:pt idx="5">
                  <c:v>0.33419554881830088</c:v>
                </c:pt>
                <c:pt idx="6">
                  <c:v>0.32964964484545983</c:v>
                </c:pt>
                <c:pt idx="7">
                  <c:v>0.35490164401786561</c:v>
                </c:pt>
                <c:pt idx="8">
                  <c:v>0.35888878404730451</c:v>
                </c:pt>
                <c:pt idx="9">
                  <c:v>0.3719738715085566</c:v>
                </c:pt>
                <c:pt idx="10">
                  <c:v>0.32446599197150461</c:v>
                </c:pt>
                <c:pt idx="11">
                  <c:v>0.31250969591366423</c:v>
                </c:pt>
              </c:numCache>
            </c:numRef>
          </c:val>
          <c:extLst>
            <c:ext xmlns:c16="http://schemas.microsoft.com/office/drawing/2014/chart" uri="{C3380CC4-5D6E-409C-BE32-E72D297353CC}">
              <c16:uniqueId val="{00000001-2B87-4539-AC2C-7FA0DA10AF4B}"/>
            </c:ext>
          </c:extLst>
        </c:ser>
        <c:ser>
          <c:idx val="2"/>
          <c:order val="2"/>
          <c:tx>
            <c:strRef>
              <c:f>'3'!$T$124</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'3'!$V$124:$AG$124</c:f>
              <c:numCache>
                <c:formatCode>0%</c:formatCode>
                <c:ptCount val="12"/>
                <c:pt idx="0">
                  <c:v>3.1284773601657294E-3</c:v>
                </c:pt>
                <c:pt idx="1">
                  <c:v>2.9475033941771004E-3</c:v>
                </c:pt>
                <c:pt idx="2">
                  <c:v>3.1557603686635945E-3</c:v>
                </c:pt>
                <c:pt idx="3">
                  <c:v>3.2266443538998832E-3</c:v>
                </c:pt>
                <c:pt idx="4">
                  <c:v>3.2363966789010438E-3</c:v>
                </c:pt>
                <c:pt idx="5">
                  <c:v>3.2124680597850814E-3</c:v>
                </c:pt>
                <c:pt idx="6">
                  <c:v>3.2373845060412222E-3</c:v>
                </c:pt>
                <c:pt idx="7">
                  <c:v>3.3763327629327366E-3</c:v>
                </c:pt>
                <c:pt idx="8">
                  <c:v>3.3303568631137012E-3</c:v>
                </c:pt>
                <c:pt idx="9">
                  <c:v>3.3589460491764145E-3</c:v>
                </c:pt>
                <c:pt idx="10">
                  <c:v>3.3258148222076482E-3</c:v>
                </c:pt>
                <c:pt idx="11">
                  <c:v>3.2585340683811749E-3</c:v>
                </c:pt>
              </c:numCache>
            </c:numRef>
          </c:val>
          <c:extLst>
            <c:ext xmlns:c16="http://schemas.microsoft.com/office/drawing/2014/chart" uri="{C3380CC4-5D6E-409C-BE32-E72D297353CC}">
              <c16:uniqueId val="{00000002-2B87-4539-AC2C-7FA0DA10AF4B}"/>
            </c:ext>
          </c:extLst>
        </c:ser>
        <c:dLbls>
          <c:showLegendKey val="0"/>
          <c:showVal val="0"/>
          <c:showCatName val="0"/>
          <c:showSerName val="0"/>
          <c:showPercent val="0"/>
          <c:showBubbleSize val="0"/>
        </c:dLbls>
        <c:gapWidth val="219"/>
        <c:overlap val="-27"/>
        <c:axId val="463524520"/>
        <c:axId val="463522224"/>
      </c:barChart>
      <c:catAx>
        <c:axId val="463524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63522224"/>
        <c:crosses val="autoZero"/>
        <c:auto val="1"/>
        <c:lblAlgn val="ctr"/>
        <c:lblOffset val="100"/>
        <c:noMultiLvlLbl val="0"/>
      </c:catAx>
      <c:valAx>
        <c:axId val="463522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63524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Västernorrland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'3'!$T$129</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'3'!$V$129:$AG$129</c:f>
              <c:numCache>
                <c:formatCode>0%</c:formatCode>
                <c:ptCount val="12"/>
                <c:pt idx="0">
                  <c:v>0.12002500682568443</c:v>
                </c:pt>
                <c:pt idx="1">
                  <c:v>0.12887184013034461</c:v>
                </c:pt>
                <c:pt idx="2">
                  <c:v>0.14749807774951507</c:v>
                </c:pt>
                <c:pt idx="3">
                  <c:v>0.13434246622277549</c:v>
                </c:pt>
                <c:pt idx="4">
                  <c:v>0.11652447737192739</c:v>
                </c:pt>
                <c:pt idx="5">
                  <c:v>0.11453459322053396</c:v>
                </c:pt>
                <c:pt idx="6">
                  <c:v>0.12041601285884496</c:v>
                </c:pt>
                <c:pt idx="7">
                  <c:v>0.12656031292605338</c:v>
                </c:pt>
                <c:pt idx="8">
                  <c:v>0.11922774076965025</c:v>
                </c:pt>
                <c:pt idx="9">
                  <c:v>0.11413016700711345</c:v>
                </c:pt>
                <c:pt idx="10">
                  <c:v>0.12828866553361074</c:v>
                </c:pt>
                <c:pt idx="11">
                  <c:v>0.12346443909575726</c:v>
                </c:pt>
              </c:numCache>
            </c:numRef>
          </c:val>
          <c:extLst>
            <c:ext xmlns:c16="http://schemas.microsoft.com/office/drawing/2014/chart" uri="{C3380CC4-5D6E-409C-BE32-E72D297353CC}">
              <c16:uniqueId val="{00000000-C0BC-4870-80E3-95818D0D283F}"/>
            </c:ext>
          </c:extLst>
        </c:ser>
        <c:ser>
          <c:idx val="1"/>
          <c:order val="1"/>
          <c:tx>
            <c:strRef>
              <c:f>'3'!$T$130</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'3'!$V$130:$AG$130</c:f>
              <c:numCache>
                <c:formatCode>0%</c:formatCode>
                <c:ptCount val="12"/>
                <c:pt idx="0">
                  <c:v>0.39198318779074515</c:v>
                </c:pt>
                <c:pt idx="1">
                  <c:v>0.43282501668891854</c:v>
                </c:pt>
                <c:pt idx="2">
                  <c:v>0.44895111111111113</c:v>
                </c:pt>
                <c:pt idx="3">
                  <c:v>0.42439726873206701</c:v>
                </c:pt>
                <c:pt idx="4">
                  <c:v>0.40732950176063459</c:v>
                </c:pt>
                <c:pt idx="5">
                  <c:v>0.39514265135448762</c:v>
                </c:pt>
                <c:pt idx="6">
                  <c:v>0.41570992963252545</c:v>
                </c:pt>
                <c:pt idx="7">
                  <c:v>0.4311776284027185</c:v>
                </c:pt>
                <c:pt idx="8">
                  <c:v>0.42143896955146526</c:v>
                </c:pt>
                <c:pt idx="9">
                  <c:v>0.40674242703759728</c:v>
                </c:pt>
                <c:pt idx="10">
                  <c:v>0.43873960612691465</c:v>
                </c:pt>
                <c:pt idx="11">
                  <c:v>0.42634774609015647</c:v>
                </c:pt>
              </c:numCache>
            </c:numRef>
          </c:val>
          <c:extLst>
            <c:ext xmlns:c16="http://schemas.microsoft.com/office/drawing/2014/chart" uri="{C3380CC4-5D6E-409C-BE32-E72D297353CC}">
              <c16:uniqueId val="{00000001-C0BC-4870-80E3-95818D0D283F}"/>
            </c:ext>
          </c:extLst>
        </c:ser>
        <c:ser>
          <c:idx val="2"/>
          <c:order val="2"/>
          <c:tx>
            <c:strRef>
              <c:f>'3'!$T$131</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'3'!$V$131:$AG$131</c:f>
              <c:numCache>
                <c:formatCode>0%</c:formatCode>
                <c:ptCount val="12"/>
                <c:pt idx="0">
                  <c:v>2.2414619943137053E-3</c:v>
                </c:pt>
                <c:pt idx="1">
                  <c:v>2.240874441720676E-3</c:v>
                </c:pt>
                <c:pt idx="2">
                  <c:v>2.3839035795435834E-3</c:v>
                </c:pt>
                <c:pt idx="3">
                  <c:v>2.4204284383731755E-3</c:v>
                </c:pt>
                <c:pt idx="4">
                  <c:v>2.3734638678191335E-3</c:v>
                </c:pt>
                <c:pt idx="5">
                  <c:v>2.4692662197749581E-3</c:v>
                </c:pt>
                <c:pt idx="6">
                  <c:v>2.3033966441388951E-3</c:v>
                </c:pt>
                <c:pt idx="7">
                  <c:v>2.4339729279113801E-3</c:v>
                </c:pt>
                <c:pt idx="8">
                  <c:v>2.5500933069659915E-3</c:v>
                </c:pt>
                <c:pt idx="9">
                  <c:v>2.5163355291117719E-3</c:v>
                </c:pt>
                <c:pt idx="10">
                  <c:v>2.6292032638636242E-3</c:v>
                </c:pt>
                <c:pt idx="11">
                  <c:v>2.5632693254554408E-3</c:v>
                </c:pt>
              </c:numCache>
            </c:numRef>
          </c:val>
          <c:extLst>
            <c:ext xmlns:c16="http://schemas.microsoft.com/office/drawing/2014/chart" uri="{C3380CC4-5D6E-409C-BE32-E72D297353CC}">
              <c16:uniqueId val="{00000002-C0BC-4870-80E3-95818D0D283F}"/>
            </c:ext>
          </c:extLst>
        </c:ser>
        <c:dLbls>
          <c:showLegendKey val="0"/>
          <c:showVal val="0"/>
          <c:showCatName val="0"/>
          <c:showSerName val="0"/>
          <c:showPercent val="0"/>
          <c:showBubbleSize val="0"/>
        </c:dLbls>
        <c:gapWidth val="219"/>
        <c:overlap val="-27"/>
        <c:axId val="702125976"/>
        <c:axId val="702126632"/>
      </c:barChart>
      <c:catAx>
        <c:axId val="702125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02126632"/>
        <c:crosses val="autoZero"/>
        <c:auto val="1"/>
        <c:lblAlgn val="ctr"/>
        <c:lblOffset val="100"/>
        <c:noMultiLvlLbl val="0"/>
      </c:catAx>
      <c:valAx>
        <c:axId val="702126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02125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Jämtland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'3'!$T$136</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'3'!$V$136:$AG$136</c:f>
              <c:numCache>
                <c:formatCode>0%</c:formatCode>
                <c:ptCount val="12"/>
                <c:pt idx="0">
                  <c:v>0.14392882925493519</c:v>
                </c:pt>
                <c:pt idx="1">
                  <c:v>0.13159114934190072</c:v>
                </c:pt>
                <c:pt idx="2">
                  <c:v>0.1392162401291778</c:v>
                </c:pt>
                <c:pt idx="3">
                  <c:v>0.13685649543243564</c:v>
                </c:pt>
                <c:pt idx="4">
                  <c:v>0.1239994668346945</c:v>
                </c:pt>
                <c:pt idx="5">
                  <c:v>0.12369216291863719</c:v>
                </c:pt>
                <c:pt idx="6">
                  <c:v>0.11776675909313325</c:v>
                </c:pt>
                <c:pt idx="7">
                  <c:v>0.12106069077047474</c:v>
                </c:pt>
                <c:pt idx="8">
                  <c:v>0.12015896760021964</c:v>
                </c:pt>
                <c:pt idx="9">
                  <c:v>0.12216612866276527</c:v>
                </c:pt>
                <c:pt idx="10">
                  <c:v>0.11918517393593327</c:v>
                </c:pt>
                <c:pt idx="11">
                  <c:v>0.11110299869621901</c:v>
                </c:pt>
              </c:numCache>
            </c:numRef>
          </c:val>
          <c:extLst>
            <c:ext xmlns:c16="http://schemas.microsoft.com/office/drawing/2014/chart" uri="{C3380CC4-5D6E-409C-BE32-E72D297353CC}">
              <c16:uniqueId val="{00000000-5453-4EFD-BD6D-057A9F0A114C}"/>
            </c:ext>
          </c:extLst>
        </c:ser>
        <c:ser>
          <c:idx val="1"/>
          <c:order val="1"/>
          <c:tx>
            <c:strRef>
              <c:f>'3'!$T$137</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'3'!$V$137:$AG$137</c:f>
              <c:numCache>
                <c:formatCode>0%</c:formatCode>
                <c:ptCount val="12"/>
                <c:pt idx="0">
                  <c:v>0.42798385288181218</c:v>
                </c:pt>
                <c:pt idx="1">
                  <c:v>0.42185001679543166</c:v>
                </c:pt>
                <c:pt idx="2">
                  <c:v>0.42501260132143587</c:v>
                </c:pt>
                <c:pt idx="3">
                  <c:v>0.4119346697432939</c:v>
                </c:pt>
                <c:pt idx="4">
                  <c:v>0.411958024892215</c:v>
                </c:pt>
                <c:pt idx="5">
                  <c:v>0.41899495826101329</c:v>
                </c:pt>
                <c:pt idx="6">
                  <c:v>0.41256836018174309</c:v>
                </c:pt>
                <c:pt idx="7">
                  <c:v>0.42919920417806512</c:v>
                </c:pt>
                <c:pt idx="8">
                  <c:v>0.44130491589090309</c:v>
                </c:pt>
                <c:pt idx="9">
                  <c:v>0.43572954271961495</c:v>
                </c:pt>
                <c:pt idx="10">
                  <c:v>0.43750150602409643</c:v>
                </c:pt>
                <c:pt idx="11">
                  <c:v>0.41025358886540836</c:v>
                </c:pt>
              </c:numCache>
            </c:numRef>
          </c:val>
          <c:extLst>
            <c:ext xmlns:c16="http://schemas.microsoft.com/office/drawing/2014/chart" uri="{C3380CC4-5D6E-409C-BE32-E72D297353CC}">
              <c16:uniqueId val="{00000001-5453-4EFD-BD6D-057A9F0A114C}"/>
            </c:ext>
          </c:extLst>
        </c:ser>
        <c:ser>
          <c:idx val="2"/>
          <c:order val="2"/>
          <c:tx>
            <c:strRef>
              <c:f>'3'!$T$138</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'3'!$V$138:$AG$138</c:f>
              <c:numCache>
                <c:formatCode>0%</c:formatCode>
                <c:ptCount val="12"/>
                <c:pt idx="0">
                  <c:v>4.2508069964717361E-3</c:v>
                </c:pt>
                <c:pt idx="1">
                  <c:v>4.153408665718776E-3</c:v>
                </c:pt>
                <c:pt idx="2">
                  <c:v>3.3006818458541335E-3</c:v>
                </c:pt>
                <c:pt idx="3">
                  <c:v>3.8939372526851329E-3</c:v>
                </c:pt>
                <c:pt idx="4">
                  <c:v>3.6374366451433723E-3</c:v>
                </c:pt>
                <c:pt idx="5">
                  <c:v>3.8014971260526666E-3</c:v>
                </c:pt>
                <c:pt idx="6">
                  <c:v>3.7612575937871857E-3</c:v>
                </c:pt>
                <c:pt idx="7">
                  <c:v>3.8959537572254336E-3</c:v>
                </c:pt>
                <c:pt idx="8">
                  <c:v>3.8660693370812836E-3</c:v>
                </c:pt>
                <c:pt idx="9">
                  <c:v>4.1174702212138405E-3</c:v>
                </c:pt>
                <c:pt idx="10">
                  <c:v>4.1655621885097758E-3</c:v>
                </c:pt>
                <c:pt idx="11">
                  <c:v>4.1354540256770102E-3</c:v>
                </c:pt>
              </c:numCache>
            </c:numRef>
          </c:val>
          <c:extLst>
            <c:ext xmlns:c16="http://schemas.microsoft.com/office/drawing/2014/chart" uri="{C3380CC4-5D6E-409C-BE32-E72D297353CC}">
              <c16:uniqueId val="{00000002-5453-4EFD-BD6D-057A9F0A114C}"/>
            </c:ext>
          </c:extLst>
        </c:ser>
        <c:dLbls>
          <c:showLegendKey val="0"/>
          <c:showVal val="0"/>
          <c:showCatName val="0"/>
          <c:showSerName val="0"/>
          <c:showPercent val="0"/>
          <c:showBubbleSize val="0"/>
        </c:dLbls>
        <c:gapWidth val="219"/>
        <c:overlap val="-27"/>
        <c:axId val="787504736"/>
        <c:axId val="787502768"/>
      </c:barChart>
      <c:catAx>
        <c:axId val="78750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87502768"/>
        <c:crosses val="autoZero"/>
        <c:auto val="1"/>
        <c:lblAlgn val="ctr"/>
        <c:lblOffset val="100"/>
        <c:noMultiLvlLbl val="0"/>
      </c:catAx>
      <c:valAx>
        <c:axId val="787502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87504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Uppsala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'3'!$T$16</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'3'!$V$16:$AG$16</c:f>
              <c:numCache>
                <c:formatCode>0%</c:formatCode>
                <c:ptCount val="12"/>
                <c:pt idx="0">
                  <c:v>6.8544141932805711E-2</c:v>
                </c:pt>
                <c:pt idx="1">
                  <c:v>6.851473171438402E-2</c:v>
                </c:pt>
                <c:pt idx="2">
                  <c:v>7.771224800304298E-2</c:v>
                </c:pt>
                <c:pt idx="3">
                  <c:v>7.3658935913533743E-2</c:v>
                </c:pt>
                <c:pt idx="4">
                  <c:v>6.8150782395694012E-2</c:v>
                </c:pt>
                <c:pt idx="5">
                  <c:v>6.4035952257236295E-2</c:v>
                </c:pt>
                <c:pt idx="6">
                  <c:v>6.3482949957402682E-2</c:v>
                </c:pt>
                <c:pt idx="7">
                  <c:v>6.2504168148516961E-2</c:v>
                </c:pt>
                <c:pt idx="8">
                  <c:v>6.0451798091377192E-2</c:v>
                </c:pt>
                <c:pt idx="9">
                  <c:v>6.3008547008546995E-2</c:v>
                </c:pt>
                <c:pt idx="10">
                  <c:v>6.0627660294054343E-2</c:v>
                </c:pt>
                <c:pt idx="11">
                  <c:v>6.3075757401221053E-2</c:v>
                </c:pt>
              </c:numCache>
            </c:numRef>
          </c:val>
          <c:extLst>
            <c:ext xmlns:c16="http://schemas.microsoft.com/office/drawing/2014/chart" uri="{C3380CC4-5D6E-409C-BE32-E72D297353CC}">
              <c16:uniqueId val="{00000000-1C2B-47ED-BF89-446759D4B425}"/>
            </c:ext>
          </c:extLst>
        </c:ser>
        <c:ser>
          <c:idx val="1"/>
          <c:order val="1"/>
          <c:tx>
            <c:strRef>
              <c:f>'3'!$T$17</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'3'!$V$17:$AG$17</c:f>
              <c:numCache>
                <c:formatCode>0%</c:formatCode>
                <c:ptCount val="12"/>
                <c:pt idx="0">
                  <c:v>0.24298254137919864</c:v>
                </c:pt>
                <c:pt idx="1">
                  <c:v>0.26380821143382088</c:v>
                </c:pt>
                <c:pt idx="2">
                  <c:v>0.26736867455371921</c:v>
                </c:pt>
                <c:pt idx="3">
                  <c:v>0.25806699679580541</c:v>
                </c:pt>
                <c:pt idx="4">
                  <c:v>0.25183086680761102</c:v>
                </c:pt>
                <c:pt idx="5">
                  <c:v>0.24049243418175456</c:v>
                </c:pt>
                <c:pt idx="6">
                  <c:v>0.24510891664246298</c:v>
                </c:pt>
                <c:pt idx="7">
                  <c:v>0.24931868702907126</c:v>
                </c:pt>
                <c:pt idx="8">
                  <c:v>0.25633740745093431</c:v>
                </c:pt>
                <c:pt idx="9">
                  <c:v>0.25379138770938076</c:v>
                </c:pt>
                <c:pt idx="10">
                  <c:v>0.25172118116187547</c:v>
                </c:pt>
                <c:pt idx="11">
                  <c:v>0.26004791752377726</c:v>
                </c:pt>
              </c:numCache>
            </c:numRef>
          </c:val>
          <c:extLst>
            <c:ext xmlns:c16="http://schemas.microsoft.com/office/drawing/2014/chart" uri="{C3380CC4-5D6E-409C-BE32-E72D297353CC}">
              <c16:uniqueId val="{00000001-1C2B-47ED-BF89-446759D4B425}"/>
            </c:ext>
          </c:extLst>
        </c:ser>
        <c:ser>
          <c:idx val="2"/>
          <c:order val="2"/>
          <c:tx>
            <c:strRef>
              <c:f>'3'!$T$18</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'3'!$V$18:$AG$18</c:f>
              <c:numCache>
                <c:formatCode>0%</c:formatCode>
                <c:ptCount val="12"/>
                <c:pt idx="0">
                  <c:v>2.653209869572582E-3</c:v>
                </c:pt>
                <c:pt idx="1">
                  <c:v>2.7539350140976158E-3</c:v>
                </c:pt>
                <c:pt idx="2">
                  <c:v>3.0110971348707195E-3</c:v>
                </c:pt>
                <c:pt idx="3">
                  <c:v>2.9952994653787545E-3</c:v>
                </c:pt>
                <c:pt idx="4">
                  <c:v>3.0321690711212351E-3</c:v>
                </c:pt>
                <c:pt idx="5">
                  <c:v>3.1435293555629865E-3</c:v>
                </c:pt>
                <c:pt idx="6">
                  <c:v>2.9380982481488176E-3</c:v>
                </c:pt>
                <c:pt idx="7">
                  <c:v>3.2148684825564103E-3</c:v>
                </c:pt>
                <c:pt idx="8">
                  <c:v>3.1844633597495351E-3</c:v>
                </c:pt>
                <c:pt idx="9">
                  <c:v>3.2336123776066966E-3</c:v>
                </c:pt>
                <c:pt idx="10">
                  <c:v>3.6934856051703876E-3</c:v>
                </c:pt>
                <c:pt idx="11">
                  <c:v>3.5992548669780138E-3</c:v>
                </c:pt>
              </c:numCache>
            </c:numRef>
          </c:val>
          <c:extLst>
            <c:ext xmlns:c16="http://schemas.microsoft.com/office/drawing/2014/chart" uri="{C3380CC4-5D6E-409C-BE32-E72D297353CC}">
              <c16:uniqueId val="{00000002-1C2B-47ED-BF89-446759D4B425}"/>
            </c:ext>
          </c:extLst>
        </c:ser>
        <c:dLbls>
          <c:showLegendKey val="0"/>
          <c:showVal val="0"/>
          <c:showCatName val="0"/>
          <c:showSerName val="0"/>
          <c:showPercent val="0"/>
          <c:showBubbleSize val="0"/>
        </c:dLbls>
        <c:gapWidth val="219"/>
        <c:overlap val="-27"/>
        <c:axId val="532223072"/>
        <c:axId val="532221104"/>
      </c:barChart>
      <c:catAx>
        <c:axId val="53222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32221104"/>
        <c:crosses val="autoZero"/>
        <c:auto val="1"/>
        <c:lblAlgn val="ctr"/>
        <c:lblOffset val="100"/>
        <c:noMultiLvlLbl val="0"/>
      </c:catAx>
      <c:valAx>
        <c:axId val="532221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3222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Västerbotten</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'3'!$T$143</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'3'!$V$143:$AG$143</c:f>
              <c:numCache>
                <c:formatCode>0%</c:formatCode>
                <c:ptCount val="12"/>
                <c:pt idx="0">
                  <c:v>0.11081996300863131</c:v>
                </c:pt>
                <c:pt idx="1">
                  <c:v>9.9508954273340972E-2</c:v>
                </c:pt>
                <c:pt idx="2">
                  <c:v>0.10570221686858626</c:v>
                </c:pt>
                <c:pt idx="3">
                  <c:v>9.5969335778321119E-2</c:v>
                </c:pt>
                <c:pt idx="4">
                  <c:v>9.6068669575547647E-2</c:v>
                </c:pt>
                <c:pt idx="5">
                  <c:v>9.2834151271828841E-2</c:v>
                </c:pt>
                <c:pt idx="6">
                  <c:v>8.9868539966657904E-2</c:v>
                </c:pt>
                <c:pt idx="7">
                  <c:v>8.8012786267445228E-2</c:v>
                </c:pt>
                <c:pt idx="8">
                  <c:v>8.5755692165286584E-2</c:v>
                </c:pt>
                <c:pt idx="9">
                  <c:v>9.3477699097875636E-2</c:v>
                </c:pt>
                <c:pt idx="10">
                  <c:v>9.0690473183843545E-2</c:v>
                </c:pt>
                <c:pt idx="11">
                  <c:v>8.5817148279133934E-2</c:v>
                </c:pt>
              </c:numCache>
            </c:numRef>
          </c:val>
          <c:extLst>
            <c:ext xmlns:c16="http://schemas.microsoft.com/office/drawing/2014/chart" uri="{C3380CC4-5D6E-409C-BE32-E72D297353CC}">
              <c16:uniqueId val="{00000000-30F7-4816-AC0A-059C02760702}"/>
            </c:ext>
          </c:extLst>
        </c:ser>
        <c:ser>
          <c:idx val="1"/>
          <c:order val="1"/>
          <c:tx>
            <c:strRef>
              <c:f>'3'!$T$144</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'3'!$V$144:$AG$144</c:f>
              <c:numCache>
                <c:formatCode>0%</c:formatCode>
                <c:ptCount val="12"/>
                <c:pt idx="0">
                  <c:v>0.33581187895212289</c:v>
                </c:pt>
                <c:pt idx="1">
                  <c:v>0.32114909663517321</c:v>
                </c:pt>
                <c:pt idx="2">
                  <c:v>0.30966295207492994</c:v>
                </c:pt>
                <c:pt idx="3">
                  <c:v>0.28566650805519683</c:v>
                </c:pt>
                <c:pt idx="4">
                  <c:v>0.29224142633121974</c:v>
                </c:pt>
                <c:pt idx="5">
                  <c:v>0.2950708593271068</c:v>
                </c:pt>
                <c:pt idx="6">
                  <c:v>0.29272356402758226</c:v>
                </c:pt>
                <c:pt idx="7">
                  <c:v>0.26959481984869854</c:v>
                </c:pt>
                <c:pt idx="8">
                  <c:v>0.27758162828242888</c:v>
                </c:pt>
                <c:pt idx="9">
                  <c:v>0.29900467099282113</c:v>
                </c:pt>
                <c:pt idx="10">
                  <c:v>0.28424498657373021</c:v>
                </c:pt>
                <c:pt idx="11">
                  <c:v>0.26939558183460616</c:v>
                </c:pt>
              </c:numCache>
            </c:numRef>
          </c:val>
          <c:extLst>
            <c:ext xmlns:c16="http://schemas.microsoft.com/office/drawing/2014/chart" uri="{C3380CC4-5D6E-409C-BE32-E72D297353CC}">
              <c16:uniqueId val="{00000001-30F7-4816-AC0A-059C02760702}"/>
            </c:ext>
          </c:extLst>
        </c:ser>
        <c:ser>
          <c:idx val="2"/>
          <c:order val="2"/>
          <c:tx>
            <c:strRef>
              <c:f>'3'!$T$145</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'3'!$V$145:$AG$145</c:f>
              <c:numCache>
                <c:formatCode>0%</c:formatCode>
                <c:ptCount val="12"/>
                <c:pt idx="0">
                  <c:v>2.5179886468241794E-3</c:v>
                </c:pt>
                <c:pt idx="1">
                  <c:v>2.3940682837107715E-3</c:v>
                </c:pt>
                <c:pt idx="2">
                  <c:v>2.4600468315527585E-3</c:v>
                </c:pt>
                <c:pt idx="3">
                  <c:v>2.5670290488342016E-3</c:v>
                </c:pt>
                <c:pt idx="4">
                  <c:v>2.7495543060888647E-3</c:v>
                </c:pt>
                <c:pt idx="5">
                  <c:v>2.8068524348583293E-3</c:v>
                </c:pt>
                <c:pt idx="6">
                  <c:v>2.7388469896459156E-3</c:v>
                </c:pt>
                <c:pt idx="7">
                  <c:v>2.8524389093310689E-3</c:v>
                </c:pt>
                <c:pt idx="8">
                  <c:v>2.9105527638190955E-3</c:v>
                </c:pt>
                <c:pt idx="9">
                  <c:v>2.8391459484346225E-3</c:v>
                </c:pt>
                <c:pt idx="10">
                  <c:v>2.8068521561128022E-3</c:v>
                </c:pt>
                <c:pt idx="11">
                  <c:v>2.7394872317651254E-3</c:v>
                </c:pt>
              </c:numCache>
            </c:numRef>
          </c:val>
          <c:extLst>
            <c:ext xmlns:c16="http://schemas.microsoft.com/office/drawing/2014/chart" uri="{C3380CC4-5D6E-409C-BE32-E72D297353CC}">
              <c16:uniqueId val="{00000002-30F7-4816-AC0A-059C02760702}"/>
            </c:ext>
          </c:extLst>
        </c:ser>
        <c:dLbls>
          <c:showLegendKey val="0"/>
          <c:showVal val="0"/>
          <c:showCatName val="0"/>
          <c:showSerName val="0"/>
          <c:showPercent val="0"/>
          <c:showBubbleSize val="0"/>
        </c:dLbls>
        <c:gapWidth val="219"/>
        <c:overlap val="-27"/>
        <c:axId val="746036696"/>
        <c:axId val="746031776"/>
      </c:barChart>
      <c:catAx>
        <c:axId val="746036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6031776"/>
        <c:crosses val="autoZero"/>
        <c:auto val="1"/>
        <c:lblAlgn val="ctr"/>
        <c:lblOffset val="100"/>
        <c:noMultiLvlLbl val="0"/>
      </c:catAx>
      <c:valAx>
        <c:axId val="746031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6036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Norrbotten</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'3'!$T$150</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'3'!$V$150:$AG$150</c:f>
              <c:numCache>
                <c:formatCode>0%</c:formatCode>
                <c:ptCount val="12"/>
                <c:pt idx="0">
                  <c:v>9.7651652638497247E-2</c:v>
                </c:pt>
                <c:pt idx="1">
                  <c:v>9.9555643790403631E-2</c:v>
                </c:pt>
                <c:pt idx="2">
                  <c:v>9.2947365885153191E-2</c:v>
                </c:pt>
                <c:pt idx="3">
                  <c:v>8.5074694528396361E-2</c:v>
                </c:pt>
                <c:pt idx="4">
                  <c:v>8.6455595709507532E-2</c:v>
                </c:pt>
                <c:pt idx="5">
                  <c:v>9.2291594202898578E-2</c:v>
                </c:pt>
                <c:pt idx="6">
                  <c:v>9.2082534974927299E-2</c:v>
                </c:pt>
                <c:pt idx="7">
                  <c:v>9.8686651118123192E-2</c:v>
                </c:pt>
                <c:pt idx="8">
                  <c:v>9.424534170325348E-2</c:v>
                </c:pt>
                <c:pt idx="9">
                  <c:v>9.5758080945266874E-2</c:v>
                </c:pt>
                <c:pt idx="10">
                  <c:v>9.6917521360618944E-2</c:v>
                </c:pt>
                <c:pt idx="11">
                  <c:v>8.8992787769511653E-2</c:v>
                </c:pt>
              </c:numCache>
            </c:numRef>
          </c:val>
          <c:extLst>
            <c:ext xmlns:c16="http://schemas.microsoft.com/office/drawing/2014/chart" uri="{C3380CC4-5D6E-409C-BE32-E72D297353CC}">
              <c16:uniqueId val="{00000000-2DCF-4805-B9A5-13C60B0B2DEB}"/>
            </c:ext>
          </c:extLst>
        </c:ser>
        <c:ser>
          <c:idx val="1"/>
          <c:order val="1"/>
          <c:tx>
            <c:strRef>
              <c:f>'3'!$T$151</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'3'!$V$151:$AG$151</c:f>
              <c:numCache>
                <c:formatCode>0%</c:formatCode>
                <c:ptCount val="12"/>
                <c:pt idx="0">
                  <c:v>0.24436358279316439</c:v>
                </c:pt>
                <c:pt idx="1">
                  <c:v>0.31791541511474225</c:v>
                </c:pt>
                <c:pt idx="2">
                  <c:v>0.22112422475238364</c:v>
                </c:pt>
                <c:pt idx="3">
                  <c:v>0.19767842761682955</c:v>
                </c:pt>
                <c:pt idx="4">
                  <c:v>0.2170228858634656</c:v>
                </c:pt>
                <c:pt idx="5">
                  <c:v>0.24206978649326716</c:v>
                </c:pt>
                <c:pt idx="6">
                  <c:v>0.26259349867836451</c:v>
                </c:pt>
                <c:pt idx="7">
                  <c:v>0.2911354669004822</c:v>
                </c:pt>
                <c:pt idx="8">
                  <c:v>0.28395288336464813</c:v>
                </c:pt>
                <c:pt idx="9">
                  <c:v>0.25961163467132053</c:v>
                </c:pt>
                <c:pt idx="10">
                  <c:v>0.25848986346710801</c:v>
                </c:pt>
                <c:pt idx="11">
                  <c:v>0.22648341361624119</c:v>
                </c:pt>
              </c:numCache>
            </c:numRef>
          </c:val>
          <c:extLst>
            <c:ext xmlns:c16="http://schemas.microsoft.com/office/drawing/2014/chart" uri="{C3380CC4-5D6E-409C-BE32-E72D297353CC}">
              <c16:uniqueId val="{00000001-2DCF-4805-B9A5-13C60B0B2DEB}"/>
            </c:ext>
          </c:extLst>
        </c:ser>
        <c:ser>
          <c:idx val="2"/>
          <c:order val="2"/>
          <c:tx>
            <c:strRef>
              <c:f>'3'!$T$152</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'3'!$V$152:$AG$152</c:f>
              <c:numCache>
                <c:formatCode>0%</c:formatCode>
                <c:ptCount val="12"/>
                <c:pt idx="0">
                  <c:v>3.4999605864732769E-3</c:v>
                </c:pt>
                <c:pt idx="1">
                  <c:v>3.2817972350230413E-3</c:v>
                </c:pt>
                <c:pt idx="2">
                  <c:v>3.3214404064950843E-3</c:v>
                </c:pt>
                <c:pt idx="3">
                  <c:v>3.3605434936852556E-3</c:v>
                </c:pt>
                <c:pt idx="4">
                  <c:v>3.4368060315284436E-3</c:v>
                </c:pt>
                <c:pt idx="5">
                  <c:v>3.205064300667929E-3</c:v>
                </c:pt>
                <c:pt idx="6">
                  <c:v>3.1129803215593768E-3</c:v>
                </c:pt>
                <c:pt idx="7">
                  <c:v>3.3560798993587191E-3</c:v>
                </c:pt>
                <c:pt idx="8">
                  <c:v>3.4078260099743261E-3</c:v>
                </c:pt>
                <c:pt idx="9">
                  <c:v>3.4554505005561734E-3</c:v>
                </c:pt>
                <c:pt idx="10">
                  <c:v>3.5359624362175657E-3</c:v>
                </c:pt>
                <c:pt idx="11">
                  <c:v>3.5010229239888788E-3</c:v>
                </c:pt>
              </c:numCache>
            </c:numRef>
          </c:val>
          <c:extLst>
            <c:ext xmlns:c16="http://schemas.microsoft.com/office/drawing/2014/chart" uri="{C3380CC4-5D6E-409C-BE32-E72D297353CC}">
              <c16:uniqueId val="{00000002-2DCF-4805-B9A5-13C60B0B2DEB}"/>
            </c:ext>
          </c:extLst>
        </c:ser>
        <c:dLbls>
          <c:showLegendKey val="0"/>
          <c:showVal val="0"/>
          <c:showCatName val="0"/>
          <c:showSerName val="0"/>
          <c:showPercent val="0"/>
          <c:showBubbleSize val="0"/>
        </c:dLbls>
        <c:gapWidth val="219"/>
        <c:overlap val="-27"/>
        <c:axId val="746121976"/>
        <c:axId val="746117384"/>
      </c:barChart>
      <c:catAx>
        <c:axId val="74612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6117384"/>
        <c:crosses val="autoZero"/>
        <c:auto val="1"/>
        <c:lblAlgn val="ctr"/>
        <c:lblOffset val="100"/>
        <c:noMultiLvlLbl val="0"/>
      </c:catAx>
      <c:valAx>
        <c:axId val="746117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6121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Riket </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'3'!$T$158</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'3'!$V$158:$AG$158</c:f>
              <c:numCache>
                <c:formatCode>0%</c:formatCode>
                <c:ptCount val="12"/>
                <c:pt idx="0">
                  <c:v>7.372211116819298E-2</c:v>
                </c:pt>
                <c:pt idx="1">
                  <c:v>7.3494011523518588E-2</c:v>
                </c:pt>
                <c:pt idx="2">
                  <c:v>7.5857995383342369E-2</c:v>
                </c:pt>
                <c:pt idx="3">
                  <c:v>7.2633084802321932E-2</c:v>
                </c:pt>
                <c:pt idx="4">
                  <c:v>6.9988365215226167E-2</c:v>
                </c:pt>
                <c:pt idx="5">
                  <c:v>6.6489775866141784E-2</c:v>
                </c:pt>
                <c:pt idx="6">
                  <c:v>6.6443629296245948E-2</c:v>
                </c:pt>
                <c:pt idx="7">
                  <c:v>6.5729010179628095E-2</c:v>
                </c:pt>
                <c:pt idx="8">
                  <c:v>6.4302587456350813E-2</c:v>
                </c:pt>
                <c:pt idx="9">
                  <c:v>6.4715839937523431E-2</c:v>
                </c:pt>
                <c:pt idx="10">
                  <c:v>6.4331169151250991E-2</c:v>
                </c:pt>
                <c:pt idx="11">
                  <c:v>6.3271912395766877E-2</c:v>
                </c:pt>
              </c:numCache>
            </c:numRef>
          </c:val>
          <c:extLst>
            <c:ext xmlns:c16="http://schemas.microsoft.com/office/drawing/2014/chart" uri="{C3380CC4-5D6E-409C-BE32-E72D297353CC}">
              <c16:uniqueId val="{00000000-FCE8-4E0C-9F2C-98622FB9FD51}"/>
            </c:ext>
          </c:extLst>
        </c:ser>
        <c:ser>
          <c:idx val="1"/>
          <c:order val="1"/>
          <c:tx>
            <c:strRef>
              <c:f>'3'!$T$159</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'3'!$V$159:$AG$159</c:f>
              <c:numCache>
                <c:formatCode>0%</c:formatCode>
                <c:ptCount val="12"/>
                <c:pt idx="0">
                  <c:v>0.27859654235091336</c:v>
                </c:pt>
                <c:pt idx="1">
                  <c:v>0.3035856540688367</c:v>
                </c:pt>
                <c:pt idx="2">
                  <c:v>0.29410309943943025</c:v>
                </c:pt>
                <c:pt idx="3">
                  <c:v>0.28231066192647752</c:v>
                </c:pt>
                <c:pt idx="4">
                  <c:v>0.28003692759774712</c:v>
                </c:pt>
                <c:pt idx="5">
                  <c:v>0.27712307447743961</c:v>
                </c:pt>
                <c:pt idx="6">
                  <c:v>0.2805504870082608</c:v>
                </c:pt>
                <c:pt idx="7">
                  <c:v>0.27288701002594246</c:v>
                </c:pt>
                <c:pt idx="8">
                  <c:v>0.27234794898358222</c:v>
                </c:pt>
                <c:pt idx="9">
                  <c:v>0.26872287613833995</c:v>
                </c:pt>
                <c:pt idx="10">
                  <c:v>0.26908313767985076</c:v>
                </c:pt>
                <c:pt idx="11">
                  <c:v>0.26579099856411609</c:v>
                </c:pt>
              </c:numCache>
            </c:numRef>
          </c:val>
          <c:extLst>
            <c:ext xmlns:c16="http://schemas.microsoft.com/office/drawing/2014/chart" uri="{C3380CC4-5D6E-409C-BE32-E72D297353CC}">
              <c16:uniqueId val="{00000001-FCE8-4E0C-9F2C-98622FB9FD51}"/>
            </c:ext>
          </c:extLst>
        </c:ser>
        <c:ser>
          <c:idx val="2"/>
          <c:order val="2"/>
          <c:tx>
            <c:strRef>
              <c:f>'3'!$T$160</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'3'!$V$160:$AG$160</c:f>
              <c:numCache>
                <c:formatCode>0%</c:formatCode>
                <c:ptCount val="12"/>
                <c:pt idx="0">
                  <c:v>2.6524921422880609E-3</c:v>
                </c:pt>
                <c:pt idx="1">
                  <c:v>2.5275641754698174E-3</c:v>
                </c:pt>
                <c:pt idx="2">
                  <c:v>2.6291244673653799E-3</c:v>
                </c:pt>
                <c:pt idx="3">
                  <c:v>2.7026048900558328E-3</c:v>
                </c:pt>
                <c:pt idx="4">
                  <c:v>2.772463892939558E-3</c:v>
                </c:pt>
                <c:pt idx="5">
                  <c:v>2.7854145902049231E-3</c:v>
                </c:pt>
                <c:pt idx="6">
                  <c:v>2.7564058026052596E-3</c:v>
                </c:pt>
                <c:pt idx="7">
                  <c:v>2.8259599056139314E-3</c:v>
                </c:pt>
                <c:pt idx="8">
                  <c:v>2.9405835383145094E-3</c:v>
                </c:pt>
                <c:pt idx="9">
                  <c:v>2.9927828312704442E-3</c:v>
                </c:pt>
                <c:pt idx="10">
                  <c:v>3.0024178733520641E-3</c:v>
                </c:pt>
                <c:pt idx="11">
                  <c:v>2.9217891644530217E-3</c:v>
                </c:pt>
              </c:numCache>
            </c:numRef>
          </c:val>
          <c:extLst>
            <c:ext xmlns:c16="http://schemas.microsoft.com/office/drawing/2014/chart" uri="{C3380CC4-5D6E-409C-BE32-E72D297353CC}">
              <c16:uniqueId val="{00000002-FCE8-4E0C-9F2C-98622FB9FD51}"/>
            </c:ext>
          </c:extLst>
        </c:ser>
        <c:dLbls>
          <c:showLegendKey val="0"/>
          <c:showVal val="0"/>
          <c:showCatName val="0"/>
          <c:showSerName val="0"/>
          <c:showPercent val="0"/>
          <c:showBubbleSize val="0"/>
        </c:dLbls>
        <c:gapWidth val="219"/>
        <c:overlap val="-27"/>
        <c:axId val="554482664"/>
        <c:axId val="554480040"/>
      </c:barChart>
      <c:catAx>
        <c:axId val="554482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54480040"/>
        <c:crosses val="autoZero"/>
        <c:auto val="1"/>
        <c:lblAlgn val="ctr"/>
        <c:lblOffset val="100"/>
        <c:noMultiLvlLbl val="0"/>
      </c:catAx>
      <c:valAx>
        <c:axId val="554480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54482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Stockholm</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'4'!$S$9</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'4'!$U$9:$AF$9</c:f>
              <c:numCache>
                <c:formatCode>0%</c:formatCode>
                <c:ptCount val="12"/>
                <c:pt idx="0">
                  <c:v>5.2655606469095728E-2</c:v>
                </c:pt>
                <c:pt idx="1">
                  <c:v>5.6873580150510188E-2</c:v>
                </c:pt>
                <c:pt idx="2">
                  <c:v>5.9127702400346337E-2</c:v>
                </c:pt>
                <c:pt idx="3">
                  <c:v>5.571627467665493E-2</c:v>
                </c:pt>
                <c:pt idx="4">
                  <c:v>5.6106493575704526E-2</c:v>
                </c:pt>
                <c:pt idx="5">
                  <c:v>5.1910916134309384E-2</c:v>
                </c:pt>
                <c:pt idx="6">
                  <c:v>5.0676610370113756E-2</c:v>
                </c:pt>
                <c:pt idx="7">
                  <c:v>5.0167895822486618E-2</c:v>
                </c:pt>
                <c:pt idx="8">
                  <c:v>5.0518928373803007E-2</c:v>
                </c:pt>
                <c:pt idx="9">
                  <c:v>5.056372059148951E-2</c:v>
                </c:pt>
                <c:pt idx="10">
                  <c:v>5.051300789300376E-2</c:v>
                </c:pt>
                <c:pt idx="11">
                  <c:v>5.1515298416282503E-2</c:v>
                </c:pt>
              </c:numCache>
            </c:numRef>
          </c:val>
          <c:extLst>
            <c:ext xmlns:c16="http://schemas.microsoft.com/office/drawing/2014/chart" uri="{C3380CC4-5D6E-409C-BE32-E72D297353CC}">
              <c16:uniqueId val="{00000000-B276-4B97-900A-8005242891F9}"/>
            </c:ext>
          </c:extLst>
        </c:ser>
        <c:ser>
          <c:idx val="1"/>
          <c:order val="1"/>
          <c:tx>
            <c:strRef>
              <c:f>'4'!$S$10</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'4'!$U$10:$AF$10</c:f>
              <c:numCache>
                <c:formatCode>0%</c:formatCode>
                <c:ptCount val="12"/>
                <c:pt idx="0">
                  <c:v>0.22062014619332154</c:v>
                </c:pt>
                <c:pt idx="1">
                  <c:v>0.23529759110396045</c:v>
                </c:pt>
                <c:pt idx="2">
                  <c:v>0.23392593605066278</c:v>
                </c:pt>
                <c:pt idx="3">
                  <c:v>0.2288424135328857</c:v>
                </c:pt>
                <c:pt idx="4">
                  <c:v>0.22908502739096906</c:v>
                </c:pt>
                <c:pt idx="5">
                  <c:v>0.2167319708655463</c:v>
                </c:pt>
                <c:pt idx="6">
                  <c:v>0.20996846768393082</c:v>
                </c:pt>
                <c:pt idx="7">
                  <c:v>0.22638467584596517</c:v>
                </c:pt>
                <c:pt idx="8">
                  <c:v>0.22992063367174126</c:v>
                </c:pt>
                <c:pt idx="9">
                  <c:v>0.22126467607381273</c:v>
                </c:pt>
                <c:pt idx="10">
                  <c:v>0.20552538979950286</c:v>
                </c:pt>
                <c:pt idx="11">
                  <c:v>0.20936702672302265</c:v>
                </c:pt>
              </c:numCache>
            </c:numRef>
          </c:val>
          <c:extLst>
            <c:ext xmlns:c16="http://schemas.microsoft.com/office/drawing/2014/chart" uri="{C3380CC4-5D6E-409C-BE32-E72D297353CC}">
              <c16:uniqueId val="{00000001-B276-4B97-900A-8005242891F9}"/>
            </c:ext>
          </c:extLst>
        </c:ser>
        <c:ser>
          <c:idx val="2"/>
          <c:order val="2"/>
          <c:tx>
            <c:strRef>
              <c:f>'4'!$S$11</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'4'!$U$11:$AF$11</c:f>
              <c:numCache>
                <c:formatCode>0%</c:formatCode>
                <c:ptCount val="12"/>
                <c:pt idx="0">
                  <c:v>2.5275916155872579E-3</c:v>
                </c:pt>
                <c:pt idx="1">
                  <c:v>2.6427817019498167E-3</c:v>
                </c:pt>
                <c:pt idx="2">
                  <c:v>2.729864635098229E-3</c:v>
                </c:pt>
                <c:pt idx="3">
                  <c:v>2.7659963900717286E-3</c:v>
                </c:pt>
                <c:pt idx="4">
                  <c:v>2.8541732769372928E-3</c:v>
                </c:pt>
                <c:pt idx="5">
                  <c:v>2.8915966229293467E-3</c:v>
                </c:pt>
                <c:pt idx="6">
                  <c:v>2.824747406558832E-3</c:v>
                </c:pt>
                <c:pt idx="7">
                  <c:v>2.7459566537807447E-3</c:v>
                </c:pt>
                <c:pt idx="8">
                  <c:v>2.7928746806696754E-3</c:v>
                </c:pt>
                <c:pt idx="9">
                  <c:v>2.7738433278619657E-3</c:v>
                </c:pt>
                <c:pt idx="10">
                  <c:v>2.7593038069387067E-3</c:v>
                </c:pt>
                <c:pt idx="11">
                  <c:v>2.585173477342495E-3</c:v>
                </c:pt>
              </c:numCache>
            </c:numRef>
          </c:val>
          <c:extLst>
            <c:ext xmlns:c16="http://schemas.microsoft.com/office/drawing/2014/chart" uri="{C3380CC4-5D6E-409C-BE32-E72D297353CC}">
              <c16:uniqueId val="{00000002-B276-4B97-900A-8005242891F9}"/>
            </c:ext>
          </c:extLst>
        </c:ser>
        <c:dLbls>
          <c:showLegendKey val="0"/>
          <c:showVal val="0"/>
          <c:showCatName val="0"/>
          <c:showSerName val="0"/>
          <c:showPercent val="0"/>
          <c:showBubbleSize val="0"/>
        </c:dLbls>
        <c:gapWidth val="219"/>
        <c:overlap val="-27"/>
        <c:axId val="553918864"/>
        <c:axId val="553913616"/>
      </c:barChart>
      <c:catAx>
        <c:axId val="55391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53913616"/>
        <c:crosses val="autoZero"/>
        <c:auto val="1"/>
        <c:lblAlgn val="ctr"/>
        <c:lblOffset val="100"/>
        <c:noMultiLvlLbl val="0"/>
      </c:catAx>
      <c:valAx>
        <c:axId val="553913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5391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Uppsala</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'4'!$S$16</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'4'!$U$16:$AF$16</c:f>
              <c:numCache>
                <c:formatCode>0%</c:formatCode>
                <c:ptCount val="12"/>
                <c:pt idx="0">
                  <c:v>0.12810793366950715</c:v>
                </c:pt>
                <c:pt idx="1">
                  <c:v>0.13358757726227649</c:v>
                </c:pt>
                <c:pt idx="2">
                  <c:v>0.14036124895090588</c:v>
                </c:pt>
                <c:pt idx="3">
                  <c:v>0.13192716766810123</c:v>
                </c:pt>
                <c:pt idx="4">
                  <c:v>0.13507478265773029</c:v>
                </c:pt>
                <c:pt idx="5">
                  <c:v>0.12999195905544983</c:v>
                </c:pt>
                <c:pt idx="6">
                  <c:v>0.12603200363160541</c:v>
                </c:pt>
                <c:pt idx="7">
                  <c:v>0.12378819645995767</c:v>
                </c:pt>
                <c:pt idx="8">
                  <c:v>0.12355657686669784</c:v>
                </c:pt>
                <c:pt idx="9">
                  <c:v>0.11829766383595532</c:v>
                </c:pt>
                <c:pt idx="10">
                  <c:v>0.11752716142291125</c:v>
                </c:pt>
                <c:pt idx="11">
                  <c:v>0.11874473950116851</c:v>
                </c:pt>
              </c:numCache>
            </c:numRef>
          </c:val>
          <c:extLst>
            <c:ext xmlns:c16="http://schemas.microsoft.com/office/drawing/2014/chart" uri="{C3380CC4-5D6E-409C-BE32-E72D297353CC}">
              <c16:uniqueId val="{00000000-0327-49AD-9C6B-BFD8524C23E5}"/>
            </c:ext>
          </c:extLst>
        </c:ser>
        <c:ser>
          <c:idx val="1"/>
          <c:order val="1"/>
          <c:tx>
            <c:strRef>
              <c:f>'4'!$S$17</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'4'!$U$17:$AF$17</c:f>
              <c:numCache>
                <c:formatCode>0%</c:formatCode>
                <c:ptCount val="12"/>
                <c:pt idx="0">
                  <c:v>0.29810495444856788</c:v>
                </c:pt>
                <c:pt idx="1">
                  <c:v>0.3074746733422668</c:v>
                </c:pt>
                <c:pt idx="2">
                  <c:v>0.31140828385794173</c:v>
                </c:pt>
                <c:pt idx="3">
                  <c:v>0.29420459528790283</c:v>
                </c:pt>
                <c:pt idx="4">
                  <c:v>0.28926344167700541</c:v>
                </c:pt>
                <c:pt idx="5">
                  <c:v>0.27959678676878175</c:v>
                </c:pt>
                <c:pt idx="6">
                  <c:v>0.27469101336497342</c:v>
                </c:pt>
                <c:pt idx="7">
                  <c:v>0.27846223952003524</c:v>
                </c:pt>
                <c:pt idx="8">
                  <c:v>0.27625224003003551</c:v>
                </c:pt>
                <c:pt idx="9">
                  <c:v>0.27296829384718468</c:v>
                </c:pt>
                <c:pt idx="10">
                  <c:v>0.26495703641604207</c:v>
                </c:pt>
                <c:pt idx="11">
                  <c:v>0.27428030476994192</c:v>
                </c:pt>
              </c:numCache>
            </c:numRef>
          </c:val>
          <c:extLst>
            <c:ext xmlns:c16="http://schemas.microsoft.com/office/drawing/2014/chart" uri="{C3380CC4-5D6E-409C-BE32-E72D297353CC}">
              <c16:uniqueId val="{00000001-0327-49AD-9C6B-BFD8524C23E5}"/>
            </c:ext>
          </c:extLst>
        </c:ser>
        <c:ser>
          <c:idx val="2"/>
          <c:order val="2"/>
          <c:tx>
            <c:strRef>
              <c:f>'4'!$S$18</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'4'!$U$18:$AF$18</c:f>
              <c:numCache>
                <c:formatCode>0%</c:formatCode>
                <c:ptCount val="12"/>
                <c:pt idx="0">
                  <c:v>2.2949955506347689E-3</c:v>
                </c:pt>
                <c:pt idx="1">
                  <c:v>2.3325607195650582E-3</c:v>
                </c:pt>
                <c:pt idx="2">
                  <c:v>2.3928444399374691E-3</c:v>
                </c:pt>
                <c:pt idx="3">
                  <c:v>2.4160446615619727E-3</c:v>
                </c:pt>
                <c:pt idx="4">
                  <c:v>2.4516896510604087E-3</c:v>
                </c:pt>
                <c:pt idx="5">
                  <c:v>2.5344257576022382E-3</c:v>
                </c:pt>
                <c:pt idx="6">
                  <c:v>2.466970132420694E-3</c:v>
                </c:pt>
                <c:pt idx="7">
                  <c:v>2.5677525200752194E-3</c:v>
                </c:pt>
                <c:pt idx="8">
                  <c:v>2.6543284671209475E-3</c:v>
                </c:pt>
                <c:pt idx="9">
                  <c:v>2.7313514629676238E-3</c:v>
                </c:pt>
                <c:pt idx="10">
                  <c:v>2.9874366480566513E-3</c:v>
                </c:pt>
                <c:pt idx="11">
                  <c:v>3.0319567420604042E-3</c:v>
                </c:pt>
              </c:numCache>
            </c:numRef>
          </c:val>
          <c:extLst>
            <c:ext xmlns:c16="http://schemas.microsoft.com/office/drawing/2014/chart" uri="{C3380CC4-5D6E-409C-BE32-E72D297353CC}">
              <c16:uniqueId val="{00000002-0327-49AD-9C6B-BFD8524C23E5}"/>
            </c:ext>
          </c:extLst>
        </c:ser>
        <c:dLbls>
          <c:showLegendKey val="0"/>
          <c:showVal val="0"/>
          <c:showCatName val="0"/>
          <c:showSerName val="0"/>
          <c:showPercent val="0"/>
          <c:showBubbleSize val="0"/>
        </c:dLbls>
        <c:gapWidth val="219"/>
        <c:overlap val="-27"/>
        <c:axId val="817927168"/>
        <c:axId val="817932744"/>
      </c:barChart>
      <c:catAx>
        <c:axId val="81792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32744"/>
        <c:crosses val="autoZero"/>
        <c:auto val="1"/>
        <c:lblAlgn val="ctr"/>
        <c:lblOffset val="100"/>
        <c:noMultiLvlLbl val="0"/>
      </c:catAx>
      <c:valAx>
        <c:axId val="817932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2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Södermanland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'4'!$S$23</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'4'!$U$23:$AF$23</c:f>
              <c:numCache>
                <c:formatCode>0%</c:formatCode>
                <c:ptCount val="12"/>
                <c:pt idx="0">
                  <c:v>9.9056727810999931E-2</c:v>
                </c:pt>
                <c:pt idx="1">
                  <c:v>0.10551342154848257</c:v>
                </c:pt>
                <c:pt idx="2">
                  <c:v>0.10793349046024807</c:v>
                </c:pt>
                <c:pt idx="3">
                  <c:v>0.1037663840710626</c:v>
                </c:pt>
                <c:pt idx="4">
                  <c:v>0.10453040274907825</c:v>
                </c:pt>
                <c:pt idx="5">
                  <c:v>0.10593444788566035</c:v>
                </c:pt>
                <c:pt idx="6">
                  <c:v>0.1036229225145209</c:v>
                </c:pt>
                <c:pt idx="7">
                  <c:v>0.10525448364238621</c:v>
                </c:pt>
                <c:pt idx="8">
                  <c:v>0.1057630572510509</c:v>
                </c:pt>
                <c:pt idx="9">
                  <c:v>0.10573401136756019</c:v>
                </c:pt>
                <c:pt idx="10">
                  <c:v>0.10358031642590862</c:v>
                </c:pt>
                <c:pt idx="11">
                  <c:v>0.10453484397639079</c:v>
                </c:pt>
              </c:numCache>
            </c:numRef>
          </c:val>
          <c:extLst>
            <c:ext xmlns:c16="http://schemas.microsoft.com/office/drawing/2014/chart" uri="{C3380CC4-5D6E-409C-BE32-E72D297353CC}">
              <c16:uniqueId val="{00000000-4B3E-4761-80C1-D210A08EE991}"/>
            </c:ext>
          </c:extLst>
        </c:ser>
        <c:ser>
          <c:idx val="1"/>
          <c:order val="1"/>
          <c:tx>
            <c:strRef>
              <c:f>'4'!$S$24</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'4'!$U$24:$AF$24</c:f>
              <c:numCache>
                <c:formatCode>0%</c:formatCode>
                <c:ptCount val="12"/>
                <c:pt idx="0">
                  <c:v>0.17624381682715129</c:v>
                </c:pt>
                <c:pt idx="1">
                  <c:v>0.21122890780436773</c:v>
                </c:pt>
                <c:pt idx="2">
                  <c:v>0.19672985391969086</c:v>
                </c:pt>
                <c:pt idx="3">
                  <c:v>0.19097811567220799</c:v>
                </c:pt>
                <c:pt idx="4">
                  <c:v>0.19652322965792204</c:v>
                </c:pt>
                <c:pt idx="5">
                  <c:v>0.19543034739246448</c:v>
                </c:pt>
                <c:pt idx="6">
                  <c:v>0.19431007411559598</c:v>
                </c:pt>
                <c:pt idx="7">
                  <c:v>0.20409549783994238</c:v>
                </c:pt>
                <c:pt idx="8">
                  <c:v>0.20780064166554799</c:v>
                </c:pt>
                <c:pt idx="9">
                  <c:v>0.19938885033055626</c:v>
                </c:pt>
                <c:pt idx="10">
                  <c:v>0.19207180812978977</c:v>
                </c:pt>
                <c:pt idx="11">
                  <c:v>0.19303453728651446</c:v>
                </c:pt>
              </c:numCache>
            </c:numRef>
          </c:val>
          <c:extLst>
            <c:ext xmlns:c16="http://schemas.microsoft.com/office/drawing/2014/chart" uri="{C3380CC4-5D6E-409C-BE32-E72D297353CC}">
              <c16:uniqueId val="{00000001-4B3E-4761-80C1-D210A08EE991}"/>
            </c:ext>
          </c:extLst>
        </c:ser>
        <c:ser>
          <c:idx val="2"/>
          <c:order val="2"/>
          <c:tx>
            <c:strRef>
              <c:f>'4'!$S$25</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'4'!$U$25:$AF$25</c:f>
              <c:numCache>
                <c:formatCode>0%</c:formatCode>
                <c:ptCount val="12"/>
                <c:pt idx="0">
                  <c:v>1.8463512305212149E-3</c:v>
                </c:pt>
                <c:pt idx="1">
                  <c:v>1.8545713293331074E-3</c:v>
                </c:pt>
                <c:pt idx="2">
                  <c:v>2.1574608188821218E-3</c:v>
                </c:pt>
                <c:pt idx="3">
                  <c:v>2.2149391429824856E-3</c:v>
                </c:pt>
                <c:pt idx="4">
                  <c:v>2.2443491334470243E-3</c:v>
                </c:pt>
                <c:pt idx="5">
                  <c:v>2.3799274884311631E-3</c:v>
                </c:pt>
                <c:pt idx="6">
                  <c:v>2.3697398666050087E-3</c:v>
                </c:pt>
                <c:pt idx="7">
                  <c:v>2.4360103592954846E-3</c:v>
                </c:pt>
                <c:pt idx="8">
                  <c:v>2.4211988810720602E-3</c:v>
                </c:pt>
                <c:pt idx="9">
                  <c:v>2.4922706215619421E-3</c:v>
                </c:pt>
                <c:pt idx="10">
                  <c:v>2.405580250366812E-3</c:v>
                </c:pt>
                <c:pt idx="11">
                  <c:v>2.2124877033118514E-3</c:v>
                </c:pt>
              </c:numCache>
            </c:numRef>
          </c:val>
          <c:extLst>
            <c:ext xmlns:c16="http://schemas.microsoft.com/office/drawing/2014/chart" uri="{C3380CC4-5D6E-409C-BE32-E72D297353CC}">
              <c16:uniqueId val="{00000002-4B3E-4761-80C1-D210A08EE991}"/>
            </c:ext>
          </c:extLst>
        </c:ser>
        <c:dLbls>
          <c:showLegendKey val="0"/>
          <c:showVal val="0"/>
          <c:showCatName val="0"/>
          <c:showSerName val="0"/>
          <c:showPercent val="0"/>
          <c:showBubbleSize val="0"/>
        </c:dLbls>
        <c:gapWidth val="219"/>
        <c:overlap val="-27"/>
        <c:axId val="817940616"/>
        <c:axId val="817945864"/>
      </c:barChart>
      <c:catAx>
        <c:axId val="817940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45864"/>
        <c:crosses val="autoZero"/>
        <c:auto val="1"/>
        <c:lblAlgn val="ctr"/>
        <c:lblOffset val="100"/>
        <c:noMultiLvlLbl val="0"/>
      </c:catAx>
      <c:valAx>
        <c:axId val="817945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40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Östergötland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'4'!$S$30</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'4'!$U$30:$AF$30</c:f>
              <c:numCache>
                <c:formatCode>0%</c:formatCode>
                <c:ptCount val="12"/>
                <c:pt idx="0">
                  <c:v>0.15226427128578393</c:v>
                </c:pt>
                <c:pt idx="1">
                  <c:v>0.15253053049498977</c:v>
                </c:pt>
                <c:pt idx="2">
                  <c:v>0.1539504938487424</c:v>
                </c:pt>
                <c:pt idx="3">
                  <c:v>0.15504313750175824</c:v>
                </c:pt>
                <c:pt idx="4">
                  <c:v>0.14964602361725482</c:v>
                </c:pt>
                <c:pt idx="5">
                  <c:v>0.14635542687236464</c:v>
                </c:pt>
                <c:pt idx="6">
                  <c:v>0.14626711343434415</c:v>
                </c:pt>
                <c:pt idx="7">
                  <c:v>0.14337477069809981</c:v>
                </c:pt>
                <c:pt idx="8">
                  <c:v>0.14659665811810282</c:v>
                </c:pt>
                <c:pt idx="9">
                  <c:v>0.14584819163101764</c:v>
                </c:pt>
                <c:pt idx="10">
                  <c:v>0.1442010909751332</c:v>
                </c:pt>
                <c:pt idx="11">
                  <c:v>0.1422007711475736</c:v>
                </c:pt>
              </c:numCache>
            </c:numRef>
          </c:val>
          <c:extLst>
            <c:ext xmlns:c16="http://schemas.microsoft.com/office/drawing/2014/chart" uri="{C3380CC4-5D6E-409C-BE32-E72D297353CC}">
              <c16:uniqueId val="{00000000-FA81-4FDA-981C-F04A4B6815E0}"/>
            </c:ext>
          </c:extLst>
        </c:ser>
        <c:ser>
          <c:idx val="1"/>
          <c:order val="1"/>
          <c:tx>
            <c:strRef>
              <c:f>'4'!$S$31</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'4'!$U$31:$AF$31</c:f>
              <c:numCache>
                <c:formatCode>0%</c:formatCode>
                <c:ptCount val="12"/>
                <c:pt idx="0">
                  <c:v>0.30544587099024872</c:v>
                </c:pt>
                <c:pt idx="1">
                  <c:v>0.31787122407060636</c:v>
                </c:pt>
                <c:pt idx="2">
                  <c:v>0.32104118500500006</c:v>
                </c:pt>
                <c:pt idx="3">
                  <c:v>0.32090950349137709</c:v>
                </c:pt>
                <c:pt idx="4">
                  <c:v>0.32034964751770167</c:v>
                </c:pt>
                <c:pt idx="5">
                  <c:v>0.3068953183394737</c:v>
                </c:pt>
                <c:pt idx="6">
                  <c:v>0.31323865169168208</c:v>
                </c:pt>
                <c:pt idx="7">
                  <c:v>0.33361389642834832</c:v>
                </c:pt>
                <c:pt idx="8">
                  <c:v>0.33877121988107195</c:v>
                </c:pt>
                <c:pt idx="9">
                  <c:v>0.33194465167864856</c:v>
                </c:pt>
                <c:pt idx="10">
                  <c:v>0.32779016433368374</c:v>
                </c:pt>
                <c:pt idx="11">
                  <c:v>0.32842859765622262</c:v>
                </c:pt>
              </c:numCache>
            </c:numRef>
          </c:val>
          <c:extLst>
            <c:ext xmlns:c16="http://schemas.microsoft.com/office/drawing/2014/chart" uri="{C3380CC4-5D6E-409C-BE32-E72D297353CC}">
              <c16:uniqueId val="{00000001-FA81-4FDA-981C-F04A4B6815E0}"/>
            </c:ext>
          </c:extLst>
        </c:ser>
        <c:ser>
          <c:idx val="2"/>
          <c:order val="2"/>
          <c:tx>
            <c:strRef>
              <c:f>'4'!$S$32</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'4'!$U$32:$AF$32</c:f>
              <c:numCache>
                <c:formatCode>0%</c:formatCode>
                <c:ptCount val="12"/>
                <c:pt idx="0">
                  <c:v>2.3236433053611064E-3</c:v>
                </c:pt>
                <c:pt idx="1">
                  <c:v>2.3304672690219051E-3</c:v>
                </c:pt>
                <c:pt idx="2">
                  <c:v>2.4831225512352085E-3</c:v>
                </c:pt>
                <c:pt idx="3">
                  <c:v>2.4795941987641916E-3</c:v>
                </c:pt>
                <c:pt idx="4">
                  <c:v>2.4347457363914919E-3</c:v>
                </c:pt>
                <c:pt idx="5">
                  <c:v>2.5261310858462199E-3</c:v>
                </c:pt>
                <c:pt idx="6">
                  <c:v>2.5302168527507455E-3</c:v>
                </c:pt>
                <c:pt idx="7">
                  <c:v>2.4773558812186082E-3</c:v>
                </c:pt>
                <c:pt idx="8">
                  <c:v>2.6690286365805582E-3</c:v>
                </c:pt>
                <c:pt idx="9">
                  <c:v>2.7276707978607837E-3</c:v>
                </c:pt>
                <c:pt idx="10">
                  <c:v>2.6940037461030838E-3</c:v>
                </c:pt>
                <c:pt idx="11">
                  <c:v>2.643958758665303E-3</c:v>
                </c:pt>
              </c:numCache>
            </c:numRef>
          </c:val>
          <c:extLst>
            <c:ext xmlns:c16="http://schemas.microsoft.com/office/drawing/2014/chart" uri="{C3380CC4-5D6E-409C-BE32-E72D297353CC}">
              <c16:uniqueId val="{00000002-FA81-4FDA-981C-F04A4B6815E0}"/>
            </c:ext>
          </c:extLst>
        </c:ser>
        <c:dLbls>
          <c:showLegendKey val="0"/>
          <c:showVal val="0"/>
          <c:showCatName val="0"/>
          <c:showSerName val="0"/>
          <c:showPercent val="0"/>
          <c:showBubbleSize val="0"/>
        </c:dLbls>
        <c:gapWidth val="219"/>
        <c:overlap val="-27"/>
        <c:axId val="817933072"/>
        <c:axId val="817933728"/>
      </c:barChart>
      <c:catAx>
        <c:axId val="81793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33728"/>
        <c:crosses val="autoZero"/>
        <c:auto val="1"/>
        <c:lblAlgn val="ctr"/>
        <c:lblOffset val="100"/>
        <c:noMultiLvlLbl val="0"/>
      </c:catAx>
      <c:valAx>
        <c:axId val="817933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3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Jönköping</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'4'!$S$37</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'4'!$U$37:$AF$37</c:f>
              <c:numCache>
                <c:formatCode>0%</c:formatCode>
                <c:ptCount val="12"/>
                <c:pt idx="0">
                  <c:v>0.15983388906642668</c:v>
                </c:pt>
                <c:pt idx="1">
                  <c:v>0.15448712830826625</c:v>
                </c:pt>
                <c:pt idx="2">
                  <c:v>0.1639065366352368</c:v>
                </c:pt>
                <c:pt idx="3">
                  <c:v>0.16256390819155384</c:v>
                </c:pt>
                <c:pt idx="4">
                  <c:v>0.16073429756509172</c:v>
                </c:pt>
                <c:pt idx="5">
                  <c:v>0.15569694719271901</c:v>
                </c:pt>
                <c:pt idx="6">
                  <c:v>0.16179226768366731</c:v>
                </c:pt>
                <c:pt idx="7">
                  <c:v>0.16673371613913812</c:v>
                </c:pt>
                <c:pt idx="8">
                  <c:v>0.16677154838159869</c:v>
                </c:pt>
                <c:pt idx="9">
                  <c:v>0.1701433303679375</c:v>
                </c:pt>
                <c:pt idx="10">
                  <c:v>0.16367315487886896</c:v>
                </c:pt>
                <c:pt idx="11">
                  <c:v>0.16406121304601567</c:v>
                </c:pt>
              </c:numCache>
            </c:numRef>
          </c:val>
          <c:extLst>
            <c:ext xmlns:c16="http://schemas.microsoft.com/office/drawing/2014/chart" uri="{C3380CC4-5D6E-409C-BE32-E72D297353CC}">
              <c16:uniqueId val="{00000000-3C63-4E72-94DF-DCBE9613AF4C}"/>
            </c:ext>
          </c:extLst>
        </c:ser>
        <c:ser>
          <c:idx val="1"/>
          <c:order val="1"/>
          <c:tx>
            <c:strRef>
              <c:f>'4'!$S$38</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'4'!$U$38:$AF$38</c:f>
              <c:numCache>
                <c:formatCode>0%</c:formatCode>
                <c:ptCount val="12"/>
                <c:pt idx="0">
                  <c:v>0.31387304249576808</c:v>
                </c:pt>
                <c:pt idx="1">
                  <c:v>0.32759550060270193</c:v>
                </c:pt>
                <c:pt idx="2">
                  <c:v>0.33036749273189303</c:v>
                </c:pt>
                <c:pt idx="3">
                  <c:v>0.32511994107428327</c:v>
                </c:pt>
                <c:pt idx="4">
                  <c:v>0.32515393453593266</c:v>
                </c:pt>
                <c:pt idx="5">
                  <c:v>0.31714420627767892</c:v>
                </c:pt>
                <c:pt idx="6">
                  <c:v>0.32968038723924498</c:v>
                </c:pt>
                <c:pt idx="7">
                  <c:v>0.33650891501175623</c:v>
                </c:pt>
                <c:pt idx="8">
                  <c:v>0.3365207084145872</c:v>
                </c:pt>
                <c:pt idx="9">
                  <c:v>0.33353938147810491</c:v>
                </c:pt>
                <c:pt idx="10">
                  <c:v>0.32200344322392022</c:v>
                </c:pt>
                <c:pt idx="11">
                  <c:v>0.32540615192429623</c:v>
                </c:pt>
              </c:numCache>
            </c:numRef>
          </c:val>
          <c:extLst>
            <c:ext xmlns:c16="http://schemas.microsoft.com/office/drawing/2014/chart" uri="{C3380CC4-5D6E-409C-BE32-E72D297353CC}">
              <c16:uniqueId val="{00000001-3C63-4E72-94DF-DCBE9613AF4C}"/>
            </c:ext>
          </c:extLst>
        </c:ser>
        <c:ser>
          <c:idx val="2"/>
          <c:order val="2"/>
          <c:tx>
            <c:strRef>
              <c:f>'4'!$S$39</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'4'!$U$39:$AF$39</c:f>
              <c:numCache>
                <c:formatCode>0%</c:formatCode>
                <c:ptCount val="12"/>
                <c:pt idx="0">
                  <c:v>1.5494445784105268E-3</c:v>
                </c:pt>
                <c:pt idx="1">
                  <c:v>1.4401848947090553E-3</c:v>
                </c:pt>
                <c:pt idx="2">
                  <c:v>1.4763381870538646E-3</c:v>
                </c:pt>
                <c:pt idx="3">
                  <c:v>1.5697599140385107E-3</c:v>
                </c:pt>
                <c:pt idx="4">
                  <c:v>1.5805876305848431E-3</c:v>
                </c:pt>
                <c:pt idx="5">
                  <c:v>1.6788545803448386E-3</c:v>
                </c:pt>
                <c:pt idx="6">
                  <c:v>1.7457613874937348E-3</c:v>
                </c:pt>
                <c:pt idx="7">
                  <c:v>1.7767935322742798E-3</c:v>
                </c:pt>
                <c:pt idx="8">
                  <c:v>1.8690915322369399E-3</c:v>
                </c:pt>
                <c:pt idx="9">
                  <c:v>1.9950030885686931E-3</c:v>
                </c:pt>
                <c:pt idx="10">
                  <c:v>2.0227315762351081E-3</c:v>
                </c:pt>
                <c:pt idx="11">
                  <c:v>2.028075931347983E-3</c:v>
                </c:pt>
              </c:numCache>
            </c:numRef>
          </c:val>
          <c:extLst>
            <c:ext xmlns:c16="http://schemas.microsoft.com/office/drawing/2014/chart" uri="{C3380CC4-5D6E-409C-BE32-E72D297353CC}">
              <c16:uniqueId val="{00000002-3C63-4E72-94DF-DCBE9613AF4C}"/>
            </c:ext>
          </c:extLst>
        </c:ser>
        <c:dLbls>
          <c:showLegendKey val="0"/>
          <c:showVal val="0"/>
          <c:showCatName val="0"/>
          <c:showSerName val="0"/>
          <c:showPercent val="0"/>
          <c:showBubbleSize val="0"/>
        </c:dLbls>
        <c:gapWidth val="219"/>
        <c:overlap val="-27"/>
        <c:axId val="816008600"/>
        <c:axId val="816010568"/>
      </c:barChart>
      <c:catAx>
        <c:axId val="816008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6010568"/>
        <c:crosses val="autoZero"/>
        <c:auto val="1"/>
        <c:lblAlgn val="ctr"/>
        <c:lblOffset val="100"/>
        <c:noMultiLvlLbl val="0"/>
      </c:catAx>
      <c:valAx>
        <c:axId val="816010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6008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Kronoberg</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'4'!$S$44</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'4'!$U$44:$AF$44</c:f>
              <c:numCache>
                <c:formatCode>0%</c:formatCode>
                <c:ptCount val="12"/>
                <c:pt idx="0">
                  <c:v>0.15224656578169765</c:v>
                </c:pt>
                <c:pt idx="1">
                  <c:v>0.16283639065460823</c:v>
                </c:pt>
                <c:pt idx="2">
                  <c:v>0.17582281885978696</c:v>
                </c:pt>
                <c:pt idx="3">
                  <c:v>0.16909678157220093</c:v>
                </c:pt>
                <c:pt idx="4">
                  <c:v>0.13944517148276117</c:v>
                </c:pt>
                <c:pt idx="5">
                  <c:v>0.12809448459856554</c:v>
                </c:pt>
                <c:pt idx="6">
                  <c:v>0.1354009467734579</c:v>
                </c:pt>
                <c:pt idx="7">
                  <c:v>0.12868402037648641</c:v>
                </c:pt>
                <c:pt idx="8">
                  <c:v>0.12491014196592619</c:v>
                </c:pt>
                <c:pt idx="9">
                  <c:v>0.12179388153640847</c:v>
                </c:pt>
                <c:pt idx="10">
                  <c:v>0.11964577158371827</c:v>
                </c:pt>
                <c:pt idx="11">
                  <c:v>0.11912979861072294</c:v>
                </c:pt>
              </c:numCache>
            </c:numRef>
          </c:val>
          <c:extLst>
            <c:ext xmlns:c16="http://schemas.microsoft.com/office/drawing/2014/chart" uri="{C3380CC4-5D6E-409C-BE32-E72D297353CC}">
              <c16:uniqueId val="{00000000-8B1F-4E3D-8EB0-64447FC8F18D}"/>
            </c:ext>
          </c:extLst>
        </c:ser>
        <c:ser>
          <c:idx val="1"/>
          <c:order val="1"/>
          <c:tx>
            <c:strRef>
              <c:f>'4'!$S$45</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'4'!$U$45:$AF$45</c:f>
              <c:numCache>
                <c:formatCode>0%</c:formatCode>
                <c:ptCount val="12"/>
                <c:pt idx="0">
                  <c:v>0.30709902469908135</c:v>
                </c:pt>
                <c:pt idx="1">
                  <c:v>0.34530452113483784</c:v>
                </c:pt>
                <c:pt idx="2">
                  <c:v>0.35682233169805255</c:v>
                </c:pt>
                <c:pt idx="3">
                  <c:v>0.34123761719776141</c:v>
                </c:pt>
                <c:pt idx="4">
                  <c:v>0.30505521224648496</c:v>
                </c:pt>
                <c:pt idx="5">
                  <c:v>0.29288383952176489</c:v>
                </c:pt>
                <c:pt idx="6">
                  <c:v>0.31090558691119297</c:v>
                </c:pt>
                <c:pt idx="7">
                  <c:v>0.30220187846646701</c:v>
                </c:pt>
                <c:pt idx="8">
                  <c:v>0.30795033769704216</c:v>
                </c:pt>
                <c:pt idx="9">
                  <c:v>0.29457094559685015</c:v>
                </c:pt>
                <c:pt idx="10">
                  <c:v>0.28654602331030238</c:v>
                </c:pt>
                <c:pt idx="11">
                  <c:v>0.28715452978462214</c:v>
                </c:pt>
              </c:numCache>
            </c:numRef>
          </c:val>
          <c:extLst>
            <c:ext xmlns:c16="http://schemas.microsoft.com/office/drawing/2014/chart" uri="{C3380CC4-5D6E-409C-BE32-E72D297353CC}">
              <c16:uniqueId val="{00000001-8B1F-4E3D-8EB0-64447FC8F18D}"/>
            </c:ext>
          </c:extLst>
        </c:ser>
        <c:ser>
          <c:idx val="2"/>
          <c:order val="2"/>
          <c:tx>
            <c:strRef>
              <c:f>'4'!$S$46</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'4'!$U$46:$AF$46</c:f>
              <c:numCache>
                <c:formatCode>0%</c:formatCode>
                <c:ptCount val="12"/>
                <c:pt idx="0">
                  <c:v>1.3084002423307719E-3</c:v>
                </c:pt>
                <c:pt idx="1">
                  <c:v>1.3487976846183582E-3</c:v>
                </c:pt>
                <c:pt idx="2">
                  <c:v>1.3735734507003244E-3</c:v>
                </c:pt>
                <c:pt idx="3">
                  <c:v>1.3587934293090899E-3</c:v>
                </c:pt>
                <c:pt idx="4">
                  <c:v>1.2881856480498493E-3</c:v>
                </c:pt>
                <c:pt idx="5">
                  <c:v>1.350325364821357E-3</c:v>
                </c:pt>
                <c:pt idx="6">
                  <c:v>1.4119093092303115E-3</c:v>
                </c:pt>
                <c:pt idx="7">
                  <c:v>1.4287259094001947E-3</c:v>
                </c:pt>
                <c:pt idx="8">
                  <c:v>1.3871078946154022E-3</c:v>
                </c:pt>
                <c:pt idx="9">
                  <c:v>1.2482614643641904E-3</c:v>
                </c:pt>
                <c:pt idx="10">
                  <c:v>1.2766998251888735E-3</c:v>
                </c:pt>
                <c:pt idx="11">
                  <c:v>1.261374367318093E-3</c:v>
                </c:pt>
              </c:numCache>
            </c:numRef>
          </c:val>
          <c:extLst>
            <c:ext xmlns:c16="http://schemas.microsoft.com/office/drawing/2014/chart" uri="{C3380CC4-5D6E-409C-BE32-E72D297353CC}">
              <c16:uniqueId val="{00000002-8B1F-4E3D-8EB0-64447FC8F18D}"/>
            </c:ext>
          </c:extLst>
        </c:ser>
        <c:dLbls>
          <c:showLegendKey val="0"/>
          <c:showVal val="0"/>
          <c:showCatName val="0"/>
          <c:showSerName val="0"/>
          <c:showPercent val="0"/>
          <c:showBubbleSize val="0"/>
        </c:dLbls>
        <c:gapWidth val="219"/>
        <c:overlap val="-27"/>
        <c:axId val="816008928"/>
        <c:axId val="816007944"/>
      </c:barChart>
      <c:catAx>
        <c:axId val="81600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6007944"/>
        <c:crosses val="autoZero"/>
        <c:auto val="1"/>
        <c:lblAlgn val="ctr"/>
        <c:lblOffset val="100"/>
        <c:noMultiLvlLbl val="0"/>
      </c:catAx>
      <c:valAx>
        <c:axId val="816007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6008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Kalmar</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'4'!$S$51</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'4'!$U$51:$AF$51</c:f>
              <c:numCache>
                <c:formatCode>0%</c:formatCode>
                <c:ptCount val="12"/>
                <c:pt idx="0">
                  <c:v>0.22623664053237555</c:v>
                </c:pt>
                <c:pt idx="1">
                  <c:v>0.23632996165036824</c:v>
                </c:pt>
                <c:pt idx="2">
                  <c:v>0.24248494849284341</c:v>
                </c:pt>
                <c:pt idx="3">
                  <c:v>0.2386145872821791</c:v>
                </c:pt>
                <c:pt idx="4">
                  <c:v>0.2306266788116979</c:v>
                </c:pt>
                <c:pt idx="5">
                  <c:v>0.23699083612072691</c:v>
                </c:pt>
                <c:pt idx="6">
                  <c:v>0.25165174620019237</c:v>
                </c:pt>
                <c:pt idx="7">
                  <c:v>0.24572212749576211</c:v>
                </c:pt>
                <c:pt idx="8">
                  <c:v>0.24500958258787967</c:v>
                </c:pt>
                <c:pt idx="9">
                  <c:v>0.25028197113441741</c:v>
                </c:pt>
                <c:pt idx="10">
                  <c:v>0.24836178535841061</c:v>
                </c:pt>
                <c:pt idx="11">
                  <c:v>0.24975628564964039</c:v>
                </c:pt>
              </c:numCache>
            </c:numRef>
          </c:val>
          <c:extLst>
            <c:ext xmlns:c16="http://schemas.microsoft.com/office/drawing/2014/chart" uri="{C3380CC4-5D6E-409C-BE32-E72D297353CC}">
              <c16:uniqueId val="{00000000-C54B-40F3-871D-4312B44D5F93}"/>
            </c:ext>
          </c:extLst>
        </c:ser>
        <c:ser>
          <c:idx val="1"/>
          <c:order val="1"/>
          <c:tx>
            <c:strRef>
              <c:f>'4'!$S$52</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'4'!$U$52:$AF$52</c:f>
              <c:numCache>
                <c:formatCode>0%</c:formatCode>
                <c:ptCount val="12"/>
                <c:pt idx="0">
                  <c:v>0.40526762731972987</c:v>
                </c:pt>
                <c:pt idx="1">
                  <c:v>0.44952143093378077</c:v>
                </c:pt>
                <c:pt idx="2">
                  <c:v>0.44075972459361917</c:v>
                </c:pt>
                <c:pt idx="3">
                  <c:v>0.43133347401497946</c:v>
                </c:pt>
                <c:pt idx="4">
                  <c:v>0.4252657446545427</c:v>
                </c:pt>
                <c:pt idx="5">
                  <c:v>0.43961023637410834</c:v>
                </c:pt>
                <c:pt idx="6">
                  <c:v>0.4604335601754837</c:v>
                </c:pt>
                <c:pt idx="7">
                  <c:v>0.42369427715682395</c:v>
                </c:pt>
                <c:pt idx="8">
                  <c:v>0.46626397755178972</c:v>
                </c:pt>
                <c:pt idx="9">
                  <c:v>0.46341621716572734</c:v>
                </c:pt>
                <c:pt idx="10">
                  <c:v>0.45372666215581886</c:v>
                </c:pt>
                <c:pt idx="11">
                  <c:v>0.45030384729234585</c:v>
                </c:pt>
              </c:numCache>
            </c:numRef>
          </c:val>
          <c:extLst>
            <c:ext xmlns:c16="http://schemas.microsoft.com/office/drawing/2014/chart" uri="{C3380CC4-5D6E-409C-BE32-E72D297353CC}">
              <c16:uniqueId val="{00000001-C54B-40F3-871D-4312B44D5F93}"/>
            </c:ext>
          </c:extLst>
        </c:ser>
        <c:ser>
          <c:idx val="2"/>
          <c:order val="2"/>
          <c:tx>
            <c:strRef>
              <c:f>'4'!$S$53</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'4'!$U$53:$AF$53</c:f>
              <c:numCache>
                <c:formatCode>0%</c:formatCode>
                <c:ptCount val="12"/>
                <c:pt idx="0">
                  <c:v>2.066150152682333E-3</c:v>
                </c:pt>
                <c:pt idx="1">
                  <c:v>2.0395639875429149E-3</c:v>
                </c:pt>
                <c:pt idx="2">
                  <c:v>2.0726436739549234E-3</c:v>
                </c:pt>
                <c:pt idx="3">
                  <c:v>1.995917119677944E-3</c:v>
                </c:pt>
                <c:pt idx="4">
                  <c:v>2.0089270510111213E-3</c:v>
                </c:pt>
                <c:pt idx="5">
                  <c:v>2.0705402972826122E-3</c:v>
                </c:pt>
                <c:pt idx="6">
                  <c:v>2.3319831412657475E-3</c:v>
                </c:pt>
                <c:pt idx="7">
                  <c:v>2.3004190804047971E-3</c:v>
                </c:pt>
                <c:pt idx="8">
                  <c:v>2.3880261018539898E-3</c:v>
                </c:pt>
                <c:pt idx="9">
                  <c:v>2.4173758440351437E-3</c:v>
                </c:pt>
                <c:pt idx="10">
                  <c:v>2.4945658537387501E-3</c:v>
                </c:pt>
                <c:pt idx="11">
                  <c:v>2.3862556633907897E-3</c:v>
                </c:pt>
              </c:numCache>
            </c:numRef>
          </c:val>
          <c:extLst>
            <c:ext xmlns:c16="http://schemas.microsoft.com/office/drawing/2014/chart" uri="{C3380CC4-5D6E-409C-BE32-E72D297353CC}">
              <c16:uniqueId val="{00000002-C54B-40F3-871D-4312B44D5F93}"/>
            </c:ext>
          </c:extLst>
        </c:ser>
        <c:dLbls>
          <c:showLegendKey val="0"/>
          <c:showVal val="0"/>
          <c:showCatName val="0"/>
          <c:showSerName val="0"/>
          <c:showPercent val="0"/>
          <c:showBubbleSize val="0"/>
        </c:dLbls>
        <c:gapWidth val="219"/>
        <c:overlap val="-27"/>
        <c:axId val="817936024"/>
        <c:axId val="817931104"/>
      </c:barChart>
      <c:catAx>
        <c:axId val="817936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31104"/>
        <c:crosses val="autoZero"/>
        <c:auto val="1"/>
        <c:lblAlgn val="ctr"/>
        <c:lblOffset val="100"/>
        <c:noMultiLvlLbl val="0"/>
      </c:catAx>
      <c:valAx>
        <c:axId val="817931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36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Södermanland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'3'!$T$23</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'3'!$V$23:$AG$23</c:f>
              <c:numCache>
                <c:formatCode>0%</c:formatCode>
                <c:ptCount val="12"/>
                <c:pt idx="0">
                  <c:v>7.0938514232935235E-2</c:v>
                </c:pt>
                <c:pt idx="1">
                  <c:v>7.0554120052246011E-2</c:v>
                </c:pt>
                <c:pt idx="2">
                  <c:v>7.3852302270851045E-2</c:v>
                </c:pt>
                <c:pt idx="3">
                  <c:v>6.9905961776171921E-2</c:v>
                </c:pt>
                <c:pt idx="4">
                  <c:v>7.1118378201073085E-2</c:v>
                </c:pt>
                <c:pt idx="5">
                  <c:v>6.5348985129974571E-2</c:v>
                </c:pt>
                <c:pt idx="6">
                  <c:v>6.366377950845524E-2</c:v>
                </c:pt>
                <c:pt idx="7">
                  <c:v>6.6012588666750971E-2</c:v>
                </c:pt>
                <c:pt idx="8">
                  <c:v>6.3208201438848907E-2</c:v>
                </c:pt>
                <c:pt idx="9">
                  <c:v>6.1513049247256965E-2</c:v>
                </c:pt>
                <c:pt idx="10">
                  <c:v>6.1429827838933131E-2</c:v>
                </c:pt>
                <c:pt idx="11">
                  <c:v>6.1341040622746527E-2</c:v>
                </c:pt>
              </c:numCache>
            </c:numRef>
          </c:val>
          <c:extLst>
            <c:ext xmlns:c16="http://schemas.microsoft.com/office/drawing/2014/chart" uri="{C3380CC4-5D6E-409C-BE32-E72D297353CC}">
              <c16:uniqueId val="{00000000-C9A5-4D79-A357-FAE6DDEEEA9D}"/>
            </c:ext>
          </c:extLst>
        </c:ser>
        <c:ser>
          <c:idx val="1"/>
          <c:order val="1"/>
          <c:tx>
            <c:strRef>
              <c:f>'3'!$T$24</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'3'!$V$24:$AG$24</c:f>
              <c:numCache>
                <c:formatCode>0%</c:formatCode>
                <c:ptCount val="12"/>
                <c:pt idx="0">
                  <c:v>0.2137652945545522</c:v>
                </c:pt>
                <c:pt idx="1">
                  <c:v>0.24813128505735513</c:v>
                </c:pt>
                <c:pt idx="2">
                  <c:v>0.22113008707350798</c:v>
                </c:pt>
                <c:pt idx="3">
                  <c:v>0.21332425369013877</c:v>
                </c:pt>
                <c:pt idx="4">
                  <c:v>0.21735799687465934</c:v>
                </c:pt>
                <c:pt idx="5">
                  <c:v>0.2247782743210725</c:v>
                </c:pt>
                <c:pt idx="6">
                  <c:v>0.22488157033805889</c:v>
                </c:pt>
                <c:pt idx="7">
                  <c:v>0.22732854607067934</c:v>
                </c:pt>
                <c:pt idx="8">
                  <c:v>0.21880165612061556</c:v>
                </c:pt>
                <c:pt idx="9">
                  <c:v>0.19000289240262247</c:v>
                </c:pt>
                <c:pt idx="10">
                  <c:v>0.1911631016042781</c:v>
                </c:pt>
                <c:pt idx="11">
                  <c:v>0.19240825010342183</c:v>
                </c:pt>
              </c:numCache>
            </c:numRef>
          </c:val>
          <c:extLst>
            <c:ext xmlns:c16="http://schemas.microsoft.com/office/drawing/2014/chart" uri="{C3380CC4-5D6E-409C-BE32-E72D297353CC}">
              <c16:uniqueId val="{00000001-C9A5-4D79-A357-FAE6DDEEEA9D}"/>
            </c:ext>
          </c:extLst>
        </c:ser>
        <c:ser>
          <c:idx val="2"/>
          <c:order val="2"/>
          <c:tx>
            <c:strRef>
              <c:f>'3'!$T$25</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'3'!$V$25:$AG$25</c:f>
              <c:numCache>
                <c:formatCode>0%</c:formatCode>
                <c:ptCount val="12"/>
                <c:pt idx="0">
                  <c:v>2.2738693467336682E-3</c:v>
                </c:pt>
                <c:pt idx="1">
                  <c:v>2.2651891478792513E-3</c:v>
                </c:pt>
                <c:pt idx="2">
                  <c:v>2.7164957598552319E-3</c:v>
                </c:pt>
                <c:pt idx="3">
                  <c:v>2.8439313984168868E-3</c:v>
                </c:pt>
                <c:pt idx="4">
                  <c:v>2.9432768287484833E-3</c:v>
                </c:pt>
                <c:pt idx="5">
                  <c:v>2.9676197937067495E-3</c:v>
                </c:pt>
                <c:pt idx="6">
                  <c:v>2.955248636407132E-3</c:v>
                </c:pt>
                <c:pt idx="7">
                  <c:v>3.245031706059043E-3</c:v>
                </c:pt>
                <c:pt idx="8">
                  <c:v>3.2251684994678963E-3</c:v>
                </c:pt>
                <c:pt idx="9">
                  <c:v>3.3952778765256549E-3</c:v>
                </c:pt>
                <c:pt idx="10">
                  <c:v>3.2861430988375263E-3</c:v>
                </c:pt>
                <c:pt idx="11">
                  <c:v>3.2128738621586481E-3</c:v>
                </c:pt>
              </c:numCache>
            </c:numRef>
          </c:val>
          <c:extLst>
            <c:ext xmlns:c16="http://schemas.microsoft.com/office/drawing/2014/chart" uri="{C3380CC4-5D6E-409C-BE32-E72D297353CC}">
              <c16:uniqueId val="{00000002-C9A5-4D79-A357-FAE6DDEEEA9D}"/>
            </c:ext>
          </c:extLst>
        </c:ser>
        <c:dLbls>
          <c:showLegendKey val="0"/>
          <c:showVal val="0"/>
          <c:showCatName val="0"/>
          <c:showSerName val="0"/>
          <c:showPercent val="0"/>
          <c:showBubbleSize val="0"/>
        </c:dLbls>
        <c:gapWidth val="219"/>
        <c:overlap val="-27"/>
        <c:axId val="508340200"/>
        <c:axId val="508339216"/>
      </c:barChart>
      <c:catAx>
        <c:axId val="50834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8339216"/>
        <c:crosses val="autoZero"/>
        <c:auto val="1"/>
        <c:lblAlgn val="ctr"/>
        <c:lblOffset val="100"/>
        <c:noMultiLvlLbl val="0"/>
      </c:catAx>
      <c:valAx>
        <c:axId val="508339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834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Gotland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'4'!$S$58</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'4'!$U$58:$AF$58</c:f>
              <c:numCache>
                <c:formatCode>0%</c:formatCode>
                <c:ptCount val="12"/>
                <c:pt idx="0">
                  <c:v>0.16420971467765563</c:v>
                </c:pt>
                <c:pt idx="1">
                  <c:v>0.16374614599964915</c:v>
                </c:pt>
                <c:pt idx="2">
                  <c:v>0.16190437510497177</c:v>
                </c:pt>
                <c:pt idx="3">
                  <c:v>0.15662714201870628</c:v>
                </c:pt>
                <c:pt idx="4">
                  <c:v>0.15257602901458148</c:v>
                </c:pt>
                <c:pt idx="5">
                  <c:v>0.16233582775720456</c:v>
                </c:pt>
                <c:pt idx="6">
                  <c:v>0.16603782369350231</c:v>
                </c:pt>
                <c:pt idx="7">
                  <c:v>0.1603988724108904</c:v>
                </c:pt>
                <c:pt idx="8">
                  <c:v>0.16398096484079372</c:v>
                </c:pt>
                <c:pt idx="9">
                  <c:v>0.16658264528379413</c:v>
                </c:pt>
                <c:pt idx="10">
                  <c:v>0.17177296790368127</c:v>
                </c:pt>
                <c:pt idx="11">
                  <c:v>0.17988458576000632</c:v>
                </c:pt>
              </c:numCache>
            </c:numRef>
          </c:val>
          <c:extLst>
            <c:ext xmlns:c16="http://schemas.microsoft.com/office/drawing/2014/chart" uri="{C3380CC4-5D6E-409C-BE32-E72D297353CC}">
              <c16:uniqueId val="{00000000-DF03-41CB-A81A-02196F39DBC2}"/>
            </c:ext>
          </c:extLst>
        </c:ser>
        <c:ser>
          <c:idx val="1"/>
          <c:order val="1"/>
          <c:tx>
            <c:strRef>
              <c:f>'4'!$S$59</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'4'!$U$59:$AF$59</c:f>
              <c:numCache>
                <c:formatCode>0%</c:formatCode>
                <c:ptCount val="12"/>
                <c:pt idx="0">
                  <c:v>0.49355071582853638</c:v>
                </c:pt>
                <c:pt idx="1">
                  <c:v>0.49770570870182501</c:v>
                </c:pt>
                <c:pt idx="2">
                  <c:v>0.51059237623965159</c:v>
                </c:pt>
                <c:pt idx="3">
                  <c:v>0.49383770998623194</c:v>
                </c:pt>
                <c:pt idx="4">
                  <c:v>0.49085750543923234</c:v>
                </c:pt>
                <c:pt idx="5">
                  <c:v>0.50175531392351114</c:v>
                </c:pt>
                <c:pt idx="6">
                  <c:v>0.50484542408888378</c:v>
                </c:pt>
                <c:pt idx="7">
                  <c:v>0.490844290357422</c:v>
                </c:pt>
                <c:pt idx="8">
                  <c:v>0.50872063716168281</c:v>
                </c:pt>
                <c:pt idx="9">
                  <c:v>0.51156305502465926</c:v>
                </c:pt>
                <c:pt idx="10">
                  <c:v>0.50674058837762737</c:v>
                </c:pt>
                <c:pt idx="11">
                  <c:v>0.50520674582596836</c:v>
                </c:pt>
              </c:numCache>
            </c:numRef>
          </c:val>
          <c:extLst>
            <c:ext xmlns:c16="http://schemas.microsoft.com/office/drawing/2014/chart" uri="{C3380CC4-5D6E-409C-BE32-E72D297353CC}">
              <c16:uniqueId val="{00000001-DF03-41CB-A81A-02196F39DBC2}"/>
            </c:ext>
          </c:extLst>
        </c:ser>
        <c:ser>
          <c:idx val="2"/>
          <c:order val="2"/>
          <c:tx>
            <c:strRef>
              <c:f>'4'!$S$60</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'4'!$U$60:$AF$60</c:f>
              <c:numCache>
                <c:formatCode>0%</c:formatCode>
                <c:ptCount val="12"/>
                <c:pt idx="0">
                  <c:v>1.0445453191714896E-2</c:v>
                </c:pt>
                <c:pt idx="1">
                  <c:v>1.0292812311981408E-2</c:v>
                </c:pt>
                <c:pt idx="2">
                  <c:v>1.0547531678772759E-2</c:v>
                </c:pt>
                <c:pt idx="3">
                  <c:v>1.0619236845493605E-2</c:v>
                </c:pt>
                <c:pt idx="4">
                  <c:v>1.0727358420646663E-2</c:v>
                </c:pt>
                <c:pt idx="5">
                  <c:v>1.0785525106268561E-2</c:v>
                </c:pt>
                <c:pt idx="6">
                  <c:v>1.0263996734459773E-2</c:v>
                </c:pt>
                <c:pt idx="7">
                  <c:v>1.0307904489461752E-2</c:v>
                </c:pt>
                <c:pt idx="8">
                  <c:v>1.022634342594462E-2</c:v>
                </c:pt>
                <c:pt idx="9">
                  <c:v>9.7605165193270227E-3</c:v>
                </c:pt>
                <c:pt idx="10">
                  <c:v>9.871895045483154E-3</c:v>
                </c:pt>
                <c:pt idx="11">
                  <c:v>9.3817679332696049E-3</c:v>
                </c:pt>
              </c:numCache>
            </c:numRef>
          </c:val>
          <c:extLst>
            <c:ext xmlns:c16="http://schemas.microsoft.com/office/drawing/2014/chart" uri="{C3380CC4-5D6E-409C-BE32-E72D297353CC}">
              <c16:uniqueId val="{00000002-DF03-41CB-A81A-02196F39DBC2}"/>
            </c:ext>
          </c:extLst>
        </c:ser>
        <c:dLbls>
          <c:showLegendKey val="0"/>
          <c:showVal val="0"/>
          <c:showCatName val="0"/>
          <c:showSerName val="0"/>
          <c:showPercent val="0"/>
          <c:showBubbleSize val="0"/>
        </c:dLbls>
        <c:gapWidth val="219"/>
        <c:overlap val="-27"/>
        <c:axId val="822101400"/>
        <c:axId val="822106976"/>
      </c:barChart>
      <c:catAx>
        <c:axId val="82210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06976"/>
        <c:crosses val="autoZero"/>
        <c:auto val="1"/>
        <c:lblAlgn val="ctr"/>
        <c:lblOffset val="100"/>
        <c:noMultiLvlLbl val="0"/>
      </c:catAx>
      <c:valAx>
        <c:axId val="822106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01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Blekinge</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'4'!$S$65</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'4'!$U$65:$AF$65</c:f>
              <c:numCache>
                <c:formatCode>0%</c:formatCode>
                <c:ptCount val="12"/>
                <c:pt idx="0">
                  <c:v>0.20635312946310339</c:v>
                </c:pt>
                <c:pt idx="1">
                  <c:v>0.20551724533202279</c:v>
                </c:pt>
                <c:pt idx="2">
                  <c:v>0.21466039271412873</c:v>
                </c:pt>
                <c:pt idx="3">
                  <c:v>0.21185502262997255</c:v>
                </c:pt>
                <c:pt idx="4">
                  <c:v>0.19581372093067789</c:v>
                </c:pt>
                <c:pt idx="5">
                  <c:v>0.19089618744026038</c:v>
                </c:pt>
                <c:pt idx="6">
                  <c:v>0.19615638573333771</c:v>
                </c:pt>
                <c:pt idx="7">
                  <c:v>0.19008717154180324</c:v>
                </c:pt>
                <c:pt idx="8">
                  <c:v>0.1870502304106989</c:v>
                </c:pt>
                <c:pt idx="9">
                  <c:v>0.19217589399490101</c:v>
                </c:pt>
                <c:pt idx="10">
                  <c:v>0.2007440439475201</c:v>
                </c:pt>
                <c:pt idx="11">
                  <c:v>0.20364412173986157</c:v>
                </c:pt>
              </c:numCache>
            </c:numRef>
          </c:val>
          <c:extLst>
            <c:ext xmlns:c16="http://schemas.microsoft.com/office/drawing/2014/chart" uri="{C3380CC4-5D6E-409C-BE32-E72D297353CC}">
              <c16:uniqueId val="{00000000-300F-45F2-AC01-0751905B2DDB}"/>
            </c:ext>
          </c:extLst>
        </c:ser>
        <c:ser>
          <c:idx val="1"/>
          <c:order val="1"/>
          <c:tx>
            <c:strRef>
              <c:f>'4'!$S$66</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'4'!$U$66:$AF$66</c:f>
              <c:numCache>
                <c:formatCode>0%</c:formatCode>
                <c:ptCount val="12"/>
                <c:pt idx="0">
                  <c:v>0.35338025885964569</c:v>
                </c:pt>
                <c:pt idx="1">
                  <c:v>0.36444915515351622</c:v>
                </c:pt>
                <c:pt idx="2">
                  <c:v>0.37180780883844866</c:v>
                </c:pt>
                <c:pt idx="3">
                  <c:v>0.36967773395102133</c:v>
                </c:pt>
                <c:pt idx="4">
                  <c:v>0.35475844530287204</c:v>
                </c:pt>
                <c:pt idx="5">
                  <c:v>0.33668595090875186</c:v>
                </c:pt>
                <c:pt idx="6">
                  <c:v>0.34943117983470151</c:v>
                </c:pt>
                <c:pt idx="7">
                  <c:v>0.38415167458911281</c:v>
                </c:pt>
                <c:pt idx="8">
                  <c:v>0.37160546372453107</c:v>
                </c:pt>
                <c:pt idx="9">
                  <c:v>0.36995162042657864</c:v>
                </c:pt>
                <c:pt idx="10">
                  <c:v>0.37402512191099813</c:v>
                </c:pt>
                <c:pt idx="11">
                  <c:v>0.3722899718571176</c:v>
                </c:pt>
              </c:numCache>
            </c:numRef>
          </c:val>
          <c:extLst>
            <c:ext xmlns:c16="http://schemas.microsoft.com/office/drawing/2014/chart" uri="{C3380CC4-5D6E-409C-BE32-E72D297353CC}">
              <c16:uniqueId val="{00000001-300F-45F2-AC01-0751905B2DDB}"/>
            </c:ext>
          </c:extLst>
        </c:ser>
        <c:ser>
          <c:idx val="2"/>
          <c:order val="2"/>
          <c:tx>
            <c:strRef>
              <c:f>'4'!$S$67</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'4'!$U$67:$AF$67</c:f>
              <c:numCache>
                <c:formatCode>0%</c:formatCode>
                <c:ptCount val="12"/>
                <c:pt idx="0">
                  <c:v>2.0358846650544871E-3</c:v>
                </c:pt>
                <c:pt idx="1">
                  <c:v>1.9828582724272896E-3</c:v>
                </c:pt>
                <c:pt idx="2">
                  <c:v>2.028679103938431E-3</c:v>
                </c:pt>
                <c:pt idx="3">
                  <c:v>2.1896957251535125E-3</c:v>
                </c:pt>
                <c:pt idx="4">
                  <c:v>2.1307982357359036E-3</c:v>
                </c:pt>
                <c:pt idx="5">
                  <c:v>2.2583705308457463E-3</c:v>
                </c:pt>
                <c:pt idx="6">
                  <c:v>2.1202665935471134E-3</c:v>
                </c:pt>
                <c:pt idx="7">
                  <c:v>2.0163628966796765E-3</c:v>
                </c:pt>
                <c:pt idx="8">
                  <c:v>2.0818625785937357E-3</c:v>
                </c:pt>
                <c:pt idx="9">
                  <c:v>2.1111960560052097E-3</c:v>
                </c:pt>
                <c:pt idx="10">
                  <c:v>2.3050225688516879E-3</c:v>
                </c:pt>
                <c:pt idx="11">
                  <c:v>2.4780661030678109E-3</c:v>
                </c:pt>
              </c:numCache>
            </c:numRef>
          </c:val>
          <c:extLst>
            <c:ext xmlns:c16="http://schemas.microsoft.com/office/drawing/2014/chart" uri="{C3380CC4-5D6E-409C-BE32-E72D297353CC}">
              <c16:uniqueId val="{00000002-300F-45F2-AC01-0751905B2DDB}"/>
            </c:ext>
          </c:extLst>
        </c:ser>
        <c:dLbls>
          <c:showLegendKey val="0"/>
          <c:showVal val="0"/>
          <c:showCatName val="0"/>
          <c:showSerName val="0"/>
          <c:showPercent val="0"/>
          <c:showBubbleSize val="0"/>
        </c:dLbls>
        <c:gapWidth val="219"/>
        <c:overlap val="-27"/>
        <c:axId val="822148960"/>
        <c:axId val="822146664"/>
      </c:barChart>
      <c:catAx>
        <c:axId val="82214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46664"/>
        <c:crosses val="autoZero"/>
        <c:auto val="1"/>
        <c:lblAlgn val="ctr"/>
        <c:lblOffset val="100"/>
        <c:noMultiLvlLbl val="0"/>
      </c:catAx>
      <c:valAx>
        <c:axId val="822146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48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Skåne</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'4'!$S$72</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'4'!$U$72:$AF$72</c:f>
              <c:numCache>
                <c:formatCode>0%</c:formatCode>
                <c:ptCount val="12"/>
                <c:pt idx="0">
                  <c:v>0.13749161062851487</c:v>
                </c:pt>
                <c:pt idx="1">
                  <c:v>0.14085102744673333</c:v>
                </c:pt>
                <c:pt idx="2">
                  <c:v>0.14051073833552127</c:v>
                </c:pt>
                <c:pt idx="3">
                  <c:v>0.13420084330328816</c:v>
                </c:pt>
                <c:pt idx="4">
                  <c:v>0.13198526217504958</c:v>
                </c:pt>
                <c:pt idx="5">
                  <c:v>0.1280665787744501</c:v>
                </c:pt>
                <c:pt idx="6">
                  <c:v>0.12534016774038226</c:v>
                </c:pt>
                <c:pt idx="7">
                  <c:v>0.11989194243084859</c:v>
                </c:pt>
                <c:pt idx="8">
                  <c:v>0.11934758596180597</c:v>
                </c:pt>
                <c:pt idx="9">
                  <c:v>0.11725995962365347</c:v>
                </c:pt>
                <c:pt idx="10">
                  <c:v>0.11464241229551843</c:v>
                </c:pt>
                <c:pt idx="11">
                  <c:v>0.11693464710904744</c:v>
                </c:pt>
              </c:numCache>
            </c:numRef>
          </c:val>
          <c:extLst>
            <c:ext xmlns:c16="http://schemas.microsoft.com/office/drawing/2014/chart" uri="{C3380CC4-5D6E-409C-BE32-E72D297353CC}">
              <c16:uniqueId val="{00000000-6F07-41D4-B60F-E5092167FDD8}"/>
            </c:ext>
          </c:extLst>
        </c:ser>
        <c:ser>
          <c:idx val="1"/>
          <c:order val="1"/>
          <c:tx>
            <c:strRef>
              <c:f>'4'!$S$73</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'4'!$U$73:$AF$73</c:f>
              <c:numCache>
                <c:formatCode>0%</c:formatCode>
                <c:ptCount val="12"/>
                <c:pt idx="0">
                  <c:v>0.36161408946460344</c:v>
                </c:pt>
                <c:pt idx="1">
                  <c:v>0.37368535945313702</c:v>
                </c:pt>
                <c:pt idx="2">
                  <c:v>0.37001074687379854</c:v>
                </c:pt>
                <c:pt idx="3">
                  <c:v>0.36320999014781741</c:v>
                </c:pt>
                <c:pt idx="4">
                  <c:v>0.36124766851962431</c:v>
                </c:pt>
                <c:pt idx="5">
                  <c:v>0.36317479669483327</c:v>
                </c:pt>
                <c:pt idx="6">
                  <c:v>0.35518532447254969</c:v>
                </c:pt>
                <c:pt idx="7">
                  <c:v>0.34668709750085647</c:v>
                </c:pt>
                <c:pt idx="8">
                  <c:v>0.3477287523607463</c:v>
                </c:pt>
                <c:pt idx="9">
                  <c:v>0.33868463342540395</c:v>
                </c:pt>
                <c:pt idx="10">
                  <c:v>0.32598481708228361</c:v>
                </c:pt>
                <c:pt idx="11">
                  <c:v>0.33452925058863336</c:v>
                </c:pt>
              </c:numCache>
            </c:numRef>
          </c:val>
          <c:extLst>
            <c:ext xmlns:c16="http://schemas.microsoft.com/office/drawing/2014/chart" uri="{C3380CC4-5D6E-409C-BE32-E72D297353CC}">
              <c16:uniqueId val="{00000001-6F07-41D4-B60F-E5092167FDD8}"/>
            </c:ext>
          </c:extLst>
        </c:ser>
        <c:ser>
          <c:idx val="2"/>
          <c:order val="2"/>
          <c:tx>
            <c:strRef>
              <c:f>'4'!$S$74</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'4'!$U$74:$AF$74</c:f>
              <c:numCache>
                <c:formatCode>0%</c:formatCode>
                <c:ptCount val="12"/>
                <c:pt idx="0">
                  <c:v>1.9444178429628878E-3</c:v>
                </c:pt>
                <c:pt idx="1">
                  <c:v>1.9416792766899702E-3</c:v>
                </c:pt>
                <c:pt idx="2">
                  <c:v>1.9822996974526359E-3</c:v>
                </c:pt>
                <c:pt idx="3">
                  <c:v>1.9866183381020692E-3</c:v>
                </c:pt>
                <c:pt idx="4">
                  <c:v>2.0426278450956519E-3</c:v>
                </c:pt>
                <c:pt idx="5">
                  <c:v>2.0899332580940214E-3</c:v>
                </c:pt>
                <c:pt idx="6">
                  <c:v>2.0781407546157375E-3</c:v>
                </c:pt>
                <c:pt idx="7">
                  <c:v>2.0237212600136929E-3</c:v>
                </c:pt>
                <c:pt idx="8">
                  <c:v>2.0036564626609676E-3</c:v>
                </c:pt>
                <c:pt idx="9">
                  <c:v>1.9586579226209262E-3</c:v>
                </c:pt>
                <c:pt idx="10">
                  <c:v>1.8956660513216941E-3</c:v>
                </c:pt>
                <c:pt idx="11">
                  <c:v>1.8627164900189349E-3</c:v>
                </c:pt>
              </c:numCache>
            </c:numRef>
          </c:val>
          <c:extLst>
            <c:ext xmlns:c16="http://schemas.microsoft.com/office/drawing/2014/chart" uri="{C3380CC4-5D6E-409C-BE32-E72D297353CC}">
              <c16:uniqueId val="{00000002-6F07-41D4-B60F-E5092167FDD8}"/>
            </c:ext>
          </c:extLst>
        </c:ser>
        <c:dLbls>
          <c:showLegendKey val="0"/>
          <c:showVal val="0"/>
          <c:showCatName val="0"/>
          <c:showSerName val="0"/>
          <c:showPercent val="0"/>
          <c:showBubbleSize val="0"/>
        </c:dLbls>
        <c:gapWidth val="219"/>
        <c:overlap val="-27"/>
        <c:axId val="822189304"/>
        <c:axId val="822187008"/>
      </c:barChart>
      <c:catAx>
        <c:axId val="822189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87008"/>
        <c:crosses val="autoZero"/>
        <c:auto val="1"/>
        <c:lblAlgn val="ctr"/>
        <c:lblOffset val="100"/>
        <c:noMultiLvlLbl val="0"/>
      </c:catAx>
      <c:valAx>
        <c:axId val="822187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89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Halland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'4'!$S$79</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'4'!$U$79:$AF$79</c:f>
              <c:numCache>
                <c:formatCode>0%</c:formatCode>
                <c:ptCount val="12"/>
                <c:pt idx="0">
                  <c:v>0.21613960094763235</c:v>
                </c:pt>
                <c:pt idx="1">
                  <c:v>0.21825205932483929</c:v>
                </c:pt>
                <c:pt idx="2">
                  <c:v>0.21098093861095424</c:v>
                </c:pt>
                <c:pt idx="3">
                  <c:v>0.20883359062965229</c:v>
                </c:pt>
                <c:pt idx="4">
                  <c:v>0.19826005883292833</c:v>
                </c:pt>
                <c:pt idx="5">
                  <c:v>0.18277592109881499</c:v>
                </c:pt>
                <c:pt idx="6">
                  <c:v>0.1774616681343881</c:v>
                </c:pt>
                <c:pt idx="7">
                  <c:v>0.17797889522498384</c:v>
                </c:pt>
                <c:pt idx="8">
                  <c:v>0.17248203114363161</c:v>
                </c:pt>
                <c:pt idx="9">
                  <c:v>0.17710334202581171</c:v>
                </c:pt>
                <c:pt idx="10">
                  <c:v>0.17931422433822441</c:v>
                </c:pt>
                <c:pt idx="11">
                  <c:v>0.17835974556507062</c:v>
                </c:pt>
              </c:numCache>
            </c:numRef>
          </c:val>
          <c:extLst>
            <c:ext xmlns:c16="http://schemas.microsoft.com/office/drawing/2014/chart" uri="{C3380CC4-5D6E-409C-BE32-E72D297353CC}">
              <c16:uniqueId val="{00000000-E0BE-40ED-BE75-81B22BEEADD8}"/>
            </c:ext>
          </c:extLst>
        </c:ser>
        <c:ser>
          <c:idx val="1"/>
          <c:order val="1"/>
          <c:tx>
            <c:strRef>
              <c:f>'4'!$S$80</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'4'!$U$80:$AF$80</c:f>
              <c:numCache>
                <c:formatCode>0%</c:formatCode>
                <c:ptCount val="12"/>
                <c:pt idx="0">
                  <c:v>0.47272548000079712</c:v>
                </c:pt>
                <c:pt idx="1">
                  <c:v>0.49286667727843864</c:v>
                </c:pt>
                <c:pt idx="2">
                  <c:v>0.47424846226086181</c:v>
                </c:pt>
                <c:pt idx="3">
                  <c:v>0.47331411869390499</c:v>
                </c:pt>
                <c:pt idx="4">
                  <c:v>0.4543588601050797</c:v>
                </c:pt>
                <c:pt idx="5">
                  <c:v>0.44563687195602186</c:v>
                </c:pt>
                <c:pt idx="6">
                  <c:v>0.43969952266207502</c:v>
                </c:pt>
                <c:pt idx="7">
                  <c:v>0.43237188273662203</c:v>
                </c:pt>
                <c:pt idx="8">
                  <c:v>0.42209101730455845</c:v>
                </c:pt>
                <c:pt idx="9">
                  <c:v>0.41686731946417876</c:v>
                </c:pt>
                <c:pt idx="10">
                  <c:v>0.41029718838293283</c:v>
                </c:pt>
                <c:pt idx="11">
                  <c:v>0.41692288789794946</c:v>
                </c:pt>
              </c:numCache>
            </c:numRef>
          </c:val>
          <c:extLst>
            <c:ext xmlns:c16="http://schemas.microsoft.com/office/drawing/2014/chart" uri="{C3380CC4-5D6E-409C-BE32-E72D297353CC}">
              <c16:uniqueId val="{00000001-E0BE-40ED-BE75-81B22BEEADD8}"/>
            </c:ext>
          </c:extLst>
        </c:ser>
        <c:ser>
          <c:idx val="2"/>
          <c:order val="2"/>
          <c:tx>
            <c:strRef>
              <c:f>'4'!$S$81</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'4'!$U$81:$AF$81</c:f>
              <c:numCache>
                <c:formatCode>0%</c:formatCode>
                <c:ptCount val="12"/>
                <c:pt idx="0">
                  <c:v>1.5726856088115959E-3</c:v>
                </c:pt>
                <c:pt idx="1">
                  <c:v>1.5373765951215877E-3</c:v>
                </c:pt>
                <c:pt idx="2">
                  <c:v>1.5984295846557244E-3</c:v>
                </c:pt>
                <c:pt idx="3">
                  <c:v>1.6860492809940379E-3</c:v>
                </c:pt>
                <c:pt idx="4">
                  <c:v>1.6996224349991687E-3</c:v>
                </c:pt>
                <c:pt idx="5">
                  <c:v>1.7554013904338243E-3</c:v>
                </c:pt>
                <c:pt idx="6">
                  <c:v>1.8439384056126529E-3</c:v>
                </c:pt>
                <c:pt idx="7">
                  <c:v>1.9093924136710362E-3</c:v>
                </c:pt>
                <c:pt idx="8">
                  <c:v>1.9670272761144669E-3</c:v>
                </c:pt>
                <c:pt idx="9">
                  <c:v>2.060506935091631E-3</c:v>
                </c:pt>
                <c:pt idx="10">
                  <c:v>2.0796646166807062E-3</c:v>
                </c:pt>
                <c:pt idx="11">
                  <c:v>2.0194938947308456E-3</c:v>
                </c:pt>
              </c:numCache>
            </c:numRef>
          </c:val>
          <c:extLst>
            <c:ext xmlns:c16="http://schemas.microsoft.com/office/drawing/2014/chart" uri="{C3380CC4-5D6E-409C-BE32-E72D297353CC}">
              <c16:uniqueId val="{00000002-E0BE-40ED-BE75-81B22BEEADD8}"/>
            </c:ext>
          </c:extLst>
        </c:ser>
        <c:dLbls>
          <c:showLegendKey val="0"/>
          <c:showVal val="0"/>
          <c:showCatName val="0"/>
          <c:showSerName val="0"/>
          <c:showPercent val="0"/>
          <c:showBubbleSize val="0"/>
        </c:dLbls>
        <c:gapWidth val="219"/>
        <c:overlap val="-27"/>
        <c:axId val="822167984"/>
        <c:axId val="822167000"/>
      </c:barChart>
      <c:catAx>
        <c:axId val="822167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67000"/>
        <c:crosses val="autoZero"/>
        <c:auto val="1"/>
        <c:lblAlgn val="ctr"/>
        <c:lblOffset val="100"/>
        <c:noMultiLvlLbl val="0"/>
      </c:catAx>
      <c:valAx>
        <c:axId val="822167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67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Västra Götaland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'4'!$S$86</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'4'!$U$86:$AF$86</c:f>
              <c:numCache>
                <c:formatCode>0%</c:formatCode>
                <c:ptCount val="12"/>
                <c:pt idx="0">
                  <c:v>9.4729971898438001E-2</c:v>
                </c:pt>
                <c:pt idx="1">
                  <c:v>0.10119223661647225</c:v>
                </c:pt>
                <c:pt idx="2">
                  <c:v>9.6945832492063622E-2</c:v>
                </c:pt>
                <c:pt idx="3">
                  <c:v>8.8889182539293218E-2</c:v>
                </c:pt>
                <c:pt idx="4">
                  <c:v>8.9653630902588724E-2</c:v>
                </c:pt>
                <c:pt idx="5">
                  <c:v>9.0473330000154187E-2</c:v>
                </c:pt>
                <c:pt idx="6">
                  <c:v>8.8080638782569137E-2</c:v>
                </c:pt>
                <c:pt idx="7">
                  <c:v>8.2660530256953052E-2</c:v>
                </c:pt>
                <c:pt idx="8">
                  <c:v>8.3529742929798506E-2</c:v>
                </c:pt>
                <c:pt idx="9">
                  <c:v>8.1862451983269691E-2</c:v>
                </c:pt>
                <c:pt idx="10">
                  <c:v>8.1490022285415145E-2</c:v>
                </c:pt>
                <c:pt idx="11">
                  <c:v>8.1832388703800496E-2</c:v>
                </c:pt>
              </c:numCache>
            </c:numRef>
          </c:val>
          <c:extLst>
            <c:ext xmlns:c16="http://schemas.microsoft.com/office/drawing/2014/chart" uri="{C3380CC4-5D6E-409C-BE32-E72D297353CC}">
              <c16:uniqueId val="{00000000-611E-4C52-9A07-92BFCE765B0C}"/>
            </c:ext>
          </c:extLst>
        </c:ser>
        <c:ser>
          <c:idx val="1"/>
          <c:order val="1"/>
          <c:tx>
            <c:strRef>
              <c:f>'4'!$S$87</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'4'!$U$87:$AF$87</c:f>
              <c:numCache>
                <c:formatCode>0%</c:formatCode>
                <c:ptCount val="12"/>
                <c:pt idx="0">
                  <c:v>0.21404225258461665</c:v>
                </c:pt>
                <c:pt idx="1">
                  <c:v>0.24516514833616257</c:v>
                </c:pt>
                <c:pt idx="2">
                  <c:v>0.22173310043232153</c:v>
                </c:pt>
                <c:pt idx="3">
                  <c:v>0.19519934057163724</c:v>
                </c:pt>
                <c:pt idx="4">
                  <c:v>0.1992934499768198</c:v>
                </c:pt>
                <c:pt idx="5">
                  <c:v>0.20470607700442631</c:v>
                </c:pt>
                <c:pt idx="6">
                  <c:v>0.19988891312611828</c:v>
                </c:pt>
                <c:pt idx="7">
                  <c:v>0.19393364160535331</c:v>
                </c:pt>
                <c:pt idx="8">
                  <c:v>0.19595563214871159</c:v>
                </c:pt>
                <c:pt idx="9">
                  <c:v>0.19054103395471289</c:v>
                </c:pt>
                <c:pt idx="10">
                  <c:v>0.18747842206305843</c:v>
                </c:pt>
                <c:pt idx="11">
                  <c:v>0.1908931688873266</c:v>
                </c:pt>
              </c:numCache>
            </c:numRef>
          </c:val>
          <c:extLst>
            <c:ext xmlns:c16="http://schemas.microsoft.com/office/drawing/2014/chart" uri="{C3380CC4-5D6E-409C-BE32-E72D297353CC}">
              <c16:uniqueId val="{00000001-611E-4C52-9A07-92BFCE765B0C}"/>
            </c:ext>
          </c:extLst>
        </c:ser>
        <c:ser>
          <c:idx val="2"/>
          <c:order val="2"/>
          <c:tx>
            <c:strRef>
              <c:f>'4'!$S$88</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'4'!$U$88:$AF$88</c:f>
              <c:numCache>
                <c:formatCode>0%</c:formatCode>
                <c:ptCount val="12"/>
                <c:pt idx="0">
                  <c:v>1.7539993750862266E-3</c:v>
                </c:pt>
                <c:pt idx="1">
                  <c:v>1.7654969226732705E-3</c:v>
                </c:pt>
                <c:pt idx="2">
                  <c:v>1.7222991321810383E-3</c:v>
                </c:pt>
                <c:pt idx="3">
                  <c:v>1.7599257644440609E-3</c:v>
                </c:pt>
                <c:pt idx="4">
                  <c:v>1.8367795405787974E-3</c:v>
                </c:pt>
                <c:pt idx="5">
                  <c:v>1.8647985719965846E-3</c:v>
                </c:pt>
                <c:pt idx="6">
                  <c:v>1.8777627783472561E-3</c:v>
                </c:pt>
                <c:pt idx="7">
                  <c:v>1.869826829529946E-3</c:v>
                </c:pt>
                <c:pt idx="8">
                  <c:v>1.9497175084130052E-3</c:v>
                </c:pt>
                <c:pt idx="9">
                  <c:v>1.9820246760222041E-3</c:v>
                </c:pt>
                <c:pt idx="10">
                  <c:v>2.0062476958703055E-3</c:v>
                </c:pt>
                <c:pt idx="11">
                  <c:v>1.9357630360780024E-3</c:v>
                </c:pt>
              </c:numCache>
            </c:numRef>
          </c:val>
          <c:extLst>
            <c:ext xmlns:c16="http://schemas.microsoft.com/office/drawing/2014/chart" uri="{C3380CC4-5D6E-409C-BE32-E72D297353CC}">
              <c16:uniqueId val="{00000002-611E-4C52-9A07-92BFCE765B0C}"/>
            </c:ext>
          </c:extLst>
        </c:ser>
        <c:dLbls>
          <c:showLegendKey val="0"/>
          <c:showVal val="0"/>
          <c:showCatName val="0"/>
          <c:showSerName val="0"/>
          <c:showPercent val="0"/>
          <c:showBubbleSize val="0"/>
        </c:dLbls>
        <c:gapWidth val="219"/>
        <c:overlap val="-27"/>
        <c:axId val="822107960"/>
        <c:axId val="822102384"/>
      </c:barChart>
      <c:catAx>
        <c:axId val="82210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02384"/>
        <c:crosses val="autoZero"/>
        <c:auto val="1"/>
        <c:lblAlgn val="ctr"/>
        <c:lblOffset val="100"/>
        <c:noMultiLvlLbl val="0"/>
      </c:catAx>
      <c:valAx>
        <c:axId val="822102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07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Värmland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'4'!$S$93</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'4'!$U$93:$AF$93</c:f>
              <c:numCache>
                <c:formatCode>0%</c:formatCode>
                <c:ptCount val="12"/>
                <c:pt idx="0">
                  <c:v>0.21723229998588003</c:v>
                </c:pt>
                <c:pt idx="1">
                  <c:v>0.22893504317952115</c:v>
                </c:pt>
                <c:pt idx="2">
                  <c:v>0.23519943700872448</c:v>
                </c:pt>
                <c:pt idx="3">
                  <c:v>0.22785389458279254</c:v>
                </c:pt>
                <c:pt idx="4">
                  <c:v>0.23107016675719691</c:v>
                </c:pt>
                <c:pt idx="5">
                  <c:v>0.22589571687356652</c:v>
                </c:pt>
                <c:pt idx="6">
                  <c:v>0.22226094391413745</c:v>
                </c:pt>
                <c:pt idx="7">
                  <c:v>0.22358862059520401</c:v>
                </c:pt>
                <c:pt idx="8">
                  <c:v>0.22575620779373332</c:v>
                </c:pt>
                <c:pt idx="9">
                  <c:v>0.22233063726010305</c:v>
                </c:pt>
                <c:pt idx="10">
                  <c:v>0.22612371565215464</c:v>
                </c:pt>
                <c:pt idx="11">
                  <c:v>0.23756176202628643</c:v>
                </c:pt>
              </c:numCache>
            </c:numRef>
          </c:val>
          <c:extLst>
            <c:ext xmlns:c16="http://schemas.microsoft.com/office/drawing/2014/chart" uri="{C3380CC4-5D6E-409C-BE32-E72D297353CC}">
              <c16:uniqueId val="{00000000-03C2-4C49-83BF-30F77C3F7610}"/>
            </c:ext>
          </c:extLst>
        </c:ser>
        <c:ser>
          <c:idx val="1"/>
          <c:order val="1"/>
          <c:tx>
            <c:strRef>
              <c:f>'4'!$S$94</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'4'!$U$94:$AF$94</c:f>
              <c:numCache>
                <c:formatCode>0%</c:formatCode>
                <c:ptCount val="12"/>
                <c:pt idx="0">
                  <c:v>0.40281024678627142</c:v>
                </c:pt>
                <c:pt idx="1">
                  <c:v>0.44947797508287363</c:v>
                </c:pt>
                <c:pt idx="2">
                  <c:v>0.45577783893592133</c:v>
                </c:pt>
                <c:pt idx="3">
                  <c:v>0.43500174785126494</c:v>
                </c:pt>
                <c:pt idx="4">
                  <c:v>0.4466064989968006</c:v>
                </c:pt>
                <c:pt idx="5">
                  <c:v>0.44391369244065776</c:v>
                </c:pt>
                <c:pt idx="6">
                  <c:v>0.45381873811621187</c:v>
                </c:pt>
                <c:pt idx="7">
                  <c:v>0.45802579008120503</c:v>
                </c:pt>
                <c:pt idx="8">
                  <c:v>0.46021391738386208</c:v>
                </c:pt>
                <c:pt idx="9">
                  <c:v>0.44616695477871832</c:v>
                </c:pt>
                <c:pt idx="10">
                  <c:v>0.44714772273160097</c:v>
                </c:pt>
                <c:pt idx="11">
                  <c:v>0.46986116472329925</c:v>
                </c:pt>
              </c:numCache>
            </c:numRef>
          </c:val>
          <c:extLst>
            <c:ext xmlns:c16="http://schemas.microsoft.com/office/drawing/2014/chart" uri="{C3380CC4-5D6E-409C-BE32-E72D297353CC}">
              <c16:uniqueId val="{00000001-03C2-4C49-83BF-30F77C3F7610}"/>
            </c:ext>
          </c:extLst>
        </c:ser>
        <c:ser>
          <c:idx val="2"/>
          <c:order val="2"/>
          <c:tx>
            <c:strRef>
              <c:f>'4'!$S$95</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'4'!$U$95:$AF$95</c:f>
              <c:numCache>
                <c:formatCode>0%</c:formatCode>
                <c:ptCount val="12"/>
                <c:pt idx="0">
                  <c:v>1.8036958988490834E-3</c:v>
                </c:pt>
                <c:pt idx="1">
                  <c:v>1.8007948676420041E-3</c:v>
                </c:pt>
                <c:pt idx="2">
                  <c:v>1.8241270140857062E-3</c:v>
                </c:pt>
                <c:pt idx="3">
                  <c:v>1.7956338461755544E-3</c:v>
                </c:pt>
                <c:pt idx="4">
                  <c:v>1.8584813153747412E-3</c:v>
                </c:pt>
                <c:pt idx="5">
                  <c:v>1.9175178385176326E-3</c:v>
                </c:pt>
                <c:pt idx="6">
                  <c:v>1.9559570566884316E-3</c:v>
                </c:pt>
                <c:pt idx="7">
                  <c:v>2.0853550982850274E-3</c:v>
                </c:pt>
                <c:pt idx="8">
                  <c:v>2.1715836294713695E-3</c:v>
                </c:pt>
                <c:pt idx="9">
                  <c:v>2.2092516354187551E-3</c:v>
                </c:pt>
                <c:pt idx="10">
                  <c:v>2.1714000134251997E-3</c:v>
                </c:pt>
                <c:pt idx="11">
                  <c:v>2.1544737042177293E-3</c:v>
                </c:pt>
              </c:numCache>
            </c:numRef>
          </c:val>
          <c:extLst>
            <c:ext xmlns:c16="http://schemas.microsoft.com/office/drawing/2014/chart" uri="{C3380CC4-5D6E-409C-BE32-E72D297353CC}">
              <c16:uniqueId val="{00000002-03C2-4C49-83BF-30F77C3F7610}"/>
            </c:ext>
          </c:extLst>
        </c:ser>
        <c:dLbls>
          <c:showLegendKey val="0"/>
          <c:showVal val="0"/>
          <c:showCatName val="0"/>
          <c:showSerName val="0"/>
          <c:showPercent val="0"/>
          <c:showBubbleSize val="0"/>
        </c:dLbls>
        <c:gapWidth val="219"/>
        <c:overlap val="-27"/>
        <c:axId val="817926184"/>
        <c:axId val="817926512"/>
      </c:barChart>
      <c:catAx>
        <c:axId val="817926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26512"/>
        <c:crosses val="autoZero"/>
        <c:auto val="1"/>
        <c:lblAlgn val="ctr"/>
        <c:lblOffset val="100"/>
        <c:noMultiLvlLbl val="0"/>
      </c:catAx>
      <c:valAx>
        <c:axId val="817926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7926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Örebro</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'4'!$S$101</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'4'!$U$101:$AF$101</c:f>
              <c:numCache>
                <c:formatCode>0%</c:formatCode>
                <c:ptCount val="12"/>
                <c:pt idx="0">
                  <c:v>0.1414557476179116</c:v>
                </c:pt>
                <c:pt idx="1">
                  <c:v>0.14978875171556641</c:v>
                </c:pt>
                <c:pt idx="2">
                  <c:v>0.1525206482404079</c:v>
                </c:pt>
                <c:pt idx="3">
                  <c:v>0.14343762258681572</c:v>
                </c:pt>
                <c:pt idx="4">
                  <c:v>0.13913397217245357</c:v>
                </c:pt>
                <c:pt idx="5">
                  <c:v>0.14695416652451826</c:v>
                </c:pt>
                <c:pt idx="6">
                  <c:v>0.14506270011428429</c:v>
                </c:pt>
                <c:pt idx="7">
                  <c:v>0.14515736624240258</c:v>
                </c:pt>
                <c:pt idx="8">
                  <c:v>0.1395899887176433</c:v>
                </c:pt>
                <c:pt idx="9">
                  <c:v>0.13712568760738483</c:v>
                </c:pt>
                <c:pt idx="10">
                  <c:v>0.13783813182678811</c:v>
                </c:pt>
                <c:pt idx="11">
                  <c:v>0.13876089895097468</c:v>
                </c:pt>
              </c:numCache>
            </c:numRef>
          </c:val>
          <c:extLst>
            <c:ext xmlns:c16="http://schemas.microsoft.com/office/drawing/2014/chart" uri="{C3380CC4-5D6E-409C-BE32-E72D297353CC}">
              <c16:uniqueId val="{00000000-DC25-481C-A4D8-2BF031F08DD4}"/>
            </c:ext>
          </c:extLst>
        </c:ser>
        <c:ser>
          <c:idx val="1"/>
          <c:order val="1"/>
          <c:tx>
            <c:strRef>
              <c:f>'4'!$S$102</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'4'!$U$102:$AF$102</c:f>
              <c:numCache>
                <c:formatCode>0%</c:formatCode>
                <c:ptCount val="12"/>
                <c:pt idx="0">
                  <c:v>0.25899927876233919</c:v>
                </c:pt>
                <c:pt idx="1">
                  <c:v>0.29974583428960233</c:v>
                </c:pt>
                <c:pt idx="2">
                  <c:v>0.29412455587121089</c:v>
                </c:pt>
                <c:pt idx="3">
                  <c:v>0.26690171517273192</c:v>
                </c:pt>
                <c:pt idx="4">
                  <c:v>0.26656240152112121</c:v>
                </c:pt>
                <c:pt idx="5">
                  <c:v>0.29170799133465636</c:v>
                </c:pt>
                <c:pt idx="6">
                  <c:v>0.29792905620031185</c:v>
                </c:pt>
                <c:pt idx="7">
                  <c:v>0.31766618378222322</c:v>
                </c:pt>
                <c:pt idx="8">
                  <c:v>0.30806267417008282</c:v>
                </c:pt>
                <c:pt idx="9">
                  <c:v>0.2975392413862723</c:v>
                </c:pt>
                <c:pt idx="10">
                  <c:v>0.29418886973637604</c:v>
                </c:pt>
                <c:pt idx="11">
                  <c:v>0.29317212423246924</c:v>
                </c:pt>
              </c:numCache>
            </c:numRef>
          </c:val>
          <c:extLst>
            <c:ext xmlns:c16="http://schemas.microsoft.com/office/drawing/2014/chart" uri="{C3380CC4-5D6E-409C-BE32-E72D297353CC}">
              <c16:uniqueId val="{00000001-DC25-481C-A4D8-2BF031F08DD4}"/>
            </c:ext>
          </c:extLst>
        </c:ser>
        <c:ser>
          <c:idx val="2"/>
          <c:order val="2"/>
          <c:tx>
            <c:strRef>
              <c:f>'4'!$S$103</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'4'!$U$103:$AF$103</c:f>
              <c:numCache>
                <c:formatCode>0%</c:formatCode>
                <c:ptCount val="12"/>
                <c:pt idx="0">
                  <c:v>2.0459919882411426E-3</c:v>
                </c:pt>
                <c:pt idx="1">
                  <c:v>2.0066580485901559E-3</c:v>
                </c:pt>
                <c:pt idx="2">
                  <c:v>1.9746471106386549E-3</c:v>
                </c:pt>
                <c:pt idx="3">
                  <c:v>1.9494053373140493E-3</c:v>
                </c:pt>
                <c:pt idx="4">
                  <c:v>1.9373253310571092E-3</c:v>
                </c:pt>
                <c:pt idx="5">
                  <c:v>1.9446379358727011E-3</c:v>
                </c:pt>
                <c:pt idx="6">
                  <c:v>1.8971820748946665E-3</c:v>
                </c:pt>
                <c:pt idx="7">
                  <c:v>1.8961085809921048E-3</c:v>
                </c:pt>
                <c:pt idx="8">
                  <c:v>1.9059083115015934E-3</c:v>
                </c:pt>
                <c:pt idx="9">
                  <c:v>1.942435220722143E-3</c:v>
                </c:pt>
                <c:pt idx="10">
                  <c:v>1.9551524155802915E-3</c:v>
                </c:pt>
                <c:pt idx="11">
                  <c:v>1.9547982238945238E-3</c:v>
                </c:pt>
              </c:numCache>
            </c:numRef>
          </c:val>
          <c:extLst>
            <c:ext xmlns:c16="http://schemas.microsoft.com/office/drawing/2014/chart" uri="{C3380CC4-5D6E-409C-BE32-E72D297353CC}">
              <c16:uniqueId val="{00000002-DC25-481C-A4D8-2BF031F08DD4}"/>
            </c:ext>
          </c:extLst>
        </c:ser>
        <c:dLbls>
          <c:showLegendKey val="0"/>
          <c:showVal val="0"/>
          <c:showCatName val="0"/>
          <c:showSerName val="0"/>
          <c:showPercent val="0"/>
          <c:showBubbleSize val="0"/>
        </c:dLbls>
        <c:gapWidth val="219"/>
        <c:overlap val="-27"/>
        <c:axId val="816829872"/>
        <c:axId val="816830528"/>
      </c:barChart>
      <c:catAx>
        <c:axId val="81682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6830528"/>
        <c:crosses val="autoZero"/>
        <c:auto val="1"/>
        <c:lblAlgn val="ctr"/>
        <c:lblOffset val="100"/>
        <c:noMultiLvlLbl val="0"/>
      </c:catAx>
      <c:valAx>
        <c:axId val="81683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6829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Västmanland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'4'!$S$108</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'4'!$U$108:$AF$108</c:f>
              <c:numCache>
                <c:formatCode>0%</c:formatCode>
                <c:ptCount val="12"/>
                <c:pt idx="0">
                  <c:v>8.4407492882294613E-2</c:v>
                </c:pt>
                <c:pt idx="1">
                  <c:v>8.5952183817167627E-2</c:v>
                </c:pt>
                <c:pt idx="2">
                  <c:v>9.0094544003624863E-2</c:v>
                </c:pt>
                <c:pt idx="3">
                  <c:v>8.5272984229396137E-2</c:v>
                </c:pt>
                <c:pt idx="4">
                  <c:v>8.5960135433348225E-2</c:v>
                </c:pt>
                <c:pt idx="5">
                  <c:v>8.0433486060537532E-2</c:v>
                </c:pt>
                <c:pt idx="6">
                  <c:v>7.5458267618044542E-2</c:v>
                </c:pt>
                <c:pt idx="7">
                  <c:v>7.3394154077397786E-2</c:v>
                </c:pt>
                <c:pt idx="8">
                  <c:v>7.5529402662645823E-2</c:v>
                </c:pt>
                <c:pt idx="9">
                  <c:v>7.6456505303365271E-2</c:v>
                </c:pt>
                <c:pt idx="10">
                  <c:v>7.4895046852535688E-2</c:v>
                </c:pt>
                <c:pt idx="11">
                  <c:v>7.682314405337573E-2</c:v>
                </c:pt>
              </c:numCache>
            </c:numRef>
          </c:val>
          <c:extLst>
            <c:ext xmlns:c16="http://schemas.microsoft.com/office/drawing/2014/chart" uri="{C3380CC4-5D6E-409C-BE32-E72D297353CC}">
              <c16:uniqueId val="{00000000-A8B9-4879-82FC-90246154F51E}"/>
            </c:ext>
          </c:extLst>
        </c:ser>
        <c:ser>
          <c:idx val="1"/>
          <c:order val="1"/>
          <c:tx>
            <c:strRef>
              <c:f>'4'!$S$109</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'4'!$U$109:$AF$109</c:f>
              <c:numCache>
                <c:formatCode>0%</c:formatCode>
                <c:ptCount val="12"/>
                <c:pt idx="0">
                  <c:v>0.16295611859699083</c:v>
                </c:pt>
                <c:pt idx="1">
                  <c:v>0.17754370666975505</c:v>
                </c:pt>
                <c:pt idx="2">
                  <c:v>0.18273848741635129</c:v>
                </c:pt>
                <c:pt idx="3">
                  <c:v>0.17290166938380705</c:v>
                </c:pt>
                <c:pt idx="4">
                  <c:v>0.17223303449891866</c:v>
                </c:pt>
                <c:pt idx="5">
                  <c:v>0.16441036292484693</c:v>
                </c:pt>
                <c:pt idx="6">
                  <c:v>0.16001351944684367</c:v>
                </c:pt>
                <c:pt idx="7">
                  <c:v>0.15579788870785699</c:v>
                </c:pt>
                <c:pt idx="8">
                  <c:v>0.16397086653247414</c:v>
                </c:pt>
                <c:pt idx="9">
                  <c:v>0.15871328431611745</c:v>
                </c:pt>
                <c:pt idx="10">
                  <c:v>0.15734476121315494</c:v>
                </c:pt>
                <c:pt idx="11">
                  <c:v>0.17093158865363994</c:v>
                </c:pt>
              </c:numCache>
            </c:numRef>
          </c:val>
          <c:extLst>
            <c:ext xmlns:c16="http://schemas.microsoft.com/office/drawing/2014/chart" uri="{C3380CC4-5D6E-409C-BE32-E72D297353CC}">
              <c16:uniqueId val="{00000001-A8B9-4879-82FC-90246154F51E}"/>
            </c:ext>
          </c:extLst>
        </c:ser>
        <c:ser>
          <c:idx val="2"/>
          <c:order val="2"/>
          <c:tx>
            <c:strRef>
              <c:f>'4'!$S$110</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'4'!$U$110:$AF$110</c:f>
              <c:numCache>
                <c:formatCode>0%</c:formatCode>
                <c:ptCount val="12"/>
                <c:pt idx="0">
                  <c:v>1.5193318054202228E-3</c:v>
                </c:pt>
                <c:pt idx="1">
                  <c:v>1.5224956787099559E-3</c:v>
                </c:pt>
                <c:pt idx="2">
                  <c:v>1.6327263457884919E-3</c:v>
                </c:pt>
                <c:pt idx="3">
                  <c:v>1.6860031425769398E-3</c:v>
                </c:pt>
                <c:pt idx="4">
                  <c:v>1.873379276839291E-3</c:v>
                </c:pt>
                <c:pt idx="5">
                  <c:v>1.9551836158157249E-3</c:v>
                </c:pt>
                <c:pt idx="6">
                  <c:v>1.9459831850783898E-3</c:v>
                </c:pt>
                <c:pt idx="7">
                  <c:v>2.0024191959078564E-3</c:v>
                </c:pt>
                <c:pt idx="8">
                  <c:v>2.0360640107645123E-3</c:v>
                </c:pt>
                <c:pt idx="9">
                  <c:v>2.1898043418003893E-3</c:v>
                </c:pt>
                <c:pt idx="10">
                  <c:v>2.2585026697928435E-3</c:v>
                </c:pt>
                <c:pt idx="11">
                  <c:v>2.2213490999832548E-3</c:v>
                </c:pt>
              </c:numCache>
            </c:numRef>
          </c:val>
          <c:extLst>
            <c:ext xmlns:c16="http://schemas.microsoft.com/office/drawing/2014/chart" uri="{C3380CC4-5D6E-409C-BE32-E72D297353CC}">
              <c16:uniqueId val="{00000002-A8B9-4879-82FC-90246154F51E}"/>
            </c:ext>
          </c:extLst>
        </c:ser>
        <c:dLbls>
          <c:showLegendKey val="0"/>
          <c:showVal val="0"/>
          <c:showCatName val="0"/>
          <c:showSerName val="0"/>
          <c:showPercent val="0"/>
          <c:showBubbleSize val="0"/>
        </c:dLbls>
        <c:gapWidth val="219"/>
        <c:overlap val="-27"/>
        <c:axId val="822180448"/>
        <c:axId val="822176512"/>
      </c:barChart>
      <c:catAx>
        <c:axId val="82218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76512"/>
        <c:crosses val="autoZero"/>
        <c:auto val="1"/>
        <c:lblAlgn val="ctr"/>
        <c:lblOffset val="100"/>
        <c:noMultiLvlLbl val="0"/>
      </c:catAx>
      <c:valAx>
        <c:axId val="822176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22180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Dalarna</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'4'!$S$115</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'4'!$U$115:$AF$115</c:f>
              <c:numCache>
                <c:formatCode>0%</c:formatCode>
                <c:ptCount val="12"/>
                <c:pt idx="0">
                  <c:v>0.17848715016907829</c:v>
                </c:pt>
                <c:pt idx="1">
                  <c:v>0.19389793270809111</c:v>
                </c:pt>
                <c:pt idx="2">
                  <c:v>0.1980294748446329</c:v>
                </c:pt>
                <c:pt idx="3">
                  <c:v>0.2001754276032689</c:v>
                </c:pt>
                <c:pt idx="4">
                  <c:v>0.19475591457157368</c:v>
                </c:pt>
                <c:pt idx="5">
                  <c:v>0.19439833090204137</c:v>
                </c:pt>
                <c:pt idx="6">
                  <c:v>0.1904579289089256</c:v>
                </c:pt>
                <c:pt idx="7">
                  <c:v>0.18309361967276605</c:v>
                </c:pt>
                <c:pt idx="8">
                  <c:v>0.18642523376043593</c:v>
                </c:pt>
                <c:pt idx="9">
                  <c:v>0.1807048637692919</c:v>
                </c:pt>
                <c:pt idx="10">
                  <c:v>0.18612829818662649</c:v>
                </c:pt>
                <c:pt idx="11">
                  <c:v>0.17449404354782944</c:v>
                </c:pt>
              </c:numCache>
            </c:numRef>
          </c:val>
          <c:extLst>
            <c:ext xmlns:c16="http://schemas.microsoft.com/office/drawing/2014/chart" uri="{C3380CC4-5D6E-409C-BE32-E72D297353CC}">
              <c16:uniqueId val="{00000000-23B9-4B00-8F97-A963407BE444}"/>
            </c:ext>
          </c:extLst>
        </c:ser>
        <c:ser>
          <c:idx val="1"/>
          <c:order val="1"/>
          <c:tx>
            <c:strRef>
              <c:f>'4'!$S$116</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'4'!$U$116:$AF$116</c:f>
              <c:numCache>
                <c:formatCode>0%</c:formatCode>
                <c:ptCount val="12"/>
                <c:pt idx="0">
                  <c:v>0.3007886006099606</c:v>
                </c:pt>
                <c:pt idx="1">
                  <c:v>0.35418447824242943</c:v>
                </c:pt>
                <c:pt idx="2">
                  <c:v>0.35457554458982238</c:v>
                </c:pt>
                <c:pt idx="3">
                  <c:v>0.35082254683296543</c:v>
                </c:pt>
                <c:pt idx="4">
                  <c:v>0.35402723903305505</c:v>
                </c:pt>
                <c:pt idx="5">
                  <c:v>0.36534849380904261</c:v>
                </c:pt>
                <c:pt idx="6">
                  <c:v>0.35736496142560514</c:v>
                </c:pt>
                <c:pt idx="7">
                  <c:v>0.34869792206420741</c:v>
                </c:pt>
                <c:pt idx="8">
                  <c:v>0.36006601937703947</c:v>
                </c:pt>
                <c:pt idx="9">
                  <c:v>0.34565340029997277</c:v>
                </c:pt>
                <c:pt idx="10">
                  <c:v>0.35466171079162168</c:v>
                </c:pt>
                <c:pt idx="11">
                  <c:v>0.32455150223666618</c:v>
                </c:pt>
              </c:numCache>
            </c:numRef>
          </c:val>
          <c:extLst>
            <c:ext xmlns:c16="http://schemas.microsoft.com/office/drawing/2014/chart" uri="{C3380CC4-5D6E-409C-BE32-E72D297353CC}">
              <c16:uniqueId val="{00000001-23B9-4B00-8F97-A963407BE444}"/>
            </c:ext>
          </c:extLst>
        </c:ser>
        <c:ser>
          <c:idx val="2"/>
          <c:order val="2"/>
          <c:tx>
            <c:strRef>
              <c:f>'4'!$S$117</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'4'!$U$117:$AF$117</c:f>
              <c:numCache>
                <c:formatCode>0%</c:formatCode>
                <c:ptCount val="12"/>
                <c:pt idx="0">
                  <c:v>2.011417548826605E-3</c:v>
                </c:pt>
                <c:pt idx="1">
                  <c:v>2.1669736440567662E-3</c:v>
                </c:pt>
                <c:pt idx="2">
                  <c:v>2.3085346230825592E-3</c:v>
                </c:pt>
                <c:pt idx="3">
                  <c:v>2.3993398662690226E-3</c:v>
                </c:pt>
                <c:pt idx="4">
                  <c:v>2.5105269786157331E-3</c:v>
                </c:pt>
                <c:pt idx="5">
                  <c:v>2.4954622875556411E-3</c:v>
                </c:pt>
                <c:pt idx="6">
                  <c:v>2.5913973468774084E-3</c:v>
                </c:pt>
                <c:pt idx="7">
                  <c:v>2.7485146918248427E-3</c:v>
                </c:pt>
                <c:pt idx="8">
                  <c:v>2.7071186634941486E-3</c:v>
                </c:pt>
                <c:pt idx="9">
                  <c:v>2.6851382566169357E-3</c:v>
                </c:pt>
                <c:pt idx="10">
                  <c:v>2.7154447201924001E-3</c:v>
                </c:pt>
                <c:pt idx="11">
                  <c:v>2.5991675237716731E-3</c:v>
                </c:pt>
              </c:numCache>
            </c:numRef>
          </c:val>
          <c:extLst>
            <c:ext xmlns:c16="http://schemas.microsoft.com/office/drawing/2014/chart" uri="{C3380CC4-5D6E-409C-BE32-E72D297353CC}">
              <c16:uniqueId val="{00000002-23B9-4B00-8F97-A963407BE444}"/>
            </c:ext>
          </c:extLst>
        </c:ser>
        <c:dLbls>
          <c:showLegendKey val="0"/>
          <c:showVal val="0"/>
          <c:showCatName val="0"/>
          <c:showSerName val="0"/>
          <c:showPercent val="0"/>
          <c:showBubbleSize val="0"/>
        </c:dLbls>
        <c:gapWidth val="219"/>
        <c:overlap val="-27"/>
        <c:axId val="814470864"/>
        <c:axId val="814472504"/>
      </c:barChart>
      <c:catAx>
        <c:axId val="81447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4472504"/>
        <c:crosses val="autoZero"/>
        <c:auto val="1"/>
        <c:lblAlgn val="ctr"/>
        <c:lblOffset val="100"/>
        <c:noMultiLvlLbl val="0"/>
      </c:catAx>
      <c:valAx>
        <c:axId val="814472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814470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Gävleborg</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'4'!$S$122</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'4'!$U$122:$AF$122</c:f>
              <c:numCache>
                <c:formatCode>0%</c:formatCode>
                <c:ptCount val="12"/>
                <c:pt idx="0">
                  <c:v>0.22855043097943883</c:v>
                </c:pt>
                <c:pt idx="1">
                  <c:v>0.22885555168929955</c:v>
                </c:pt>
                <c:pt idx="2">
                  <c:v>0.22805649079610216</c:v>
                </c:pt>
                <c:pt idx="3">
                  <c:v>0.22902779731719458</c:v>
                </c:pt>
                <c:pt idx="4">
                  <c:v>0.22181497640879821</c:v>
                </c:pt>
                <c:pt idx="5">
                  <c:v>0.22734034658545993</c:v>
                </c:pt>
                <c:pt idx="6">
                  <c:v>0.22530048298873578</c:v>
                </c:pt>
                <c:pt idx="7">
                  <c:v>0.22696429674978252</c:v>
                </c:pt>
                <c:pt idx="8">
                  <c:v>0.22538483907599347</c:v>
                </c:pt>
                <c:pt idx="9">
                  <c:v>0.21832535691856841</c:v>
                </c:pt>
                <c:pt idx="10">
                  <c:v>0.21509916665973627</c:v>
                </c:pt>
                <c:pt idx="11">
                  <c:v>0.21705139528514913</c:v>
                </c:pt>
              </c:numCache>
            </c:numRef>
          </c:val>
          <c:extLst>
            <c:ext xmlns:c16="http://schemas.microsoft.com/office/drawing/2014/chart" uri="{C3380CC4-5D6E-409C-BE32-E72D297353CC}">
              <c16:uniqueId val="{00000000-3DC1-494C-B5AD-B2AB863FB917}"/>
            </c:ext>
          </c:extLst>
        </c:ser>
        <c:ser>
          <c:idx val="1"/>
          <c:order val="1"/>
          <c:tx>
            <c:strRef>
              <c:f>'4'!$S$123</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'4'!$U$123:$AF$123</c:f>
              <c:numCache>
                <c:formatCode>0%</c:formatCode>
                <c:ptCount val="12"/>
                <c:pt idx="0">
                  <c:v>0.38250100541817761</c:v>
                </c:pt>
                <c:pt idx="1">
                  <c:v>0.39972038064540527</c:v>
                </c:pt>
                <c:pt idx="2">
                  <c:v>0.38240917302583716</c:v>
                </c:pt>
                <c:pt idx="3">
                  <c:v>0.39595560232295585</c:v>
                </c:pt>
                <c:pt idx="4">
                  <c:v>0.39314558418676854</c:v>
                </c:pt>
                <c:pt idx="5">
                  <c:v>0.40574032155656231</c:v>
                </c:pt>
                <c:pt idx="6">
                  <c:v>0.40312134555550022</c:v>
                </c:pt>
                <c:pt idx="7">
                  <c:v>0.42395740015530847</c:v>
                </c:pt>
                <c:pt idx="8">
                  <c:v>0.42591703848933304</c:v>
                </c:pt>
                <c:pt idx="9">
                  <c:v>0.40581566310448919</c:v>
                </c:pt>
                <c:pt idx="10">
                  <c:v>0.39846369585543917</c:v>
                </c:pt>
                <c:pt idx="11">
                  <c:v>0.40349050791328511</c:v>
                </c:pt>
              </c:numCache>
            </c:numRef>
          </c:val>
          <c:extLst>
            <c:ext xmlns:c16="http://schemas.microsoft.com/office/drawing/2014/chart" uri="{C3380CC4-5D6E-409C-BE32-E72D297353CC}">
              <c16:uniqueId val="{00000001-3DC1-494C-B5AD-B2AB863FB917}"/>
            </c:ext>
          </c:extLst>
        </c:ser>
        <c:ser>
          <c:idx val="2"/>
          <c:order val="2"/>
          <c:tx>
            <c:strRef>
              <c:f>'4'!$S$124</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'4'!$U$124:$AF$124</c:f>
              <c:numCache>
                <c:formatCode>0%</c:formatCode>
                <c:ptCount val="12"/>
                <c:pt idx="0">
                  <c:v>2.242349188844184E-3</c:v>
                </c:pt>
                <c:pt idx="1">
                  <c:v>2.1647353035665106E-3</c:v>
                </c:pt>
                <c:pt idx="2">
                  <c:v>2.2792763783561665E-3</c:v>
                </c:pt>
                <c:pt idx="3">
                  <c:v>2.4340555905390444E-3</c:v>
                </c:pt>
                <c:pt idx="4">
                  <c:v>2.4922879486650841E-3</c:v>
                </c:pt>
                <c:pt idx="5">
                  <c:v>2.5459376762813576E-3</c:v>
                </c:pt>
                <c:pt idx="6">
                  <c:v>2.5693989643529118E-3</c:v>
                </c:pt>
                <c:pt idx="7">
                  <c:v>2.5492227458072505E-3</c:v>
                </c:pt>
                <c:pt idx="8">
                  <c:v>2.5345765907175207E-3</c:v>
                </c:pt>
                <c:pt idx="9">
                  <c:v>2.588009197157167E-3</c:v>
                </c:pt>
                <c:pt idx="10">
                  <c:v>2.4477441904469412E-3</c:v>
                </c:pt>
                <c:pt idx="11">
                  <c:v>2.4829297659325301E-3</c:v>
                </c:pt>
              </c:numCache>
            </c:numRef>
          </c:val>
          <c:extLst>
            <c:ext xmlns:c16="http://schemas.microsoft.com/office/drawing/2014/chart" uri="{C3380CC4-5D6E-409C-BE32-E72D297353CC}">
              <c16:uniqueId val="{00000001-0261-4FC4-A794-6EBB08610C0F}"/>
            </c:ext>
          </c:extLst>
        </c:ser>
        <c:dLbls>
          <c:showLegendKey val="0"/>
          <c:showVal val="0"/>
          <c:showCatName val="0"/>
          <c:showSerName val="0"/>
          <c:showPercent val="0"/>
          <c:showBubbleSize val="0"/>
        </c:dLbls>
        <c:gapWidth val="219"/>
        <c:overlap val="-27"/>
        <c:axId val="619201576"/>
        <c:axId val="619209120"/>
      </c:barChart>
      <c:catAx>
        <c:axId val="61920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19209120"/>
        <c:crosses val="autoZero"/>
        <c:auto val="1"/>
        <c:lblAlgn val="ctr"/>
        <c:lblOffset val="100"/>
        <c:noMultiLvlLbl val="0"/>
      </c:catAx>
      <c:valAx>
        <c:axId val="61920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1920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Östergötland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'3'!$T$30</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'3'!$V$30:$AG$30</c:f>
              <c:numCache>
                <c:formatCode>0%</c:formatCode>
                <c:ptCount val="12"/>
                <c:pt idx="0">
                  <c:v>7.4159185636421918E-2</c:v>
                </c:pt>
                <c:pt idx="1">
                  <c:v>7.7441216038480337E-2</c:v>
                </c:pt>
                <c:pt idx="2">
                  <c:v>7.8689407863913222E-2</c:v>
                </c:pt>
                <c:pt idx="3">
                  <c:v>7.9132133775834695E-2</c:v>
                </c:pt>
                <c:pt idx="4">
                  <c:v>7.7092963642189524E-2</c:v>
                </c:pt>
                <c:pt idx="5">
                  <c:v>7.0040625206529636E-2</c:v>
                </c:pt>
                <c:pt idx="6">
                  <c:v>7.2393689560335109E-2</c:v>
                </c:pt>
                <c:pt idx="7">
                  <c:v>7.1861635107563424E-2</c:v>
                </c:pt>
                <c:pt idx="8">
                  <c:v>7.0309283223333449E-2</c:v>
                </c:pt>
                <c:pt idx="9">
                  <c:v>7.273319143260458E-2</c:v>
                </c:pt>
                <c:pt idx="10">
                  <c:v>7.1988470940202123E-2</c:v>
                </c:pt>
                <c:pt idx="11">
                  <c:v>7.2172542424705707E-2</c:v>
                </c:pt>
              </c:numCache>
            </c:numRef>
          </c:val>
          <c:extLst>
            <c:ext xmlns:c16="http://schemas.microsoft.com/office/drawing/2014/chart" uri="{C3380CC4-5D6E-409C-BE32-E72D297353CC}">
              <c16:uniqueId val="{00000000-596B-42D8-B965-8F472417A11C}"/>
            </c:ext>
          </c:extLst>
        </c:ser>
        <c:ser>
          <c:idx val="1"/>
          <c:order val="1"/>
          <c:tx>
            <c:strRef>
              <c:f>'3'!$T$31</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'3'!$V$31:$AG$31</c:f>
              <c:numCache>
                <c:formatCode>0%</c:formatCode>
                <c:ptCount val="12"/>
                <c:pt idx="0">
                  <c:v>0.26624205597056527</c:v>
                </c:pt>
                <c:pt idx="1">
                  <c:v>0.27388372846573422</c:v>
                </c:pt>
                <c:pt idx="2">
                  <c:v>0.28218196626556669</c:v>
                </c:pt>
                <c:pt idx="3">
                  <c:v>0.28097154146243869</c:v>
                </c:pt>
                <c:pt idx="4">
                  <c:v>0.2804195892415603</c:v>
                </c:pt>
                <c:pt idx="5">
                  <c:v>0.25093266748691223</c:v>
                </c:pt>
                <c:pt idx="6">
                  <c:v>0.26253181137724552</c:v>
                </c:pt>
                <c:pt idx="7">
                  <c:v>0.25761514484382148</c:v>
                </c:pt>
                <c:pt idx="8">
                  <c:v>0.25846693061595388</c:v>
                </c:pt>
                <c:pt idx="9">
                  <c:v>0.2644073776072291</c:v>
                </c:pt>
                <c:pt idx="10">
                  <c:v>0.27218998210371798</c:v>
                </c:pt>
                <c:pt idx="11">
                  <c:v>0.26749788004933706</c:v>
                </c:pt>
              </c:numCache>
            </c:numRef>
          </c:val>
          <c:extLst>
            <c:ext xmlns:c16="http://schemas.microsoft.com/office/drawing/2014/chart" uri="{C3380CC4-5D6E-409C-BE32-E72D297353CC}">
              <c16:uniqueId val="{00000001-596B-42D8-B965-8F472417A11C}"/>
            </c:ext>
          </c:extLst>
        </c:ser>
        <c:ser>
          <c:idx val="2"/>
          <c:order val="2"/>
          <c:tx>
            <c:strRef>
              <c:f>'3'!$T$32</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'3'!$V$32:$AG$32</c:f>
              <c:numCache>
                <c:formatCode>0%</c:formatCode>
                <c:ptCount val="12"/>
                <c:pt idx="0">
                  <c:v>3.1247963193712256E-3</c:v>
                </c:pt>
                <c:pt idx="1">
                  <c:v>3.087464507712378E-3</c:v>
                </c:pt>
                <c:pt idx="2">
                  <c:v>3.2569958126579478E-3</c:v>
                </c:pt>
                <c:pt idx="3">
                  <c:v>3.2736406098528249E-3</c:v>
                </c:pt>
                <c:pt idx="4">
                  <c:v>3.3134504322865047E-3</c:v>
                </c:pt>
                <c:pt idx="5">
                  <c:v>3.2592832254853157E-3</c:v>
                </c:pt>
                <c:pt idx="6">
                  <c:v>3.1637786561264825E-3</c:v>
                </c:pt>
                <c:pt idx="7">
                  <c:v>3.3586511001612879E-3</c:v>
                </c:pt>
                <c:pt idx="8">
                  <c:v>3.5884657173900613E-3</c:v>
                </c:pt>
                <c:pt idx="9">
                  <c:v>3.7954014629166025E-3</c:v>
                </c:pt>
                <c:pt idx="10">
                  <c:v>3.6779995730145177E-3</c:v>
                </c:pt>
                <c:pt idx="11">
                  <c:v>3.5653271405492728E-3</c:v>
                </c:pt>
              </c:numCache>
            </c:numRef>
          </c:val>
          <c:extLst>
            <c:ext xmlns:c16="http://schemas.microsoft.com/office/drawing/2014/chart" uri="{C3380CC4-5D6E-409C-BE32-E72D297353CC}">
              <c16:uniqueId val="{00000002-596B-42D8-B965-8F472417A11C}"/>
            </c:ext>
          </c:extLst>
        </c:ser>
        <c:dLbls>
          <c:showLegendKey val="0"/>
          <c:showVal val="0"/>
          <c:showCatName val="0"/>
          <c:showSerName val="0"/>
          <c:showPercent val="0"/>
          <c:showBubbleSize val="0"/>
        </c:dLbls>
        <c:gapWidth val="219"/>
        <c:overlap val="-27"/>
        <c:axId val="527228384"/>
        <c:axId val="527228056"/>
      </c:barChart>
      <c:catAx>
        <c:axId val="52722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27228056"/>
        <c:crosses val="autoZero"/>
        <c:auto val="1"/>
        <c:lblAlgn val="ctr"/>
        <c:lblOffset val="100"/>
        <c:noMultiLvlLbl val="0"/>
      </c:catAx>
      <c:valAx>
        <c:axId val="527228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27228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Västernorrland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'4'!$S$129</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'4'!$U$129:$AF$129</c:f>
              <c:numCache>
                <c:formatCode>0%</c:formatCode>
                <c:ptCount val="12"/>
                <c:pt idx="0">
                  <c:v>0.2541599161095463</c:v>
                </c:pt>
                <c:pt idx="1">
                  <c:v>0.25013819310639834</c:v>
                </c:pt>
                <c:pt idx="2">
                  <c:v>0.27278578079105031</c:v>
                </c:pt>
                <c:pt idx="3">
                  <c:v>0.26098609122307825</c:v>
                </c:pt>
                <c:pt idx="4">
                  <c:v>0.25185713706072893</c:v>
                </c:pt>
                <c:pt idx="5">
                  <c:v>0.24749732451643539</c:v>
                </c:pt>
                <c:pt idx="6">
                  <c:v>0.26035663222610905</c:v>
                </c:pt>
                <c:pt idx="7">
                  <c:v>0.25295806686079564</c:v>
                </c:pt>
                <c:pt idx="8">
                  <c:v>0.23536831071970249</c:v>
                </c:pt>
                <c:pt idx="9">
                  <c:v>0.24206664406306092</c:v>
                </c:pt>
                <c:pt idx="10">
                  <c:v>0.25790228172517016</c:v>
                </c:pt>
                <c:pt idx="11">
                  <c:v>0.2656050750374192</c:v>
                </c:pt>
              </c:numCache>
            </c:numRef>
          </c:val>
          <c:extLst>
            <c:ext xmlns:c16="http://schemas.microsoft.com/office/drawing/2014/chart" uri="{C3380CC4-5D6E-409C-BE32-E72D297353CC}">
              <c16:uniqueId val="{00000000-9071-4B4E-BBC1-EF499DEE385E}"/>
            </c:ext>
          </c:extLst>
        </c:ser>
        <c:ser>
          <c:idx val="1"/>
          <c:order val="1"/>
          <c:tx>
            <c:strRef>
              <c:f>'4'!$S$130</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'4'!$U$130:$AF$130</c:f>
              <c:numCache>
                <c:formatCode>0%</c:formatCode>
                <c:ptCount val="12"/>
                <c:pt idx="0">
                  <c:v>0.45202786616553919</c:v>
                </c:pt>
                <c:pt idx="1">
                  <c:v>0.48037477974456633</c:v>
                </c:pt>
                <c:pt idx="2">
                  <c:v>0.50777083839007342</c:v>
                </c:pt>
                <c:pt idx="3">
                  <c:v>0.49314332627999685</c:v>
                </c:pt>
                <c:pt idx="4">
                  <c:v>0.49069303606131648</c:v>
                </c:pt>
                <c:pt idx="5">
                  <c:v>0.49405962825304056</c:v>
                </c:pt>
                <c:pt idx="6">
                  <c:v>0.51247068973692655</c:v>
                </c:pt>
                <c:pt idx="7">
                  <c:v>0.50464337816480154</c:v>
                </c:pt>
                <c:pt idx="8">
                  <c:v>0.49194887666490533</c:v>
                </c:pt>
                <c:pt idx="9">
                  <c:v>0.50037242571891583</c:v>
                </c:pt>
                <c:pt idx="10">
                  <c:v>0.51176777977450438</c:v>
                </c:pt>
                <c:pt idx="11">
                  <c:v>0.51681791308320857</c:v>
                </c:pt>
              </c:numCache>
            </c:numRef>
          </c:val>
          <c:extLst>
            <c:ext xmlns:c16="http://schemas.microsoft.com/office/drawing/2014/chart" uri="{C3380CC4-5D6E-409C-BE32-E72D297353CC}">
              <c16:uniqueId val="{00000001-9071-4B4E-BBC1-EF499DEE385E}"/>
            </c:ext>
          </c:extLst>
        </c:ser>
        <c:ser>
          <c:idx val="2"/>
          <c:order val="2"/>
          <c:tx>
            <c:strRef>
              <c:f>'4'!$S$131</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'4'!$U$131:$AF$131</c:f>
              <c:numCache>
                <c:formatCode>0%</c:formatCode>
                <c:ptCount val="12"/>
                <c:pt idx="0">
                  <c:v>1.713074366119501E-3</c:v>
                </c:pt>
                <c:pt idx="1">
                  <c:v>1.7603091230646124E-3</c:v>
                </c:pt>
                <c:pt idx="2">
                  <c:v>1.7862120517408177E-3</c:v>
                </c:pt>
                <c:pt idx="3">
                  <c:v>1.7917770432330947E-3</c:v>
                </c:pt>
                <c:pt idx="4">
                  <c:v>1.7986447441129675E-3</c:v>
                </c:pt>
                <c:pt idx="5">
                  <c:v>1.895641479963766E-3</c:v>
                </c:pt>
                <c:pt idx="6">
                  <c:v>1.8745042419370873E-3</c:v>
                </c:pt>
                <c:pt idx="7">
                  <c:v>1.8883153931650036E-3</c:v>
                </c:pt>
                <c:pt idx="8">
                  <c:v>1.907735436995485E-3</c:v>
                </c:pt>
                <c:pt idx="9">
                  <c:v>1.9356614661419245E-3</c:v>
                </c:pt>
                <c:pt idx="10">
                  <c:v>1.997382581922137E-3</c:v>
                </c:pt>
                <c:pt idx="11">
                  <c:v>1.9800547500619507E-3</c:v>
                </c:pt>
              </c:numCache>
            </c:numRef>
          </c:val>
          <c:extLst>
            <c:ext xmlns:c16="http://schemas.microsoft.com/office/drawing/2014/chart" uri="{C3380CC4-5D6E-409C-BE32-E72D297353CC}">
              <c16:uniqueId val="{00000001-E95F-46F2-B972-A923DFF371E4}"/>
            </c:ext>
          </c:extLst>
        </c:ser>
        <c:dLbls>
          <c:showLegendKey val="0"/>
          <c:showVal val="0"/>
          <c:showCatName val="0"/>
          <c:showSerName val="0"/>
          <c:showPercent val="0"/>
          <c:showBubbleSize val="0"/>
        </c:dLbls>
        <c:gapWidth val="219"/>
        <c:overlap val="-27"/>
        <c:axId val="737059320"/>
        <c:axId val="737056696"/>
      </c:barChart>
      <c:catAx>
        <c:axId val="737059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37056696"/>
        <c:crosses val="autoZero"/>
        <c:auto val="1"/>
        <c:lblAlgn val="ctr"/>
        <c:lblOffset val="100"/>
        <c:noMultiLvlLbl val="0"/>
      </c:catAx>
      <c:valAx>
        <c:axId val="737056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37059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Jämtland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'4'!$S$136</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'4'!$U$136:$AF$136</c:f>
              <c:numCache>
                <c:formatCode>0%</c:formatCode>
                <c:ptCount val="12"/>
                <c:pt idx="0">
                  <c:v>0.22564600549765196</c:v>
                </c:pt>
                <c:pt idx="1">
                  <c:v>0.21944281510087255</c:v>
                </c:pt>
                <c:pt idx="2">
                  <c:v>0.22693974946655521</c:v>
                </c:pt>
                <c:pt idx="3">
                  <c:v>0.21714372106096111</c:v>
                </c:pt>
                <c:pt idx="4">
                  <c:v>0.20102159657843349</c:v>
                </c:pt>
                <c:pt idx="5">
                  <c:v>0.18968587694854477</c:v>
                </c:pt>
                <c:pt idx="6">
                  <c:v>0.1881565004417099</c:v>
                </c:pt>
                <c:pt idx="7">
                  <c:v>0.18509230627953027</c:v>
                </c:pt>
                <c:pt idx="8">
                  <c:v>0.18262931714365918</c:v>
                </c:pt>
                <c:pt idx="9">
                  <c:v>0.18162550271115921</c:v>
                </c:pt>
                <c:pt idx="10">
                  <c:v>0.18613492866984865</c:v>
                </c:pt>
                <c:pt idx="11">
                  <c:v>0.18400763371400744</c:v>
                </c:pt>
              </c:numCache>
            </c:numRef>
          </c:val>
          <c:extLst>
            <c:ext xmlns:c16="http://schemas.microsoft.com/office/drawing/2014/chart" uri="{C3380CC4-5D6E-409C-BE32-E72D297353CC}">
              <c16:uniqueId val="{00000000-EEDE-49ED-A489-1FD1AFEEE480}"/>
            </c:ext>
          </c:extLst>
        </c:ser>
        <c:ser>
          <c:idx val="1"/>
          <c:order val="1"/>
          <c:tx>
            <c:strRef>
              <c:f>'4'!$S$137</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'4'!$U$137:$AF$137</c:f>
              <c:numCache>
                <c:formatCode>0%</c:formatCode>
                <c:ptCount val="12"/>
                <c:pt idx="0">
                  <c:v>0.45197813939007009</c:v>
                </c:pt>
                <c:pt idx="1">
                  <c:v>0.47455133957336182</c:v>
                </c:pt>
                <c:pt idx="2">
                  <c:v>0.48472702327289391</c:v>
                </c:pt>
                <c:pt idx="3">
                  <c:v>0.46930555184580836</c:v>
                </c:pt>
                <c:pt idx="4">
                  <c:v>0.449933014468057</c:v>
                </c:pt>
                <c:pt idx="5">
                  <c:v>0.43511935066552565</c:v>
                </c:pt>
                <c:pt idx="6">
                  <c:v>0.43503590797112812</c:v>
                </c:pt>
                <c:pt idx="7">
                  <c:v>0.43920974220836217</c:v>
                </c:pt>
                <c:pt idx="8">
                  <c:v>0.43649546286398527</c:v>
                </c:pt>
                <c:pt idx="9">
                  <c:v>0.41587566637726531</c:v>
                </c:pt>
                <c:pt idx="10">
                  <c:v>0.41187373452003234</c:v>
                </c:pt>
                <c:pt idx="11">
                  <c:v>0.41445739722947728</c:v>
                </c:pt>
              </c:numCache>
            </c:numRef>
          </c:val>
          <c:extLst>
            <c:ext xmlns:c16="http://schemas.microsoft.com/office/drawing/2014/chart" uri="{C3380CC4-5D6E-409C-BE32-E72D297353CC}">
              <c16:uniqueId val="{00000001-EEDE-49ED-A489-1FD1AFEEE480}"/>
            </c:ext>
          </c:extLst>
        </c:ser>
        <c:ser>
          <c:idx val="2"/>
          <c:order val="2"/>
          <c:tx>
            <c:strRef>
              <c:f>'4'!$S$138</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'4'!$U$138:$AF$138</c:f>
              <c:numCache>
                <c:formatCode>0%</c:formatCode>
                <c:ptCount val="12"/>
                <c:pt idx="0">
                  <c:v>3.2758838256992167E-3</c:v>
                </c:pt>
                <c:pt idx="1">
                  <c:v>3.2913953760526642E-3</c:v>
                </c:pt>
                <c:pt idx="2">
                  <c:v>3.0636697596538752E-3</c:v>
                </c:pt>
                <c:pt idx="3">
                  <c:v>2.9838742944251948E-3</c:v>
                </c:pt>
                <c:pt idx="4">
                  <c:v>2.8850847773742921E-3</c:v>
                </c:pt>
                <c:pt idx="5">
                  <c:v>2.9180814213924829E-3</c:v>
                </c:pt>
                <c:pt idx="6">
                  <c:v>3.0230532092967144E-3</c:v>
                </c:pt>
                <c:pt idx="7">
                  <c:v>2.9526524671751311E-3</c:v>
                </c:pt>
                <c:pt idx="8">
                  <c:v>2.9866039634633681E-3</c:v>
                </c:pt>
                <c:pt idx="9">
                  <c:v>3.1277015547688824E-3</c:v>
                </c:pt>
                <c:pt idx="10">
                  <c:v>3.2065314590056866E-3</c:v>
                </c:pt>
                <c:pt idx="11">
                  <c:v>3.2792064227551458E-3</c:v>
                </c:pt>
              </c:numCache>
            </c:numRef>
          </c:val>
          <c:extLst>
            <c:ext xmlns:c16="http://schemas.microsoft.com/office/drawing/2014/chart" uri="{C3380CC4-5D6E-409C-BE32-E72D297353CC}">
              <c16:uniqueId val="{00000002-EEDE-49ED-A489-1FD1AFEEE480}"/>
            </c:ext>
          </c:extLst>
        </c:ser>
        <c:dLbls>
          <c:showLegendKey val="0"/>
          <c:showVal val="0"/>
          <c:showCatName val="0"/>
          <c:showSerName val="0"/>
          <c:showPercent val="0"/>
          <c:showBubbleSize val="0"/>
        </c:dLbls>
        <c:gapWidth val="219"/>
        <c:overlap val="-27"/>
        <c:axId val="613200896"/>
        <c:axId val="613202864"/>
      </c:barChart>
      <c:catAx>
        <c:axId val="61320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13202864"/>
        <c:crosses val="autoZero"/>
        <c:auto val="1"/>
        <c:lblAlgn val="ctr"/>
        <c:lblOffset val="100"/>
        <c:noMultiLvlLbl val="0"/>
      </c:catAx>
      <c:valAx>
        <c:axId val="613202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1320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Västerbotten</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'4'!$S$143</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'4'!$U$143:$AF$143</c:f>
              <c:numCache>
                <c:formatCode>0%</c:formatCode>
                <c:ptCount val="12"/>
                <c:pt idx="0">
                  <c:v>0.1604025443880267</c:v>
                </c:pt>
                <c:pt idx="1">
                  <c:v>0.17432800744945481</c:v>
                </c:pt>
                <c:pt idx="2">
                  <c:v>0.17583758316389736</c:v>
                </c:pt>
                <c:pt idx="3">
                  <c:v>0.17134775127921845</c:v>
                </c:pt>
                <c:pt idx="4">
                  <c:v>0.16979045104315327</c:v>
                </c:pt>
                <c:pt idx="5">
                  <c:v>0.16286964208324287</c:v>
                </c:pt>
                <c:pt idx="6">
                  <c:v>0.16259715679229395</c:v>
                </c:pt>
                <c:pt idx="7">
                  <c:v>0.1543515773810093</c:v>
                </c:pt>
                <c:pt idx="8">
                  <c:v>0.14837123661587659</c:v>
                </c:pt>
                <c:pt idx="9">
                  <c:v>0.15194498539350412</c:v>
                </c:pt>
                <c:pt idx="10">
                  <c:v>0.15576760279829963</c:v>
                </c:pt>
                <c:pt idx="11">
                  <c:v>0.15760024645973816</c:v>
                </c:pt>
              </c:numCache>
            </c:numRef>
          </c:val>
          <c:extLst>
            <c:ext xmlns:c16="http://schemas.microsoft.com/office/drawing/2014/chart" uri="{C3380CC4-5D6E-409C-BE32-E72D297353CC}">
              <c16:uniqueId val="{00000000-A386-488B-B9D5-0F0FFEA696D6}"/>
            </c:ext>
          </c:extLst>
        </c:ser>
        <c:ser>
          <c:idx val="1"/>
          <c:order val="1"/>
          <c:tx>
            <c:strRef>
              <c:f>'4'!$S$144</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'4'!$U$144:$AF$144</c:f>
              <c:numCache>
                <c:formatCode>0%</c:formatCode>
                <c:ptCount val="12"/>
                <c:pt idx="0">
                  <c:v>0.29093556723429348</c:v>
                </c:pt>
                <c:pt idx="1">
                  <c:v>0.36453807728528992</c:v>
                </c:pt>
                <c:pt idx="2">
                  <c:v>0.35571513390858062</c:v>
                </c:pt>
                <c:pt idx="3">
                  <c:v>0.32612449871412258</c:v>
                </c:pt>
                <c:pt idx="4">
                  <c:v>0.33410032631219949</c:v>
                </c:pt>
                <c:pt idx="5">
                  <c:v>0.32612376528487513</c:v>
                </c:pt>
                <c:pt idx="6">
                  <c:v>0.32628430737457387</c:v>
                </c:pt>
                <c:pt idx="7">
                  <c:v>0.30893166793486182</c:v>
                </c:pt>
                <c:pt idx="8">
                  <c:v>0.30340051840469284</c:v>
                </c:pt>
                <c:pt idx="9">
                  <c:v>0.31879971562574005</c:v>
                </c:pt>
                <c:pt idx="10">
                  <c:v>0.31532073310318182</c:v>
                </c:pt>
                <c:pt idx="11">
                  <c:v>0.31127709547646654</c:v>
                </c:pt>
              </c:numCache>
            </c:numRef>
          </c:val>
          <c:extLst>
            <c:ext xmlns:c16="http://schemas.microsoft.com/office/drawing/2014/chart" uri="{C3380CC4-5D6E-409C-BE32-E72D297353CC}">
              <c16:uniqueId val="{00000001-A386-488B-B9D5-0F0FFEA696D6}"/>
            </c:ext>
          </c:extLst>
        </c:ser>
        <c:ser>
          <c:idx val="2"/>
          <c:order val="2"/>
          <c:tx>
            <c:strRef>
              <c:f>'4'!$S$145</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'4'!$U$145:$AF$145</c:f>
              <c:numCache>
                <c:formatCode>0%</c:formatCode>
                <c:ptCount val="12"/>
                <c:pt idx="0">
                  <c:v>1.8405492398046828E-3</c:v>
                </c:pt>
                <c:pt idx="1">
                  <c:v>1.8830524265419498E-3</c:v>
                </c:pt>
                <c:pt idx="2">
                  <c:v>1.9603976522325653E-3</c:v>
                </c:pt>
                <c:pt idx="3">
                  <c:v>1.9581993413475651E-3</c:v>
                </c:pt>
                <c:pt idx="4">
                  <c:v>2.0631592917831785E-3</c:v>
                </c:pt>
                <c:pt idx="5">
                  <c:v>2.1123772920554501E-3</c:v>
                </c:pt>
                <c:pt idx="6">
                  <c:v>2.1528825340172298E-3</c:v>
                </c:pt>
                <c:pt idx="7">
                  <c:v>2.1657135946777832E-3</c:v>
                </c:pt>
                <c:pt idx="8">
                  <c:v>2.1816800888493711E-3</c:v>
                </c:pt>
                <c:pt idx="9">
                  <c:v>2.1826788585965094E-3</c:v>
                </c:pt>
                <c:pt idx="10">
                  <c:v>2.1706424084866507E-3</c:v>
                </c:pt>
                <c:pt idx="11">
                  <c:v>2.2127397083906634E-3</c:v>
                </c:pt>
              </c:numCache>
            </c:numRef>
          </c:val>
          <c:extLst>
            <c:ext xmlns:c16="http://schemas.microsoft.com/office/drawing/2014/chart" uri="{C3380CC4-5D6E-409C-BE32-E72D297353CC}">
              <c16:uniqueId val="{00000002-A386-488B-B9D5-0F0FFEA696D6}"/>
            </c:ext>
          </c:extLst>
        </c:ser>
        <c:dLbls>
          <c:showLegendKey val="0"/>
          <c:showVal val="0"/>
          <c:showCatName val="0"/>
          <c:showSerName val="0"/>
          <c:showPercent val="0"/>
          <c:showBubbleSize val="0"/>
        </c:dLbls>
        <c:gapWidth val="219"/>
        <c:overlap val="-27"/>
        <c:axId val="451967432"/>
        <c:axId val="451966448"/>
      </c:barChart>
      <c:catAx>
        <c:axId val="451967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51966448"/>
        <c:crosses val="autoZero"/>
        <c:auto val="1"/>
        <c:lblAlgn val="ctr"/>
        <c:lblOffset val="100"/>
        <c:noMultiLvlLbl val="0"/>
      </c:catAx>
      <c:valAx>
        <c:axId val="451966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51967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Norrbotten</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'4'!$S$150</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'4'!$U$150:$AF$150</c:f>
              <c:numCache>
                <c:formatCode>0%</c:formatCode>
                <c:ptCount val="12"/>
                <c:pt idx="0">
                  <c:v>0.19438678772073803</c:v>
                </c:pt>
                <c:pt idx="1">
                  <c:v>0.19869936063088084</c:v>
                </c:pt>
                <c:pt idx="2">
                  <c:v>0.18555273235919698</c:v>
                </c:pt>
                <c:pt idx="3">
                  <c:v>0.1711506144827093</c:v>
                </c:pt>
                <c:pt idx="4">
                  <c:v>0.17206251665208169</c:v>
                </c:pt>
                <c:pt idx="5">
                  <c:v>0.17157670320753474</c:v>
                </c:pt>
                <c:pt idx="6">
                  <c:v>0.17625265984834312</c:v>
                </c:pt>
                <c:pt idx="7">
                  <c:v>0.18149132928563494</c:v>
                </c:pt>
                <c:pt idx="8">
                  <c:v>0.17227564347881122</c:v>
                </c:pt>
                <c:pt idx="9">
                  <c:v>0.16869208916771747</c:v>
                </c:pt>
                <c:pt idx="10">
                  <c:v>0.17641043153768274</c:v>
                </c:pt>
                <c:pt idx="11">
                  <c:v>0.16591986181560878</c:v>
                </c:pt>
              </c:numCache>
            </c:numRef>
          </c:val>
          <c:extLst>
            <c:ext xmlns:c16="http://schemas.microsoft.com/office/drawing/2014/chart" uri="{C3380CC4-5D6E-409C-BE32-E72D297353CC}">
              <c16:uniqueId val="{00000000-0F51-4EE1-8B5A-F3FA474FB041}"/>
            </c:ext>
          </c:extLst>
        </c:ser>
        <c:ser>
          <c:idx val="1"/>
          <c:order val="1"/>
          <c:tx>
            <c:strRef>
              <c:f>'4'!$S$151</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'4'!$U$151:$AF$151</c:f>
              <c:numCache>
                <c:formatCode>0%</c:formatCode>
                <c:ptCount val="12"/>
                <c:pt idx="0">
                  <c:v>0.33068901932733091</c:v>
                </c:pt>
                <c:pt idx="1">
                  <c:v>0.36503196425980444</c:v>
                </c:pt>
                <c:pt idx="2">
                  <c:v>0.30873643479268648</c:v>
                </c:pt>
                <c:pt idx="3">
                  <c:v>0.28060329544571255</c:v>
                </c:pt>
                <c:pt idx="4">
                  <c:v>0.28398136266538765</c:v>
                </c:pt>
                <c:pt idx="5">
                  <c:v>0.28901442155921325</c:v>
                </c:pt>
                <c:pt idx="6">
                  <c:v>0.31217310622598965</c:v>
                </c:pt>
                <c:pt idx="7">
                  <c:v>0.33337946120066314</c:v>
                </c:pt>
                <c:pt idx="8">
                  <c:v>0.31919809605938781</c:v>
                </c:pt>
                <c:pt idx="9">
                  <c:v>0.3050332612435766</c:v>
                </c:pt>
                <c:pt idx="10">
                  <c:v>0.31323338768749232</c:v>
                </c:pt>
                <c:pt idx="11">
                  <c:v>0.28958988500374117</c:v>
                </c:pt>
              </c:numCache>
            </c:numRef>
          </c:val>
          <c:extLst>
            <c:ext xmlns:c16="http://schemas.microsoft.com/office/drawing/2014/chart" uri="{C3380CC4-5D6E-409C-BE32-E72D297353CC}">
              <c16:uniqueId val="{00000001-0F51-4EE1-8B5A-F3FA474FB041}"/>
            </c:ext>
          </c:extLst>
        </c:ser>
        <c:ser>
          <c:idx val="2"/>
          <c:order val="2"/>
          <c:tx>
            <c:strRef>
              <c:f>'4'!$S$152</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'4'!$U$152:$AF$152</c:f>
              <c:numCache>
                <c:formatCode>0%</c:formatCode>
                <c:ptCount val="12"/>
                <c:pt idx="0">
                  <c:v>2.6555197434243063E-3</c:v>
                </c:pt>
                <c:pt idx="1">
                  <c:v>2.582514565248442E-3</c:v>
                </c:pt>
                <c:pt idx="2">
                  <c:v>2.5474770487392776E-3</c:v>
                </c:pt>
                <c:pt idx="3">
                  <c:v>2.5212119962068169E-3</c:v>
                </c:pt>
                <c:pt idx="4">
                  <c:v>2.5038866548354106E-3</c:v>
                </c:pt>
                <c:pt idx="5">
                  <c:v>2.4439551347316055E-3</c:v>
                </c:pt>
                <c:pt idx="6">
                  <c:v>2.4177850961282386E-3</c:v>
                </c:pt>
                <c:pt idx="7">
                  <c:v>2.5379026033440174E-3</c:v>
                </c:pt>
                <c:pt idx="8">
                  <c:v>2.5656584881583555E-3</c:v>
                </c:pt>
                <c:pt idx="9">
                  <c:v>2.7423956401800105E-3</c:v>
                </c:pt>
                <c:pt idx="10">
                  <c:v>2.7519530040393089E-3</c:v>
                </c:pt>
                <c:pt idx="11">
                  <c:v>2.6522084391923518E-3</c:v>
                </c:pt>
              </c:numCache>
            </c:numRef>
          </c:val>
          <c:extLst>
            <c:ext xmlns:c16="http://schemas.microsoft.com/office/drawing/2014/chart" uri="{C3380CC4-5D6E-409C-BE32-E72D297353CC}">
              <c16:uniqueId val="{00000002-0F51-4EE1-8B5A-F3FA474FB041}"/>
            </c:ext>
          </c:extLst>
        </c:ser>
        <c:dLbls>
          <c:showLegendKey val="0"/>
          <c:showVal val="0"/>
          <c:showCatName val="0"/>
          <c:showSerName val="0"/>
          <c:showPercent val="0"/>
          <c:showBubbleSize val="0"/>
        </c:dLbls>
        <c:gapWidth val="219"/>
        <c:overlap val="-27"/>
        <c:axId val="627165072"/>
        <c:axId val="627155888"/>
      </c:barChart>
      <c:catAx>
        <c:axId val="62716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27155888"/>
        <c:crosses val="autoZero"/>
        <c:auto val="1"/>
        <c:lblAlgn val="ctr"/>
        <c:lblOffset val="100"/>
        <c:noMultiLvlLbl val="0"/>
      </c:catAx>
      <c:valAx>
        <c:axId val="627155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2716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Riket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'4'!$S$158</c:f>
              <c:strCache>
                <c:ptCount val="1"/>
                <c:pt idx="0">
                  <c:v>Totalt alla branscher</c:v>
                </c:pt>
              </c:strCache>
            </c:strRef>
          </c:tx>
          <c:spPr>
            <a:solidFill>
              <a:schemeClr val="accent1"/>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'4'!$U$158:$AF$158</c:f>
              <c:numCache>
                <c:formatCode>0%</c:formatCode>
                <c:ptCount val="12"/>
                <c:pt idx="0">
                  <c:v>0.11923987054020002</c:v>
                </c:pt>
                <c:pt idx="1">
                  <c:v>0.12263084932470882</c:v>
                </c:pt>
                <c:pt idx="2">
                  <c:v>0.12449825719120544</c:v>
                </c:pt>
                <c:pt idx="3">
                  <c:v>0.11879906164029201</c:v>
                </c:pt>
                <c:pt idx="4">
                  <c:v>0.11628881477199179</c:v>
                </c:pt>
                <c:pt idx="5">
                  <c:v>0.11314492522903789</c:v>
                </c:pt>
                <c:pt idx="6">
                  <c:v>0.11164436609989239</c:v>
                </c:pt>
                <c:pt idx="7">
                  <c:v>0.10848500178825768</c:v>
                </c:pt>
                <c:pt idx="8">
                  <c:v>0.10736542345036573</c:v>
                </c:pt>
                <c:pt idx="9">
                  <c:v>0.10637012311014214</c:v>
                </c:pt>
                <c:pt idx="10">
                  <c:v>0.10613445027247724</c:v>
                </c:pt>
                <c:pt idx="11">
                  <c:v>0.10645978895233028</c:v>
                </c:pt>
              </c:numCache>
            </c:numRef>
          </c:val>
          <c:extLst>
            <c:ext xmlns:c16="http://schemas.microsoft.com/office/drawing/2014/chart" uri="{C3380CC4-5D6E-409C-BE32-E72D297353CC}">
              <c16:uniqueId val="{00000000-F600-45FF-BD7E-E334408BDD94}"/>
            </c:ext>
          </c:extLst>
        </c:ser>
        <c:ser>
          <c:idx val="1"/>
          <c:order val="1"/>
          <c:tx>
            <c:strRef>
              <c:f>'4'!$S$159</c:f>
              <c:strCache>
                <c:ptCount val="1"/>
                <c:pt idx="0">
                  <c:v>Marknadsproduktion, varor (SNI A01-F43)</c:v>
                </c:pt>
              </c:strCache>
            </c:strRef>
          </c:tx>
          <c:spPr>
            <a:solidFill>
              <a:schemeClr val="accent2"/>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'4'!$U$159:$AF$159</c:f>
              <c:numCache>
                <c:formatCode>0%</c:formatCode>
                <c:ptCount val="12"/>
                <c:pt idx="0">
                  <c:v>0.29086908011147361</c:v>
                </c:pt>
                <c:pt idx="1">
                  <c:v>0.31619860772111497</c:v>
                </c:pt>
                <c:pt idx="2">
                  <c:v>0.30752785943771094</c:v>
                </c:pt>
                <c:pt idx="3">
                  <c:v>0.29275398793838225</c:v>
                </c:pt>
                <c:pt idx="4">
                  <c:v>0.29095792335996723</c:v>
                </c:pt>
                <c:pt idx="5">
                  <c:v>0.28955497931331614</c:v>
                </c:pt>
                <c:pt idx="6">
                  <c:v>0.28844520368589199</c:v>
                </c:pt>
                <c:pt idx="7">
                  <c:v>0.29171116561205018</c:v>
                </c:pt>
                <c:pt idx="8">
                  <c:v>0.29241849157021182</c:v>
                </c:pt>
                <c:pt idx="9">
                  <c:v>0.28515494160902072</c:v>
                </c:pt>
                <c:pt idx="10">
                  <c:v>0.27804685517192135</c:v>
                </c:pt>
                <c:pt idx="11">
                  <c:v>0.28038409595453145</c:v>
                </c:pt>
              </c:numCache>
            </c:numRef>
          </c:val>
          <c:extLst>
            <c:ext xmlns:c16="http://schemas.microsoft.com/office/drawing/2014/chart" uri="{C3380CC4-5D6E-409C-BE32-E72D297353CC}">
              <c16:uniqueId val="{00000001-F600-45FF-BD7E-E334408BDD94}"/>
            </c:ext>
          </c:extLst>
        </c:ser>
        <c:ser>
          <c:idx val="2"/>
          <c:order val="2"/>
          <c:tx>
            <c:strRef>
              <c:f>'4'!$S$160</c:f>
              <c:strCache>
                <c:ptCount val="1"/>
                <c:pt idx="0">
                  <c:v>Marknadsproduktion, tjänster (SNI G45-T98)</c:v>
                </c:pt>
              </c:strCache>
            </c:strRef>
          </c:tx>
          <c:spPr>
            <a:solidFill>
              <a:schemeClr val="accent3"/>
            </a:solidFill>
            <a:ln>
              <a:noFill/>
            </a:ln>
            <a:effectLst/>
          </c:spPr>
          <c:invertIfNegative val="0"/>
          <c:cat>
            <c:strRef>
              <c:f>'4'!$U$8:$AF$8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'4'!$U$160:$AF$160</c:f>
              <c:numCache>
                <c:formatCode>0%</c:formatCode>
                <c:ptCount val="12"/>
                <c:pt idx="0">
                  <c:v>2.1799464672868835E-3</c:v>
                </c:pt>
                <c:pt idx="1">
                  <c:v>2.2282006992935012E-3</c:v>
                </c:pt>
                <c:pt idx="2">
                  <c:v>2.2780958407928589E-3</c:v>
                </c:pt>
                <c:pt idx="3">
                  <c:v>2.3110438029643639E-3</c:v>
                </c:pt>
                <c:pt idx="4">
                  <c:v>2.3733009032917934E-3</c:v>
                </c:pt>
                <c:pt idx="5">
                  <c:v>2.4184843947731988E-3</c:v>
                </c:pt>
                <c:pt idx="6">
                  <c:v>2.3987560032512597E-3</c:v>
                </c:pt>
                <c:pt idx="7">
                  <c:v>2.3722768515213937E-3</c:v>
                </c:pt>
                <c:pt idx="8">
                  <c:v>2.4194346756475004E-3</c:v>
                </c:pt>
                <c:pt idx="9">
                  <c:v>2.4295845876272609E-3</c:v>
                </c:pt>
                <c:pt idx="10">
                  <c:v>2.4278440846056222E-3</c:v>
                </c:pt>
                <c:pt idx="11">
                  <c:v>2.3280257724500077E-3</c:v>
                </c:pt>
              </c:numCache>
            </c:numRef>
          </c:val>
          <c:extLst>
            <c:ext xmlns:c16="http://schemas.microsoft.com/office/drawing/2014/chart" uri="{C3380CC4-5D6E-409C-BE32-E72D297353CC}">
              <c16:uniqueId val="{00000002-F600-45FF-BD7E-E334408BDD94}"/>
            </c:ext>
          </c:extLst>
        </c:ser>
        <c:dLbls>
          <c:showLegendKey val="0"/>
          <c:showVal val="0"/>
          <c:showCatName val="0"/>
          <c:showSerName val="0"/>
          <c:showPercent val="0"/>
          <c:showBubbleSize val="0"/>
        </c:dLbls>
        <c:gapWidth val="219"/>
        <c:overlap val="-27"/>
        <c:axId val="736978304"/>
        <c:axId val="736974040"/>
      </c:barChart>
      <c:catAx>
        <c:axId val="73697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36974040"/>
        <c:crosses val="autoZero"/>
        <c:auto val="1"/>
        <c:lblAlgn val="ctr"/>
        <c:lblOffset val="100"/>
        <c:noMultiLvlLbl val="0"/>
      </c:catAx>
      <c:valAx>
        <c:axId val="736974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36978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Stockholm</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'5'!$S$9</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'5'!$U$9:$AF$9</c:f>
              <c:numCache>
                <c:formatCode>0%</c:formatCode>
                <c:ptCount val="12"/>
                <c:pt idx="0">
                  <c:v>3.876239457629712E-2</c:v>
                </c:pt>
                <c:pt idx="1">
                  <c:v>3.9309735853862812E-2</c:v>
                </c:pt>
                <c:pt idx="2">
                  <c:v>4.0016933110336647E-2</c:v>
                </c:pt>
                <c:pt idx="3">
                  <c:v>3.8616723505068125E-2</c:v>
                </c:pt>
                <c:pt idx="4">
                  <c:v>3.7617638475560267E-2</c:v>
                </c:pt>
                <c:pt idx="5">
                  <c:v>3.5995823971035013E-2</c:v>
                </c:pt>
                <c:pt idx="6">
                  <c:v>3.5278995731195945E-2</c:v>
                </c:pt>
                <c:pt idx="7">
                  <c:v>3.5302453722619885E-2</c:v>
                </c:pt>
                <c:pt idx="8">
                  <c:v>3.5374387434434655E-2</c:v>
                </c:pt>
                <c:pt idx="9">
                  <c:v>3.5045288809811788E-2</c:v>
                </c:pt>
                <c:pt idx="10">
                  <c:v>3.3824281459637957E-2</c:v>
                </c:pt>
                <c:pt idx="11">
                  <c:v>3.3873350550415425E-2</c:v>
                </c:pt>
              </c:numCache>
            </c:numRef>
          </c:val>
          <c:extLst>
            <c:ext xmlns:c16="http://schemas.microsoft.com/office/drawing/2014/chart" uri="{C3380CC4-5D6E-409C-BE32-E72D297353CC}">
              <c16:uniqueId val="{00000000-40A1-404A-8FB1-88F279376908}"/>
            </c:ext>
          </c:extLst>
        </c:ser>
        <c:ser>
          <c:idx val="1"/>
          <c:order val="1"/>
          <c:tx>
            <c:strRef>
              <c:f>'5'!$S$10</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'5'!$U$10:$AF$10</c:f>
              <c:numCache>
                <c:formatCode>0%</c:formatCode>
                <c:ptCount val="12"/>
                <c:pt idx="0">
                  <c:v>0.24365040783568645</c:v>
                </c:pt>
                <c:pt idx="1">
                  <c:v>0.25206803884855261</c:v>
                </c:pt>
                <c:pt idx="2">
                  <c:v>0.25984429237330159</c:v>
                </c:pt>
                <c:pt idx="3">
                  <c:v>0.24687449031600406</c:v>
                </c:pt>
                <c:pt idx="4">
                  <c:v>0.24295926535191384</c:v>
                </c:pt>
                <c:pt idx="5">
                  <c:v>0.23621714010286848</c:v>
                </c:pt>
                <c:pt idx="6">
                  <c:v>0.23319515515111791</c:v>
                </c:pt>
                <c:pt idx="7">
                  <c:v>0.2325911867659996</c:v>
                </c:pt>
                <c:pt idx="8">
                  <c:v>0.2482345602395378</c:v>
                </c:pt>
                <c:pt idx="9">
                  <c:v>0.24488815793587765</c:v>
                </c:pt>
                <c:pt idx="10">
                  <c:v>0.23378577329050024</c:v>
                </c:pt>
                <c:pt idx="11">
                  <c:v>0.23937156362424639</c:v>
                </c:pt>
              </c:numCache>
            </c:numRef>
          </c:val>
          <c:extLst>
            <c:ext xmlns:c16="http://schemas.microsoft.com/office/drawing/2014/chart" uri="{C3380CC4-5D6E-409C-BE32-E72D297353CC}">
              <c16:uniqueId val="{00000001-40A1-404A-8FB1-88F279376908}"/>
            </c:ext>
          </c:extLst>
        </c:ser>
        <c:ser>
          <c:idx val="2"/>
          <c:order val="2"/>
          <c:tx>
            <c:strRef>
              <c:f>'5'!$S$11</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'5'!$U$11:$AF$11</c:f>
              <c:numCache>
                <c:formatCode>0%</c:formatCode>
                <c:ptCount val="12"/>
                <c:pt idx="0">
                  <c:v>4.0353376869022833E-3</c:v>
                </c:pt>
                <c:pt idx="1">
                  <c:v>4.0284699022566173E-3</c:v>
                </c:pt>
                <c:pt idx="2">
                  <c:v>4.1395125407496652E-3</c:v>
                </c:pt>
                <c:pt idx="3">
                  <c:v>4.2113205387898965E-3</c:v>
                </c:pt>
                <c:pt idx="4">
                  <c:v>4.2959823738545509E-3</c:v>
                </c:pt>
                <c:pt idx="5">
                  <c:v>4.3376669316028058E-3</c:v>
                </c:pt>
                <c:pt idx="6">
                  <c:v>4.3457785697896094E-3</c:v>
                </c:pt>
                <c:pt idx="7">
                  <c:v>4.3862232405480085E-3</c:v>
                </c:pt>
                <c:pt idx="8">
                  <c:v>4.3608294132135659E-3</c:v>
                </c:pt>
                <c:pt idx="9">
                  <c:v>4.3700895048605854E-3</c:v>
                </c:pt>
                <c:pt idx="10">
                  <c:v>4.3253732783128454E-3</c:v>
                </c:pt>
                <c:pt idx="11">
                  <c:v>4.3896782458222655E-3</c:v>
                </c:pt>
              </c:numCache>
            </c:numRef>
          </c:val>
          <c:extLst>
            <c:ext xmlns:c16="http://schemas.microsoft.com/office/drawing/2014/chart" uri="{C3380CC4-5D6E-409C-BE32-E72D297353CC}">
              <c16:uniqueId val="{00000002-40A1-404A-8FB1-88F279376908}"/>
            </c:ext>
          </c:extLst>
        </c:ser>
        <c:dLbls>
          <c:showLegendKey val="0"/>
          <c:showVal val="0"/>
          <c:showCatName val="0"/>
          <c:showSerName val="0"/>
          <c:showPercent val="0"/>
          <c:showBubbleSize val="0"/>
        </c:dLbls>
        <c:gapWidth val="219"/>
        <c:overlap val="-27"/>
        <c:axId val="675797480"/>
        <c:axId val="675798464"/>
      </c:barChart>
      <c:catAx>
        <c:axId val="67579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75798464"/>
        <c:crosses val="autoZero"/>
        <c:auto val="1"/>
        <c:lblAlgn val="ctr"/>
        <c:lblOffset val="100"/>
        <c:noMultiLvlLbl val="0"/>
      </c:catAx>
      <c:valAx>
        <c:axId val="675798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75797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Uppsala</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'5'!$S$16</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'5'!$U$16:$AF$16</c:f>
              <c:numCache>
                <c:formatCode>0%</c:formatCode>
                <c:ptCount val="12"/>
                <c:pt idx="0">
                  <c:v>6.6717604469741731E-2</c:v>
                </c:pt>
                <c:pt idx="1">
                  <c:v>6.5840248789763564E-2</c:v>
                </c:pt>
                <c:pt idx="2">
                  <c:v>6.6044952698698395E-2</c:v>
                </c:pt>
                <c:pt idx="3">
                  <c:v>6.586521470694684E-2</c:v>
                </c:pt>
                <c:pt idx="4">
                  <c:v>6.5994409305354468E-2</c:v>
                </c:pt>
                <c:pt idx="5">
                  <c:v>6.4074510258017053E-2</c:v>
                </c:pt>
                <c:pt idx="6">
                  <c:v>6.316337021575541E-2</c:v>
                </c:pt>
                <c:pt idx="7">
                  <c:v>6.2182774695077533E-2</c:v>
                </c:pt>
                <c:pt idx="8">
                  <c:v>6.1115573137784637E-2</c:v>
                </c:pt>
                <c:pt idx="9">
                  <c:v>6.0198317080247754E-2</c:v>
                </c:pt>
                <c:pt idx="10">
                  <c:v>5.8161613140414514E-2</c:v>
                </c:pt>
                <c:pt idx="11">
                  <c:v>5.8384311033224327E-2</c:v>
                </c:pt>
              </c:numCache>
            </c:numRef>
          </c:val>
          <c:extLst>
            <c:ext xmlns:c16="http://schemas.microsoft.com/office/drawing/2014/chart" uri="{C3380CC4-5D6E-409C-BE32-E72D297353CC}">
              <c16:uniqueId val="{00000000-02AD-40F2-A2EF-0C753ADDF201}"/>
            </c:ext>
          </c:extLst>
        </c:ser>
        <c:ser>
          <c:idx val="1"/>
          <c:order val="1"/>
          <c:tx>
            <c:strRef>
              <c:f>'5'!$S$17</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'5'!$U$17:$AF$17</c:f>
              <c:numCache>
                <c:formatCode>0%</c:formatCode>
                <c:ptCount val="12"/>
                <c:pt idx="0">
                  <c:v>0.29751589715233617</c:v>
                </c:pt>
                <c:pt idx="1">
                  <c:v>0.30100294561390911</c:v>
                </c:pt>
                <c:pt idx="2">
                  <c:v>0.30612031662269135</c:v>
                </c:pt>
                <c:pt idx="3">
                  <c:v>0.29874895495435239</c:v>
                </c:pt>
                <c:pt idx="4">
                  <c:v>0.29893999609095057</c:v>
                </c:pt>
                <c:pt idx="5">
                  <c:v>0.29415807448365588</c:v>
                </c:pt>
                <c:pt idx="6">
                  <c:v>0.2904784070338764</c:v>
                </c:pt>
                <c:pt idx="7">
                  <c:v>0.2879323788827815</c:v>
                </c:pt>
                <c:pt idx="8">
                  <c:v>0.28907953643435463</c:v>
                </c:pt>
                <c:pt idx="9">
                  <c:v>0.28534912055984246</c:v>
                </c:pt>
                <c:pt idx="10">
                  <c:v>0.27765146802687241</c:v>
                </c:pt>
                <c:pt idx="11">
                  <c:v>0.28671236267986999</c:v>
                </c:pt>
              </c:numCache>
            </c:numRef>
          </c:val>
          <c:extLst>
            <c:ext xmlns:c16="http://schemas.microsoft.com/office/drawing/2014/chart" uri="{C3380CC4-5D6E-409C-BE32-E72D297353CC}">
              <c16:uniqueId val="{00000001-02AD-40F2-A2EF-0C753ADDF201}"/>
            </c:ext>
          </c:extLst>
        </c:ser>
        <c:ser>
          <c:idx val="2"/>
          <c:order val="2"/>
          <c:tx>
            <c:strRef>
              <c:f>'5'!$S$18</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'5'!$U$18:$AF$18</c:f>
              <c:numCache>
                <c:formatCode>0%</c:formatCode>
                <c:ptCount val="12"/>
                <c:pt idx="0">
                  <c:v>3.2196204627291921E-3</c:v>
                </c:pt>
                <c:pt idx="1">
                  <c:v>3.2359381329787784E-3</c:v>
                </c:pt>
                <c:pt idx="2">
                  <c:v>3.2418568966032621E-3</c:v>
                </c:pt>
                <c:pt idx="3">
                  <c:v>3.4078215027632977E-3</c:v>
                </c:pt>
                <c:pt idx="4">
                  <c:v>3.3486911496787806E-3</c:v>
                </c:pt>
                <c:pt idx="5">
                  <c:v>3.4103715533843767E-3</c:v>
                </c:pt>
                <c:pt idx="6">
                  <c:v>3.3992871870947277E-3</c:v>
                </c:pt>
                <c:pt idx="7">
                  <c:v>3.4703326532099393E-3</c:v>
                </c:pt>
                <c:pt idx="8">
                  <c:v>3.4975695822857394E-3</c:v>
                </c:pt>
                <c:pt idx="9">
                  <c:v>3.5462736171575455E-3</c:v>
                </c:pt>
                <c:pt idx="10">
                  <c:v>3.4816862355800497E-3</c:v>
                </c:pt>
                <c:pt idx="11">
                  <c:v>3.5143754293003628E-3</c:v>
                </c:pt>
              </c:numCache>
            </c:numRef>
          </c:val>
          <c:extLst>
            <c:ext xmlns:c16="http://schemas.microsoft.com/office/drawing/2014/chart" uri="{C3380CC4-5D6E-409C-BE32-E72D297353CC}">
              <c16:uniqueId val="{00000002-02AD-40F2-A2EF-0C753ADDF201}"/>
            </c:ext>
          </c:extLst>
        </c:ser>
        <c:dLbls>
          <c:showLegendKey val="0"/>
          <c:showVal val="0"/>
          <c:showCatName val="0"/>
          <c:showSerName val="0"/>
          <c:showPercent val="0"/>
          <c:showBubbleSize val="0"/>
        </c:dLbls>
        <c:gapWidth val="219"/>
        <c:overlap val="-27"/>
        <c:axId val="672876192"/>
        <c:axId val="672880784"/>
      </c:barChart>
      <c:catAx>
        <c:axId val="67287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72880784"/>
        <c:crosses val="autoZero"/>
        <c:auto val="1"/>
        <c:lblAlgn val="ctr"/>
        <c:lblOffset val="100"/>
        <c:noMultiLvlLbl val="0"/>
      </c:catAx>
      <c:valAx>
        <c:axId val="672880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7287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sv-SE" b="1"/>
              <a:t>Södermanland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'5'!$S$23</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'5'!$U$23:$AF$23</c:f>
              <c:numCache>
                <c:formatCode>0%</c:formatCode>
                <c:ptCount val="12"/>
                <c:pt idx="0">
                  <c:v>7.5983139848688597E-2</c:v>
                </c:pt>
                <c:pt idx="1">
                  <c:v>7.5967597251372865E-2</c:v>
                </c:pt>
                <c:pt idx="2">
                  <c:v>7.7383184551600481E-2</c:v>
                </c:pt>
                <c:pt idx="3">
                  <c:v>7.7610795531758772E-2</c:v>
                </c:pt>
                <c:pt idx="4">
                  <c:v>7.5458530944831403E-2</c:v>
                </c:pt>
                <c:pt idx="5">
                  <c:v>7.3288427077482676E-2</c:v>
                </c:pt>
                <c:pt idx="6">
                  <c:v>7.2778095926213357E-2</c:v>
                </c:pt>
                <c:pt idx="7">
                  <c:v>7.1127641873473299E-2</c:v>
                </c:pt>
                <c:pt idx="8">
                  <c:v>7.0589672041088597E-2</c:v>
                </c:pt>
                <c:pt idx="9">
                  <c:v>7.0275098509508305E-2</c:v>
                </c:pt>
                <c:pt idx="10">
                  <c:v>6.788857587601306E-2</c:v>
                </c:pt>
                <c:pt idx="11">
                  <c:v>6.896382955708473E-2</c:v>
                </c:pt>
              </c:numCache>
            </c:numRef>
          </c:val>
          <c:extLst>
            <c:ext xmlns:c16="http://schemas.microsoft.com/office/drawing/2014/chart" uri="{C3380CC4-5D6E-409C-BE32-E72D297353CC}">
              <c16:uniqueId val="{00000000-E52E-461F-8F2B-784FCDD2C149}"/>
            </c:ext>
          </c:extLst>
        </c:ser>
        <c:ser>
          <c:idx val="1"/>
          <c:order val="1"/>
          <c:tx>
            <c:strRef>
              <c:f>'5'!$S$24</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'5'!$U$24:$AF$24</c:f>
              <c:numCache>
                <c:formatCode>0%</c:formatCode>
                <c:ptCount val="12"/>
                <c:pt idx="0">
                  <c:v>0.24321348991267691</c:v>
                </c:pt>
                <c:pt idx="1">
                  <c:v>0.25851389448248085</c:v>
                </c:pt>
                <c:pt idx="2">
                  <c:v>0.26326952702481232</c:v>
                </c:pt>
                <c:pt idx="3">
                  <c:v>0.26119837316350342</c:v>
                </c:pt>
                <c:pt idx="4">
                  <c:v>0.26094260835788047</c:v>
                </c:pt>
                <c:pt idx="5">
                  <c:v>0.25935518696633625</c:v>
                </c:pt>
                <c:pt idx="6">
                  <c:v>0.26090399602056047</c:v>
                </c:pt>
                <c:pt idx="7">
                  <c:v>0.25830485281356391</c:v>
                </c:pt>
                <c:pt idx="8">
                  <c:v>0.26199024718345382</c:v>
                </c:pt>
                <c:pt idx="9">
                  <c:v>0.26282076917949737</c:v>
                </c:pt>
                <c:pt idx="10">
                  <c:v>0.25323841778186962</c:v>
                </c:pt>
                <c:pt idx="11">
                  <c:v>0.26320701731201268</c:v>
                </c:pt>
              </c:numCache>
            </c:numRef>
          </c:val>
          <c:extLst>
            <c:ext xmlns:c16="http://schemas.microsoft.com/office/drawing/2014/chart" uri="{C3380CC4-5D6E-409C-BE32-E72D297353CC}">
              <c16:uniqueId val="{00000001-E52E-461F-8F2B-784FCDD2C149}"/>
            </c:ext>
          </c:extLst>
        </c:ser>
        <c:ser>
          <c:idx val="2"/>
          <c:order val="2"/>
          <c:tx>
            <c:strRef>
              <c:f>'5'!$S$25</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'5'!$U$25:$AF$25</c:f>
              <c:numCache>
                <c:formatCode>0%</c:formatCode>
                <c:ptCount val="12"/>
                <c:pt idx="0">
                  <c:v>3.2459367769592188E-3</c:v>
                </c:pt>
                <c:pt idx="1">
                  <c:v>3.2486911374414451E-3</c:v>
                </c:pt>
                <c:pt idx="2">
                  <c:v>3.5932876828134249E-3</c:v>
                </c:pt>
                <c:pt idx="3">
                  <c:v>3.8657269012423549E-3</c:v>
                </c:pt>
                <c:pt idx="4">
                  <c:v>3.9416986434632224E-3</c:v>
                </c:pt>
                <c:pt idx="5">
                  <c:v>3.8746824388694828E-3</c:v>
                </c:pt>
                <c:pt idx="6">
                  <c:v>3.8426661039748901E-3</c:v>
                </c:pt>
                <c:pt idx="7">
                  <c:v>3.8659331226345156E-3</c:v>
                </c:pt>
                <c:pt idx="8">
                  <c:v>3.8758819715480745E-3</c:v>
                </c:pt>
                <c:pt idx="9">
                  <c:v>3.9645490959457942E-3</c:v>
                </c:pt>
                <c:pt idx="10">
                  <c:v>3.9949676047282261E-3</c:v>
                </c:pt>
                <c:pt idx="11">
                  <c:v>3.8799526764372117E-3</c:v>
                </c:pt>
              </c:numCache>
            </c:numRef>
          </c:val>
          <c:extLst>
            <c:ext xmlns:c16="http://schemas.microsoft.com/office/drawing/2014/chart" uri="{C3380CC4-5D6E-409C-BE32-E72D297353CC}">
              <c16:uniqueId val="{00000002-E52E-461F-8F2B-784FCDD2C149}"/>
            </c:ext>
          </c:extLst>
        </c:ser>
        <c:dLbls>
          <c:showLegendKey val="0"/>
          <c:showVal val="0"/>
          <c:showCatName val="0"/>
          <c:showSerName val="0"/>
          <c:showPercent val="0"/>
          <c:showBubbleSize val="0"/>
        </c:dLbls>
        <c:gapWidth val="219"/>
        <c:overlap val="-27"/>
        <c:axId val="675956248"/>
        <c:axId val="674435472"/>
      </c:barChart>
      <c:catAx>
        <c:axId val="675956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74435472"/>
        <c:crosses val="autoZero"/>
        <c:auto val="1"/>
        <c:lblAlgn val="ctr"/>
        <c:lblOffset val="100"/>
        <c:noMultiLvlLbl val="0"/>
      </c:catAx>
      <c:valAx>
        <c:axId val="674435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7595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Östergötland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'5'!$S$30</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'5'!$U$30:$AF$30</c:f>
              <c:numCache>
                <c:formatCode>0%</c:formatCode>
                <c:ptCount val="12"/>
                <c:pt idx="0">
                  <c:v>8.6722446618225452E-2</c:v>
                </c:pt>
                <c:pt idx="1">
                  <c:v>8.6898759137606085E-2</c:v>
                </c:pt>
                <c:pt idx="2">
                  <c:v>8.8456463578417799E-2</c:v>
                </c:pt>
                <c:pt idx="3">
                  <c:v>8.9018278588014296E-2</c:v>
                </c:pt>
                <c:pt idx="4">
                  <c:v>8.6573624166258925E-2</c:v>
                </c:pt>
                <c:pt idx="5">
                  <c:v>8.3116677167594827E-2</c:v>
                </c:pt>
                <c:pt idx="6">
                  <c:v>8.2488820984479461E-2</c:v>
                </c:pt>
                <c:pt idx="7">
                  <c:v>8.1363479405158839E-2</c:v>
                </c:pt>
                <c:pt idx="8">
                  <c:v>8.0972656777454147E-2</c:v>
                </c:pt>
                <c:pt idx="9">
                  <c:v>7.9797512655162245E-2</c:v>
                </c:pt>
                <c:pt idx="10">
                  <c:v>7.8001483082566075E-2</c:v>
                </c:pt>
                <c:pt idx="11">
                  <c:v>7.6212447742665723E-2</c:v>
                </c:pt>
              </c:numCache>
            </c:numRef>
          </c:val>
          <c:extLst>
            <c:ext xmlns:c16="http://schemas.microsoft.com/office/drawing/2014/chart" uri="{C3380CC4-5D6E-409C-BE32-E72D297353CC}">
              <c16:uniqueId val="{00000000-B058-4F80-9AF5-78F1F5CE03E6}"/>
            </c:ext>
          </c:extLst>
        </c:ser>
        <c:ser>
          <c:idx val="1"/>
          <c:order val="1"/>
          <c:tx>
            <c:strRef>
              <c:f>'5'!$S$31</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'5'!$U$31:$AF$31</c:f>
              <c:numCache>
                <c:formatCode>0%</c:formatCode>
                <c:ptCount val="12"/>
                <c:pt idx="0">
                  <c:v>0.30165940443345068</c:v>
                </c:pt>
                <c:pt idx="1">
                  <c:v>0.31144178564246933</c:v>
                </c:pt>
                <c:pt idx="2">
                  <c:v>0.32104419272495216</c:v>
                </c:pt>
                <c:pt idx="3">
                  <c:v>0.32179938878399156</c:v>
                </c:pt>
                <c:pt idx="4">
                  <c:v>0.31911778553772513</c:v>
                </c:pt>
                <c:pt idx="5">
                  <c:v>0.31062552798569776</c:v>
                </c:pt>
                <c:pt idx="6">
                  <c:v>0.31314185507361242</c:v>
                </c:pt>
                <c:pt idx="7">
                  <c:v>0.31228152665748565</c:v>
                </c:pt>
                <c:pt idx="8">
                  <c:v>0.31821639150943398</c:v>
                </c:pt>
                <c:pt idx="9">
                  <c:v>0.31448222955913768</c:v>
                </c:pt>
                <c:pt idx="10">
                  <c:v>0.30736937868689196</c:v>
                </c:pt>
                <c:pt idx="11">
                  <c:v>0.30460640015193241</c:v>
                </c:pt>
              </c:numCache>
            </c:numRef>
          </c:val>
          <c:extLst>
            <c:ext xmlns:c16="http://schemas.microsoft.com/office/drawing/2014/chart" uri="{C3380CC4-5D6E-409C-BE32-E72D297353CC}">
              <c16:uniqueId val="{00000001-B058-4F80-9AF5-78F1F5CE03E6}"/>
            </c:ext>
          </c:extLst>
        </c:ser>
        <c:ser>
          <c:idx val="2"/>
          <c:order val="2"/>
          <c:tx>
            <c:strRef>
              <c:f>'5'!$S$32</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'5'!$U$32:$AF$32</c:f>
              <c:numCache>
                <c:formatCode>0%</c:formatCode>
                <c:ptCount val="12"/>
                <c:pt idx="0">
                  <c:v>3.863190315879951E-3</c:v>
                </c:pt>
                <c:pt idx="1">
                  <c:v>3.76249383095606E-3</c:v>
                </c:pt>
                <c:pt idx="2">
                  <c:v>3.9252423901675691E-3</c:v>
                </c:pt>
                <c:pt idx="3">
                  <c:v>4.0675945252747758E-3</c:v>
                </c:pt>
                <c:pt idx="4">
                  <c:v>4.0776725324826769E-3</c:v>
                </c:pt>
                <c:pt idx="5">
                  <c:v>4.0384961895197019E-3</c:v>
                </c:pt>
                <c:pt idx="6">
                  <c:v>4.0538087804023988E-3</c:v>
                </c:pt>
                <c:pt idx="7">
                  <c:v>4.1093448767657373E-3</c:v>
                </c:pt>
                <c:pt idx="8">
                  <c:v>4.1568904593639582E-3</c:v>
                </c:pt>
                <c:pt idx="9">
                  <c:v>4.1937760161291429E-3</c:v>
                </c:pt>
                <c:pt idx="10">
                  <c:v>4.2196382079459005E-3</c:v>
                </c:pt>
                <c:pt idx="11">
                  <c:v>4.3267987145012132E-3</c:v>
                </c:pt>
              </c:numCache>
            </c:numRef>
          </c:val>
          <c:extLst>
            <c:ext xmlns:c16="http://schemas.microsoft.com/office/drawing/2014/chart" uri="{C3380CC4-5D6E-409C-BE32-E72D297353CC}">
              <c16:uniqueId val="{00000002-B058-4F80-9AF5-78F1F5CE03E6}"/>
            </c:ext>
          </c:extLst>
        </c:ser>
        <c:dLbls>
          <c:showLegendKey val="0"/>
          <c:showVal val="0"/>
          <c:showCatName val="0"/>
          <c:showSerName val="0"/>
          <c:showPercent val="0"/>
          <c:showBubbleSize val="0"/>
        </c:dLbls>
        <c:gapWidth val="219"/>
        <c:overlap val="-27"/>
        <c:axId val="664361064"/>
        <c:axId val="664359752"/>
      </c:barChart>
      <c:catAx>
        <c:axId val="66436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64359752"/>
        <c:crosses val="autoZero"/>
        <c:auto val="1"/>
        <c:lblAlgn val="ctr"/>
        <c:lblOffset val="100"/>
        <c:noMultiLvlLbl val="0"/>
      </c:catAx>
      <c:valAx>
        <c:axId val="664359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64361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Jönköping</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'5'!$S$37</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'5'!$U$37:$AF$37</c:f>
              <c:numCache>
                <c:formatCode>0%</c:formatCode>
                <c:ptCount val="12"/>
                <c:pt idx="0">
                  <c:v>0.108502538071066</c:v>
                </c:pt>
                <c:pt idx="1">
                  <c:v>0.10851054053883007</c:v>
                </c:pt>
                <c:pt idx="2">
                  <c:v>0.10777258503902222</c:v>
                </c:pt>
                <c:pt idx="3">
                  <c:v>0.11001736081929621</c:v>
                </c:pt>
                <c:pt idx="4">
                  <c:v>0.10813951621598955</c:v>
                </c:pt>
                <c:pt idx="5">
                  <c:v>0.10614759228623813</c:v>
                </c:pt>
                <c:pt idx="6">
                  <c:v>0.10586610282238905</c:v>
                </c:pt>
                <c:pt idx="7">
                  <c:v>0.1072311684971622</c:v>
                </c:pt>
                <c:pt idx="8">
                  <c:v>0.10568427525422185</c:v>
                </c:pt>
                <c:pt idx="9">
                  <c:v>0.1055750240336247</c:v>
                </c:pt>
                <c:pt idx="10">
                  <c:v>0.10283564173591873</c:v>
                </c:pt>
                <c:pt idx="11">
                  <c:v>0.10217677220587022</c:v>
                </c:pt>
              </c:numCache>
            </c:numRef>
          </c:val>
          <c:extLst>
            <c:ext xmlns:c16="http://schemas.microsoft.com/office/drawing/2014/chart" uri="{C3380CC4-5D6E-409C-BE32-E72D297353CC}">
              <c16:uniqueId val="{00000000-D3F1-4191-A22B-418CF5DA609F}"/>
            </c:ext>
          </c:extLst>
        </c:ser>
        <c:ser>
          <c:idx val="1"/>
          <c:order val="1"/>
          <c:tx>
            <c:strRef>
              <c:f>'5'!$S$38</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'5'!$U$38:$AF$38</c:f>
              <c:numCache>
                <c:formatCode>0%</c:formatCode>
                <c:ptCount val="12"/>
                <c:pt idx="0">
                  <c:v>0.29953678887484197</c:v>
                </c:pt>
                <c:pt idx="1">
                  <c:v>0.31553164036203157</c:v>
                </c:pt>
                <c:pt idx="2">
                  <c:v>0.31410077180719381</c:v>
                </c:pt>
                <c:pt idx="3">
                  <c:v>0.31464895569343704</c:v>
                </c:pt>
                <c:pt idx="4">
                  <c:v>0.31336504287861378</c:v>
                </c:pt>
                <c:pt idx="5">
                  <c:v>0.31509337431076562</c:v>
                </c:pt>
                <c:pt idx="6">
                  <c:v>0.31655680046412127</c:v>
                </c:pt>
                <c:pt idx="7">
                  <c:v>0.32218475336322866</c:v>
                </c:pt>
                <c:pt idx="8">
                  <c:v>0.32160852541502044</c:v>
                </c:pt>
                <c:pt idx="9">
                  <c:v>0.3197027251636137</c:v>
                </c:pt>
                <c:pt idx="10">
                  <c:v>0.31218024704083558</c:v>
                </c:pt>
                <c:pt idx="11">
                  <c:v>0.31340939713249266</c:v>
                </c:pt>
              </c:numCache>
            </c:numRef>
          </c:val>
          <c:extLst>
            <c:ext xmlns:c16="http://schemas.microsoft.com/office/drawing/2014/chart" uri="{C3380CC4-5D6E-409C-BE32-E72D297353CC}">
              <c16:uniqueId val="{00000001-D3F1-4191-A22B-418CF5DA609F}"/>
            </c:ext>
          </c:extLst>
        </c:ser>
        <c:ser>
          <c:idx val="2"/>
          <c:order val="2"/>
          <c:tx>
            <c:strRef>
              <c:f>'5'!$S$39</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'5'!$U$39:$AF$39</c:f>
              <c:numCache>
                <c:formatCode>0%</c:formatCode>
                <c:ptCount val="12"/>
                <c:pt idx="0">
                  <c:v>2.9258939939247508E-3</c:v>
                </c:pt>
                <c:pt idx="1">
                  <c:v>2.8040081976498698E-3</c:v>
                </c:pt>
                <c:pt idx="2">
                  <c:v>3.0810324249055101E-3</c:v>
                </c:pt>
                <c:pt idx="3">
                  <c:v>3.1872303201265959E-3</c:v>
                </c:pt>
                <c:pt idx="4">
                  <c:v>3.2124092923586419E-3</c:v>
                </c:pt>
                <c:pt idx="5">
                  <c:v>3.3071473884542183E-3</c:v>
                </c:pt>
                <c:pt idx="6">
                  <c:v>3.4648914792910677E-3</c:v>
                </c:pt>
                <c:pt idx="7">
                  <c:v>3.5851260676971384E-3</c:v>
                </c:pt>
                <c:pt idx="8">
                  <c:v>3.7007072186951723E-3</c:v>
                </c:pt>
                <c:pt idx="9">
                  <c:v>3.7722011503463502E-3</c:v>
                </c:pt>
                <c:pt idx="10">
                  <c:v>3.7744551534051258E-3</c:v>
                </c:pt>
                <c:pt idx="11">
                  <c:v>3.739437110921234E-3</c:v>
                </c:pt>
              </c:numCache>
            </c:numRef>
          </c:val>
          <c:extLst>
            <c:ext xmlns:c16="http://schemas.microsoft.com/office/drawing/2014/chart" uri="{C3380CC4-5D6E-409C-BE32-E72D297353CC}">
              <c16:uniqueId val="{00000002-D3F1-4191-A22B-418CF5DA609F}"/>
            </c:ext>
          </c:extLst>
        </c:ser>
        <c:dLbls>
          <c:showLegendKey val="0"/>
          <c:showVal val="0"/>
          <c:showCatName val="0"/>
          <c:showSerName val="0"/>
          <c:showPercent val="0"/>
          <c:showBubbleSize val="0"/>
        </c:dLbls>
        <c:gapWidth val="219"/>
        <c:overlap val="-27"/>
        <c:axId val="717203520"/>
        <c:axId val="717208112"/>
      </c:barChart>
      <c:catAx>
        <c:axId val="71720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208112"/>
        <c:crosses val="autoZero"/>
        <c:auto val="1"/>
        <c:lblAlgn val="ctr"/>
        <c:lblOffset val="100"/>
        <c:noMultiLvlLbl val="0"/>
      </c:catAx>
      <c:valAx>
        <c:axId val="717208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20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Jönköping</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'3'!$T$37</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'3'!$V$37:$AG$37</c:f>
              <c:numCache>
                <c:formatCode>0%</c:formatCode>
                <c:ptCount val="12"/>
                <c:pt idx="0">
                  <c:v>0.10267641342913687</c:v>
                </c:pt>
                <c:pt idx="1">
                  <c:v>9.6651447574334901E-2</c:v>
                </c:pt>
                <c:pt idx="2">
                  <c:v>9.7451384399416321E-2</c:v>
                </c:pt>
                <c:pt idx="3">
                  <c:v>9.8140169096712943E-2</c:v>
                </c:pt>
                <c:pt idx="4">
                  <c:v>9.4716045639235177E-2</c:v>
                </c:pt>
                <c:pt idx="5">
                  <c:v>9.2407317073170736E-2</c:v>
                </c:pt>
                <c:pt idx="6">
                  <c:v>9.9380867872681494E-2</c:v>
                </c:pt>
                <c:pt idx="7">
                  <c:v>0.10615419986553011</c:v>
                </c:pt>
                <c:pt idx="8">
                  <c:v>0.10340283729009846</c:v>
                </c:pt>
                <c:pt idx="9">
                  <c:v>0.10302233388788917</c:v>
                </c:pt>
                <c:pt idx="10">
                  <c:v>9.9876493100617122E-2</c:v>
                </c:pt>
                <c:pt idx="11">
                  <c:v>9.2931908857742426E-2</c:v>
                </c:pt>
              </c:numCache>
            </c:numRef>
          </c:val>
          <c:extLst>
            <c:ext xmlns:c16="http://schemas.microsoft.com/office/drawing/2014/chart" uri="{C3380CC4-5D6E-409C-BE32-E72D297353CC}">
              <c16:uniqueId val="{00000000-2656-43CC-857D-C6D04B628935}"/>
            </c:ext>
          </c:extLst>
        </c:ser>
        <c:ser>
          <c:idx val="1"/>
          <c:order val="1"/>
          <c:tx>
            <c:strRef>
              <c:f>'3'!$T$38</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'3'!$V$38:$AG$38</c:f>
              <c:numCache>
                <c:formatCode>0%</c:formatCode>
                <c:ptCount val="12"/>
                <c:pt idx="0">
                  <c:v>0.3004071340390323</c:v>
                </c:pt>
                <c:pt idx="1">
                  <c:v>0.31690982546864899</c:v>
                </c:pt>
                <c:pt idx="2">
                  <c:v>0.29677340669937885</c:v>
                </c:pt>
                <c:pt idx="3">
                  <c:v>0.29182568854835361</c:v>
                </c:pt>
                <c:pt idx="4">
                  <c:v>0.29073650589151029</c:v>
                </c:pt>
                <c:pt idx="5">
                  <c:v>0.28089079251629179</c:v>
                </c:pt>
                <c:pt idx="6">
                  <c:v>0.29712804561949202</c:v>
                </c:pt>
                <c:pt idx="7">
                  <c:v>0.30428395724316826</c:v>
                </c:pt>
                <c:pt idx="8">
                  <c:v>0.29839069060831774</c:v>
                </c:pt>
                <c:pt idx="9">
                  <c:v>0.29566431638240043</c:v>
                </c:pt>
                <c:pt idx="10">
                  <c:v>0.29331766787926461</c:v>
                </c:pt>
                <c:pt idx="11">
                  <c:v>0.28021603352176144</c:v>
                </c:pt>
              </c:numCache>
            </c:numRef>
          </c:val>
          <c:extLst>
            <c:ext xmlns:c16="http://schemas.microsoft.com/office/drawing/2014/chart" uri="{C3380CC4-5D6E-409C-BE32-E72D297353CC}">
              <c16:uniqueId val="{00000001-2656-43CC-857D-C6D04B628935}"/>
            </c:ext>
          </c:extLst>
        </c:ser>
        <c:ser>
          <c:idx val="2"/>
          <c:order val="2"/>
          <c:tx>
            <c:strRef>
              <c:f>'3'!$T$39</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'3'!$V$39:$AG$39</c:f>
              <c:numCache>
                <c:formatCode>0%</c:formatCode>
                <c:ptCount val="12"/>
                <c:pt idx="0">
                  <c:v>2.1068765966320837E-3</c:v>
                </c:pt>
                <c:pt idx="1">
                  <c:v>2.1132732599922605E-3</c:v>
                </c:pt>
                <c:pt idx="2">
                  <c:v>2.3236537401213012E-3</c:v>
                </c:pt>
                <c:pt idx="3">
                  <c:v>2.4776778094750445E-3</c:v>
                </c:pt>
                <c:pt idx="4">
                  <c:v>2.4528976692131765E-3</c:v>
                </c:pt>
                <c:pt idx="5">
                  <c:v>2.6439688240611791E-3</c:v>
                </c:pt>
                <c:pt idx="6">
                  <c:v>2.704407668359823E-3</c:v>
                </c:pt>
                <c:pt idx="7">
                  <c:v>2.9514063571918592E-3</c:v>
                </c:pt>
                <c:pt idx="8">
                  <c:v>3.0832550994281806E-3</c:v>
                </c:pt>
                <c:pt idx="9">
                  <c:v>3.188821812657418E-3</c:v>
                </c:pt>
                <c:pt idx="10">
                  <c:v>3.2136045284467045E-3</c:v>
                </c:pt>
                <c:pt idx="11">
                  <c:v>3.1186079157019672E-3</c:v>
                </c:pt>
              </c:numCache>
            </c:numRef>
          </c:val>
          <c:extLst>
            <c:ext xmlns:c16="http://schemas.microsoft.com/office/drawing/2014/chart" uri="{C3380CC4-5D6E-409C-BE32-E72D297353CC}">
              <c16:uniqueId val="{00000002-2656-43CC-857D-C6D04B628935}"/>
            </c:ext>
          </c:extLst>
        </c:ser>
        <c:dLbls>
          <c:showLegendKey val="0"/>
          <c:showVal val="0"/>
          <c:showCatName val="0"/>
          <c:showSerName val="0"/>
          <c:showPercent val="0"/>
          <c:showBubbleSize val="0"/>
        </c:dLbls>
        <c:gapWidth val="219"/>
        <c:overlap val="-27"/>
        <c:axId val="460856136"/>
        <c:axId val="460856464"/>
      </c:barChart>
      <c:catAx>
        <c:axId val="46085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60856464"/>
        <c:crosses val="autoZero"/>
        <c:auto val="1"/>
        <c:lblAlgn val="ctr"/>
        <c:lblOffset val="100"/>
        <c:noMultiLvlLbl val="0"/>
      </c:catAx>
      <c:valAx>
        <c:axId val="460856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60856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Kronoberg</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'5'!$S$44</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'5'!$U$44:$AF$44</c:f>
              <c:numCache>
                <c:formatCode>0%</c:formatCode>
                <c:ptCount val="12"/>
                <c:pt idx="0">
                  <c:v>0.10601309264897782</c:v>
                </c:pt>
                <c:pt idx="1">
                  <c:v>0.10685730397238581</c:v>
                </c:pt>
                <c:pt idx="2">
                  <c:v>0.10835492425090071</c:v>
                </c:pt>
                <c:pt idx="3">
                  <c:v>0.11197121940559442</c:v>
                </c:pt>
                <c:pt idx="4">
                  <c:v>0.10714481521739129</c:v>
                </c:pt>
                <c:pt idx="5">
                  <c:v>0.10242140877043636</c:v>
                </c:pt>
                <c:pt idx="6">
                  <c:v>0.10098352642232652</c:v>
                </c:pt>
                <c:pt idx="7">
                  <c:v>9.7644162285908095E-2</c:v>
                </c:pt>
                <c:pt idx="8">
                  <c:v>9.5662882050749826E-2</c:v>
                </c:pt>
                <c:pt idx="9">
                  <c:v>9.6210355691056917E-2</c:v>
                </c:pt>
                <c:pt idx="10">
                  <c:v>9.1686850429281527E-2</c:v>
                </c:pt>
                <c:pt idx="11">
                  <c:v>9.2896442128545656E-2</c:v>
                </c:pt>
              </c:numCache>
            </c:numRef>
          </c:val>
          <c:extLst>
            <c:ext xmlns:c16="http://schemas.microsoft.com/office/drawing/2014/chart" uri="{C3380CC4-5D6E-409C-BE32-E72D297353CC}">
              <c16:uniqueId val="{00000000-A991-4007-8034-4245831E2428}"/>
            </c:ext>
          </c:extLst>
        </c:ser>
        <c:ser>
          <c:idx val="1"/>
          <c:order val="1"/>
          <c:tx>
            <c:strRef>
              <c:f>'5'!$S$45</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'5'!$U$45:$AF$45</c:f>
              <c:numCache>
                <c:formatCode>0%</c:formatCode>
                <c:ptCount val="12"/>
                <c:pt idx="0">
                  <c:v>0.31111111111111112</c:v>
                </c:pt>
                <c:pt idx="1">
                  <c:v>0.33122887589250471</c:v>
                </c:pt>
                <c:pt idx="2">
                  <c:v>0.33529542253521127</c:v>
                </c:pt>
                <c:pt idx="3">
                  <c:v>0.33894945557198558</c:v>
                </c:pt>
                <c:pt idx="4">
                  <c:v>0.3349331444563452</c:v>
                </c:pt>
                <c:pt idx="5">
                  <c:v>0.33350425493391278</c:v>
                </c:pt>
                <c:pt idx="6">
                  <c:v>0.3349910802053373</c:v>
                </c:pt>
                <c:pt idx="7">
                  <c:v>0.33226618042509304</c:v>
                </c:pt>
                <c:pt idx="8">
                  <c:v>0.33013028839115793</c:v>
                </c:pt>
                <c:pt idx="9">
                  <c:v>0.32895757834150502</c:v>
                </c:pt>
                <c:pt idx="10">
                  <c:v>0.3135633639337343</c:v>
                </c:pt>
                <c:pt idx="11">
                  <c:v>0.31683629781753625</c:v>
                </c:pt>
              </c:numCache>
            </c:numRef>
          </c:val>
          <c:extLst>
            <c:ext xmlns:c16="http://schemas.microsoft.com/office/drawing/2014/chart" uri="{C3380CC4-5D6E-409C-BE32-E72D297353CC}">
              <c16:uniqueId val="{00000001-A991-4007-8034-4245831E2428}"/>
            </c:ext>
          </c:extLst>
        </c:ser>
        <c:ser>
          <c:idx val="2"/>
          <c:order val="2"/>
          <c:tx>
            <c:strRef>
              <c:f>'5'!$S$46</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'5'!$U$46:$AF$46</c:f>
              <c:numCache>
                <c:formatCode>0%</c:formatCode>
                <c:ptCount val="12"/>
                <c:pt idx="0">
                  <c:v>2.8018845047978664E-3</c:v>
                </c:pt>
                <c:pt idx="1">
                  <c:v>2.6314939959914156E-3</c:v>
                </c:pt>
                <c:pt idx="2">
                  <c:v>2.8189471849398642E-3</c:v>
                </c:pt>
                <c:pt idx="3">
                  <c:v>2.7808499304040005E-3</c:v>
                </c:pt>
                <c:pt idx="4">
                  <c:v>2.7468135194215573E-3</c:v>
                </c:pt>
                <c:pt idx="5">
                  <c:v>2.8959893934371894E-3</c:v>
                </c:pt>
                <c:pt idx="6">
                  <c:v>2.8822585091374921E-3</c:v>
                </c:pt>
                <c:pt idx="7">
                  <c:v>3.0446215768289795E-3</c:v>
                </c:pt>
                <c:pt idx="8">
                  <c:v>3.0373823135121806E-3</c:v>
                </c:pt>
                <c:pt idx="9">
                  <c:v>3.1547702002605511E-3</c:v>
                </c:pt>
                <c:pt idx="10">
                  <c:v>3.2377971902017291E-3</c:v>
                </c:pt>
                <c:pt idx="11">
                  <c:v>3.3065613898922352E-3</c:v>
                </c:pt>
              </c:numCache>
            </c:numRef>
          </c:val>
          <c:extLst>
            <c:ext xmlns:c16="http://schemas.microsoft.com/office/drawing/2014/chart" uri="{C3380CC4-5D6E-409C-BE32-E72D297353CC}">
              <c16:uniqueId val="{00000002-A991-4007-8034-4245831E2428}"/>
            </c:ext>
          </c:extLst>
        </c:ser>
        <c:dLbls>
          <c:showLegendKey val="0"/>
          <c:showVal val="0"/>
          <c:showCatName val="0"/>
          <c:showSerName val="0"/>
          <c:showPercent val="0"/>
          <c:showBubbleSize val="0"/>
        </c:dLbls>
        <c:gapWidth val="219"/>
        <c:overlap val="-27"/>
        <c:axId val="725129384"/>
        <c:axId val="725121512"/>
      </c:barChart>
      <c:catAx>
        <c:axId val="725129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5121512"/>
        <c:crosses val="autoZero"/>
        <c:auto val="1"/>
        <c:lblAlgn val="ctr"/>
        <c:lblOffset val="100"/>
        <c:noMultiLvlLbl val="0"/>
      </c:catAx>
      <c:valAx>
        <c:axId val="725121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5129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Kalmar</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'5'!$S$51</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'5'!$U$51:$AF$51</c:f>
              <c:numCache>
                <c:formatCode>0%</c:formatCode>
                <c:ptCount val="12"/>
                <c:pt idx="0">
                  <c:v>0.13033776331857727</c:v>
                </c:pt>
                <c:pt idx="1">
                  <c:v>0.13093216800433305</c:v>
                </c:pt>
                <c:pt idx="2">
                  <c:v>0.13265423624233544</c:v>
                </c:pt>
                <c:pt idx="3">
                  <c:v>0.13671158722470725</c:v>
                </c:pt>
                <c:pt idx="4">
                  <c:v>0.13419555208888212</c:v>
                </c:pt>
                <c:pt idx="5">
                  <c:v>0.13142653579414107</c:v>
                </c:pt>
                <c:pt idx="6">
                  <c:v>0.13294878576353797</c:v>
                </c:pt>
                <c:pt idx="7">
                  <c:v>0.1325139405204461</c:v>
                </c:pt>
                <c:pt idx="8">
                  <c:v>0.12756617112348689</c:v>
                </c:pt>
                <c:pt idx="9">
                  <c:v>0.12906077302706598</c:v>
                </c:pt>
                <c:pt idx="10">
                  <c:v>0.12489250211073891</c:v>
                </c:pt>
                <c:pt idx="11">
                  <c:v>0.12551528738846837</c:v>
                </c:pt>
              </c:numCache>
            </c:numRef>
          </c:val>
          <c:extLst>
            <c:ext xmlns:c16="http://schemas.microsoft.com/office/drawing/2014/chart" uri="{C3380CC4-5D6E-409C-BE32-E72D297353CC}">
              <c16:uniqueId val="{00000000-7313-4A3F-93F9-A42F032D9CDA}"/>
            </c:ext>
          </c:extLst>
        </c:ser>
        <c:ser>
          <c:idx val="1"/>
          <c:order val="1"/>
          <c:tx>
            <c:strRef>
              <c:f>'5'!$S$52</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'5'!$U$52:$AF$52</c:f>
              <c:numCache>
                <c:formatCode>0%</c:formatCode>
                <c:ptCount val="12"/>
                <c:pt idx="0">
                  <c:v>0.37402668890742274</c:v>
                </c:pt>
                <c:pt idx="1">
                  <c:v>0.39295311280542716</c:v>
                </c:pt>
                <c:pt idx="2">
                  <c:v>0.39620819801632584</c:v>
                </c:pt>
                <c:pt idx="3">
                  <c:v>0.40176335553351278</c:v>
                </c:pt>
                <c:pt idx="4">
                  <c:v>0.40512141022647674</c:v>
                </c:pt>
                <c:pt idx="5">
                  <c:v>0.40490711292096426</c:v>
                </c:pt>
                <c:pt idx="6">
                  <c:v>0.40925361203221222</c:v>
                </c:pt>
                <c:pt idx="7">
                  <c:v>0.41165186395366105</c:v>
                </c:pt>
                <c:pt idx="8">
                  <c:v>0.40873525517573422</c:v>
                </c:pt>
                <c:pt idx="9">
                  <c:v>0.41155775166191833</c:v>
                </c:pt>
                <c:pt idx="10">
                  <c:v>0.3944851499634236</c:v>
                </c:pt>
                <c:pt idx="11">
                  <c:v>0.40026966028666061</c:v>
                </c:pt>
              </c:numCache>
            </c:numRef>
          </c:val>
          <c:extLst>
            <c:ext xmlns:c16="http://schemas.microsoft.com/office/drawing/2014/chart" uri="{C3380CC4-5D6E-409C-BE32-E72D297353CC}">
              <c16:uniqueId val="{00000001-7313-4A3F-93F9-A42F032D9CDA}"/>
            </c:ext>
          </c:extLst>
        </c:ser>
        <c:ser>
          <c:idx val="2"/>
          <c:order val="2"/>
          <c:tx>
            <c:strRef>
              <c:f>'5'!$S$53</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'5'!$U$53:$AF$53</c:f>
              <c:numCache>
                <c:formatCode>0%</c:formatCode>
                <c:ptCount val="12"/>
                <c:pt idx="0">
                  <c:v>3.2456293842860937E-3</c:v>
                </c:pt>
                <c:pt idx="1">
                  <c:v>3.2316012189537841E-3</c:v>
                </c:pt>
                <c:pt idx="2">
                  <c:v>3.3645085417182471E-3</c:v>
                </c:pt>
                <c:pt idx="3">
                  <c:v>3.3674535841632857E-3</c:v>
                </c:pt>
                <c:pt idx="4">
                  <c:v>3.4502550049478574E-3</c:v>
                </c:pt>
                <c:pt idx="5">
                  <c:v>3.7438744429606732E-3</c:v>
                </c:pt>
                <c:pt idx="6">
                  <c:v>3.7827156420140082E-3</c:v>
                </c:pt>
                <c:pt idx="7">
                  <c:v>3.8161500066649884E-3</c:v>
                </c:pt>
                <c:pt idx="8">
                  <c:v>3.9423964454636667E-3</c:v>
                </c:pt>
                <c:pt idx="9">
                  <c:v>4.0007003201463533E-3</c:v>
                </c:pt>
                <c:pt idx="10">
                  <c:v>3.958106457869405E-3</c:v>
                </c:pt>
                <c:pt idx="11">
                  <c:v>3.654602966530356E-3</c:v>
                </c:pt>
              </c:numCache>
            </c:numRef>
          </c:val>
          <c:extLst>
            <c:ext xmlns:c16="http://schemas.microsoft.com/office/drawing/2014/chart" uri="{C3380CC4-5D6E-409C-BE32-E72D297353CC}">
              <c16:uniqueId val="{00000002-7313-4A3F-93F9-A42F032D9CDA}"/>
            </c:ext>
          </c:extLst>
        </c:ser>
        <c:dLbls>
          <c:showLegendKey val="0"/>
          <c:showVal val="0"/>
          <c:showCatName val="0"/>
          <c:showSerName val="0"/>
          <c:showPercent val="0"/>
          <c:showBubbleSize val="0"/>
        </c:dLbls>
        <c:gapWidth val="219"/>
        <c:overlap val="-27"/>
        <c:axId val="725125448"/>
        <c:axId val="725123152"/>
      </c:barChart>
      <c:catAx>
        <c:axId val="725125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5123152"/>
        <c:crosses val="autoZero"/>
        <c:auto val="1"/>
        <c:lblAlgn val="ctr"/>
        <c:lblOffset val="100"/>
        <c:noMultiLvlLbl val="0"/>
      </c:catAx>
      <c:valAx>
        <c:axId val="72512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5125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Gotland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'5'!$S$58</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'5'!$U$58:$AF$58</c:f>
              <c:numCache>
                <c:formatCode>0%</c:formatCode>
                <c:ptCount val="12"/>
                <c:pt idx="0">
                  <c:v>0.11274990059642147</c:v>
                </c:pt>
                <c:pt idx="1">
                  <c:v>0.11471707748602678</c:v>
                </c:pt>
                <c:pt idx="2">
                  <c:v>0.11953993255306489</c:v>
                </c:pt>
                <c:pt idx="3">
                  <c:v>0.12322711288016382</c:v>
                </c:pt>
                <c:pt idx="4">
                  <c:v>0.12466942180680544</c:v>
                </c:pt>
                <c:pt idx="5">
                  <c:v>0.12407129251700678</c:v>
                </c:pt>
                <c:pt idx="6">
                  <c:v>0.12252515517174911</c:v>
                </c:pt>
                <c:pt idx="7">
                  <c:v>0.11851992546961745</c:v>
                </c:pt>
                <c:pt idx="8">
                  <c:v>0.11789281954887217</c:v>
                </c:pt>
                <c:pt idx="9">
                  <c:v>0.11694309576837417</c:v>
                </c:pt>
                <c:pt idx="10">
                  <c:v>0.11369890670553935</c:v>
                </c:pt>
                <c:pt idx="11">
                  <c:v>0.10864985141431557</c:v>
                </c:pt>
              </c:numCache>
            </c:numRef>
          </c:val>
          <c:extLst>
            <c:ext xmlns:c16="http://schemas.microsoft.com/office/drawing/2014/chart" uri="{C3380CC4-5D6E-409C-BE32-E72D297353CC}">
              <c16:uniqueId val="{00000000-C954-4D32-B532-D75446D6C78E}"/>
            </c:ext>
          </c:extLst>
        </c:ser>
        <c:ser>
          <c:idx val="1"/>
          <c:order val="1"/>
          <c:tx>
            <c:strRef>
              <c:f>'5'!$S$59</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'5'!$U$59:$AF$59</c:f>
              <c:numCache>
                <c:formatCode>0%</c:formatCode>
                <c:ptCount val="12"/>
                <c:pt idx="0">
                  <c:v>0.48289538138558435</c:v>
                </c:pt>
                <c:pt idx="1">
                  <c:v>0.49492606449314092</c:v>
                </c:pt>
                <c:pt idx="2">
                  <c:v>0.5024520547945206</c:v>
                </c:pt>
                <c:pt idx="3">
                  <c:v>0.49959216441875387</c:v>
                </c:pt>
                <c:pt idx="4">
                  <c:v>0.49488310058057428</c:v>
                </c:pt>
                <c:pt idx="5">
                  <c:v>0.5025588899645046</c:v>
                </c:pt>
                <c:pt idx="6">
                  <c:v>0.50634640522875818</c:v>
                </c:pt>
                <c:pt idx="7">
                  <c:v>0.49676812305678286</c:v>
                </c:pt>
                <c:pt idx="8">
                  <c:v>0.49646083847903799</c:v>
                </c:pt>
                <c:pt idx="9">
                  <c:v>0.49172645739910315</c:v>
                </c:pt>
                <c:pt idx="10">
                  <c:v>0.48177235256816731</c:v>
                </c:pt>
                <c:pt idx="11">
                  <c:v>0.47662973375227374</c:v>
                </c:pt>
              </c:numCache>
            </c:numRef>
          </c:val>
          <c:extLst>
            <c:ext xmlns:c16="http://schemas.microsoft.com/office/drawing/2014/chart" uri="{C3380CC4-5D6E-409C-BE32-E72D297353CC}">
              <c16:uniqueId val="{00000001-C954-4D32-B532-D75446D6C78E}"/>
            </c:ext>
          </c:extLst>
        </c:ser>
        <c:ser>
          <c:idx val="2"/>
          <c:order val="2"/>
          <c:tx>
            <c:strRef>
              <c:f>'5'!$S$60</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'5'!$U$60:$AF$60</c:f>
              <c:numCache>
                <c:formatCode>0%</c:formatCode>
                <c:ptCount val="12"/>
                <c:pt idx="0">
                  <c:v>4.3821530238773027E-3</c:v>
                </c:pt>
                <c:pt idx="1">
                  <c:v>4.3827333918642084E-3</c:v>
                </c:pt>
                <c:pt idx="2">
                  <c:v>4.5754492062569053E-3</c:v>
                </c:pt>
                <c:pt idx="3">
                  <c:v>4.4530997925789351E-3</c:v>
                </c:pt>
                <c:pt idx="4">
                  <c:v>4.2739203330057233E-3</c:v>
                </c:pt>
                <c:pt idx="5">
                  <c:v>4.4364035087719302E-3</c:v>
                </c:pt>
                <c:pt idx="6">
                  <c:v>4.5363064608347631E-3</c:v>
                </c:pt>
                <c:pt idx="7">
                  <c:v>4.5498260576815174E-3</c:v>
                </c:pt>
                <c:pt idx="8">
                  <c:v>4.4981891123864713E-3</c:v>
                </c:pt>
                <c:pt idx="9">
                  <c:v>4.4541006394217403E-3</c:v>
                </c:pt>
                <c:pt idx="10">
                  <c:v>4.4597739178384339E-3</c:v>
                </c:pt>
                <c:pt idx="11">
                  <c:v>4.3789142320649474E-3</c:v>
                </c:pt>
              </c:numCache>
            </c:numRef>
          </c:val>
          <c:extLst>
            <c:ext xmlns:c16="http://schemas.microsoft.com/office/drawing/2014/chart" uri="{C3380CC4-5D6E-409C-BE32-E72D297353CC}">
              <c16:uniqueId val="{00000002-C954-4D32-B532-D75446D6C78E}"/>
            </c:ext>
          </c:extLst>
        </c:ser>
        <c:dLbls>
          <c:showLegendKey val="0"/>
          <c:showVal val="0"/>
          <c:showCatName val="0"/>
          <c:showSerName val="0"/>
          <c:showPercent val="0"/>
          <c:showBubbleSize val="0"/>
        </c:dLbls>
        <c:gapWidth val="219"/>
        <c:overlap val="-27"/>
        <c:axId val="725095928"/>
        <c:axId val="725093304"/>
      </c:barChart>
      <c:catAx>
        <c:axId val="725095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5093304"/>
        <c:crosses val="autoZero"/>
        <c:auto val="1"/>
        <c:lblAlgn val="ctr"/>
        <c:lblOffset val="100"/>
        <c:noMultiLvlLbl val="0"/>
      </c:catAx>
      <c:valAx>
        <c:axId val="725093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5095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Blekinge</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'5'!$S$65</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'5'!$U$65:$AF$65</c:f>
              <c:numCache>
                <c:formatCode>0%</c:formatCode>
                <c:ptCount val="12"/>
                <c:pt idx="0">
                  <c:v>8.9044583732763083E-2</c:v>
                </c:pt>
                <c:pt idx="1">
                  <c:v>9.0709773972074359E-2</c:v>
                </c:pt>
                <c:pt idx="2">
                  <c:v>9.1347677886663828E-2</c:v>
                </c:pt>
                <c:pt idx="3">
                  <c:v>9.3543818337257945E-2</c:v>
                </c:pt>
                <c:pt idx="4">
                  <c:v>8.9494188147434345E-2</c:v>
                </c:pt>
                <c:pt idx="5">
                  <c:v>8.6937903901388239E-2</c:v>
                </c:pt>
                <c:pt idx="6">
                  <c:v>8.5891415840547866E-2</c:v>
                </c:pt>
                <c:pt idx="7">
                  <c:v>8.314580870182077E-2</c:v>
                </c:pt>
                <c:pt idx="8">
                  <c:v>8.1236730543381735E-2</c:v>
                </c:pt>
                <c:pt idx="9">
                  <c:v>7.9745106604850416E-2</c:v>
                </c:pt>
                <c:pt idx="10">
                  <c:v>7.6693814986437625E-2</c:v>
                </c:pt>
                <c:pt idx="11">
                  <c:v>7.7925396195390226E-2</c:v>
                </c:pt>
              </c:numCache>
            </c:numRef>
          </c:val>
          <c:extLst>
            <c:ext xmlns:c16="http://schemas.microsoft.com/office/drawing/2014/chart" uri="{C3380CC4-5D6E-409C-BE32-E72D297353CC}">
              <c16:uniqueId val="{00000000-B699-4339-A141-843A4B9D35F5}"/>
            </c:ext>
          </c:extLst>
        </c:ser>
        <c:ser>
          <c:idx val="1"/>
          <c:order val="1"/>
          <c:tx>
            <c:strRef>
              <c:f>'5'!$S$66</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'5'!$U$66:$AF$66</c:f>
              <c:numCache>
                <c:formatCode>0%</c:formatCode>
                <c:ptCount val="12"/>
                <c:pt idx="0">
                  <c:v>0.28157648407278285</c:v>
                </c:pt>
                <c:pt idx="1">
                  <c:v>0.30268404665153831</c:v>
                </c:pt>
                <c:pt idx="2">
                  <c:v>0.30525104166666667</c:v>
                </c:pt>
                <c:pt idx="3">
                  <c:v>0.30236442193087004</c:v>
                </c:pt>
                <c:pt idx="4">
                  <c:v>0.29389216683621561</c:v>
                </c:pt>
                <c:pt idx="5">
                  <c:v>0.28796188729236732</c:v>
                </c:pt>
                <c:pt idx="6">
                  <c:v>0.28798350090229441</c:v>
                </c:pt>
                <c:pt idx="7">
                  <c:v>0.28064716767759851</c:v>
                </c:pt>
                <c:pt idx="8">
                  <c:v>0.29132824103543392</c:v>
                </c:pt>
                <c:pt idx="9">
                  <c:v>0.28154502905930157</c:v>
                </c:pt>
                <c:pt idx="10">
                  <c:v>0.27401054995560664</c:v>
                </c:pt>
                <c:pt idx="11">
                  <c:v>0.28625826213122674</c:v>
                </c:pt>
              </c:numCache>
            </c:numRef>
          </c:val>
          <c:extLst>
            <c:ext xmlns:c16="http://schemas.microsoft.com/office/drawing/2014/chart" uri="{C3380CC4-5D6E-409C-BE32-E72D297353CC}">
              <c16:uniqueId val="{00000001-B699-4339-A141-843A4B9D35F5}"/>
            </c:ext>
          </c:extLst>
        </c:ser>
        <c:ser>
          <c:idx val="2"/>
          <c:order val="2"/>
          <c:tx>
            <c:strRef>
              <c:f>'5'!$S$67</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'5'!$U$67:$AF$67</c:f>
              <c:numCache>
                <c:formatCode>0%</c:formatCode>
                <c:ptCount val="12"/>
                <c:pt idx="0">
                  <c:v>3.4720133258212284E-3</c:v>
                </c:pt>
                <c:pt idx="1">
                  <c:v>3.608562537643043E-3</c:v>
                </c:pt>
                <c:pt idx="2">
                  <c:v>3.537179391496878E-3</c:v>
                </c:pt>
                <c:pt idx="3">
                  <c:v>3.672092620537813E-3</c:v>
                </c:pt>
                <c:pt idx="4">
                  <c:v>4.0740031428010215E-3</c:v>
                </c:pt>
                <c:pt idx="5">
                  <c:v>3.9060365020495797E-3</c:v>
                </c:pt>
                <c:pt idx="6">
                  <c:v>3.8358399922748232E-3</c:v>
                </c:pt>
                <c:pt idx="7">
                  <c:v>3.9411206978287663E-3</c:v>
                </c:pt>
                <c:pt idx="8">
                  <c:v>4.0030914307319348E-3</c:v>
                </c:pt>
                <c:pt idx="9">
                  <c:v>4.0818705703119821E-3</c:v>
                </c:pt>
                <c:pt idx="10">
                  <c:v>4.0223173881371276E-3</c:v>
                </c:pt>
                <c:pt idx="11">
                  <c:v>3.7931994299456673E-3</c:v>
                </c:pt>
              </c:numCache>
            </c:numRef>
          </c:val>
          <c:extLst>
            <c:ext xmlns:c16="http://schemas.microsoft.com/office/drawing/2014/chart" uri="{C3380CC4-5D6E-409C-BE32-E72D297353CC}">
              <c16:uniqueId val="{00000002-B699-4339-A141-843A4B9D35F5}"/>
            </c:ext>
          </c:extLst>
        </c:ser>
        <c:dLbls>
          <c:showLegendKey val="0"/>
          <c:showVal val="0"/>
          <c:showCatName val="0"/>
          <c:showSerName val="0"/>
          <c:showPercent val="0"/>
          <c:showBubbleSize val="0"/>
        </c:dLbls>
        <c:gapWidth val="219"/>
        <c:overlap val="-27"/>
        <c:axId val="725114296"/>
        <c:axId val="725111344"/>
      </c:barChart>
      <c:catAx>
        <c:axId val="72511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5111344"/>
        <c:crosses val="autoZero"/>
        <c:auto val="1"/>
        <c:lblAlgn val="ctr"/>
        <c:lblOffset val="100"/>
        <c:noMultiLvlLbl val="0"/>
      </c:catAx>
      <c:valAx>
        <c:axId val="725111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511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Skåne</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'5'!$S$72</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'5'!$U$72:$AF$72</c:f>
              <c:numCache>
                <c:formatCode>0%</c:formatCode>
                <c:ptCount val="12"/>
                <c:pt idx="0">
                  <c:v>9.0863084755350237E-2</c:v>
                </c:pt>
                <c:pt idx="1">
                  <c:v>8.886125814705742E-2</c:v>
                </c:pt>
                <c:pt idx="2">
                  <c:v>8.6729588477133315E-2</c:v>
                </c:pt>
                <c:pt idx="3">
                  <c:v>8.5363239589326012E-2</c:v>
                </c:pt>
                <c:pt idx="4">
                  <c:v>8.329076449854414E-2</c:v>
                </c:pt>
                <c:pt idx="5">
                  <c:v>7.9560238501714425E-2</c:v>
                </c:pt>
                <c:pt idx="6">
                  <c:v>7.983858037024627E-2</c:v>
                </c:pt>
                <c:pt idx="7">
                  <c:v>7.6650535997987254E-2</c:v>
                </c:pt>
                <c:pt idx="8">
                  <c:v>7.4964008962106921E-2</c:v>
                </c:pt>
                <c:pt idx="9">
                  <c:v>7.389267148825604E-2</c:v>
                </c:pt>
                <c:pt idx="10">
                  <c:v>7.1788981941072624E-2</c:v>
                </c:pt>
                <c:pt idx="11">
                  <c:v>7.1422825450523697E-2</c:v>
                </c:pt>
              </c:numCache>
            </c:numRef>
          </c:val>
          <c:extLst>
            <c:ext xmlns:c16="http://schemas.microsoft.com/office/drawing/2014/chart" uri="{C3380CC4-5D6E-409C-BE32-E72D297353CC}">
              <c16:uniqueId val="{00000000-838D-4127-8117-45869D250BCB}"/>
            </c:ext>
          </c:extLst>
        </c:ser>
        <c:ser>
          <c:idx val="1"/>
          <c:order val="1"/>
          <c:tx>
            <c:strRef>
              <c:f>'5'!$S$73</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'5'!$U$73:$AF$73</c:f>
              <c:numCache>
                <c:formatCode>0%</c:formatCode>
                <c:ptCount val="12"/>
                <c:pt idx="0">
                  <c:v>0.37102788504146361</c:v>
                </c:pt>
                <c:pt idx="1">
                  <c:v>0.37860187928553291</c:v>
                </c:pt>
                <c:pt idx="2">
                  <c:v>0.37692893079102019</c:v>
                </c:pt>
                <c:pt idx="3">
                  <c:v>0.3700689581219635</c:v>
                </c:pt>
                <c:pt idx="4">
                  <c:v>0.36947363137464873</c:v>
                </c:pt>
                <c:pt idx="5">
                  <c:v>0.36254971718154122</c:v>
                </c:pt>
                <c:pt idx="6">
                  <c:v>0.36584482260340345</c:v>
                </c:pt>
                <c:pt idx="7">
                  <c:v>0.35799317842677469</c:v>
                </c:pt>
                <c:pt idx="8">
                  <c:v>0.35612895294616365</c:v>
                </c:pt>
                <c:pt idx="9">
                  <c:v>0.35373622679251315</c:v>
                </c:pt>
                <c:pt idx="10">
                  <c:v>0.34441590259783406</c:v>
                </c:pt>
                <c:pt idx="11">
                  <c:v>0.34954674456043677</c:v>
                </c:pt>
              </c:numCache>
            </c:numRef>
          </c:val>
          <c:extLst>
            <c:ext xmlns:c16="http://schemas.microsoft.com/office/drawing/2014/chart" uri="{C3380CC4-5D6E-409C-BE32-E72D297353CC}">
              <c16:uniqueId val="{00000001-838D-4127-8117-45869D250BCB}"/>
            </c:ext>
          </c:extLst>
        </c:ser>
        <c:ser>
          <c:idx val="2"/>
          <c:order val="2"/>
          <c:tx>
            <c:strRef>
              <c:f>'5'!$S$74</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'5'!$U$74:$AF$74</c:f>
              <c:numCache>
                <c:formatCode>0%</c:formatCode>
                <c:ptCount val="12"/>
                <c:pt idx="0">
                  <c:v>3.4331155869119787E-3</c:v>
                </c:pt>
                <c:pt idx="1">
                  <c:v>3.4447950621634533E-3</c:v>
                </c:pt>
                <c:pt idx="2">
                  <c:v>3.5985132517891735E-3</c:v>
                </c:pt>
                <c:pt idx="3">
                  <c:v>3.6256606547611504E-3</c:v>
                </c:pt>
                <c:pt idx="4">
                  <c:v>3.7055949923685406E-3</c:v>
                </c:pt>
                <c:pt idx="5">
                  <c:v>3.6746140613919064E-3</c:v>
                </c:pt>
                <c:pt idx="6">
                  <c:v>3.6721038825018302E-3</c:v>
                </c:pt>
                <c:pt idx="7">
                  <c:v>3.7433930940539619E-3</c:v>
                </c:pt>
                <c:pt idx="8">
                  <c:v>3.7378779091176901E-3</c:v>
                </c:pt>
                <c:pt idx="9">
                  <c:v>3.735765706436012E-3</c:v>
                </c:pt>
                <c:pt idx="10">
                  <c:v>3.7446971850372992E-3</c:v>
                </c:pt>
                <c:pt idx="11">
                  <c:v>3.892457742407976E-3</c:v>
                </c:pt>
              </c:numCache>
            </c:numRef>
          </c:val>
          <c:extLst>
            <c:ext xmlns:c16="http://schemas.microsoft.com/office/drawing/2014/chart" uri="{C3380CC4-5D6E-409C-BE32-E72D297353CC}">
              <c16:uniqueId val="{00000002-838D-4127-8117-45869D250BCB}"/>
            </c:ext>
          </c:extLst>
        </c:ser>
        <c:dLbls>
          <c:showLegendKey val="0"/>
          <c:showVal val="0"/>
          <c:showCatName val="0"/>
          <c:showSerName val="0"/>
          <c:showPercent val="0"/>
          <c:showBubbleSize val="0"/>
        </c:dLbls>
        <c:gapWidth val="219"/>
        <c:overlap val="-27"/>
        <c:axId val="717237960"/>
        <c:axId val="717242552"/>
      </c:barChart>
      <c:catAx>
        <c:axId val="71723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242552"/>
        <c:crosses val="autoZero"/>
        <c:auto val="1"/>
        <c:lblAlgn val="ctr"/>
        <c:lblOffset val="100"/>
        <c:noMultiLvlLbl val="0"/>
      </c:catAx>
      <c:valAx>
        <c:axId val="717242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237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Halland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'5'!$S$79</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'5'!$U$79:$AF$79</c:f>
              <c:numCache>
                <c:formatCode>0%</c:formatCode>
                <c:ptCount val="12"/>
                <c:pt idx="0">
                  <c:v>0.11757210678187416</c:v>
                </c:pt>
                <c:pt idx="1">
                  <c:v>0.11787107637198013</c:v>
                </c:pt>
                <c:pt idx="2">
                  <c:v>0.11576759722834142</c:v>
                </c:pt>
                <c:pt idx="3">
                  <c:v>0.11760509110064453</c:v>
                </c:pt>
                <c:pt idx="4">
                  <c:v>0.1134225040441962</c:v>
                </c:pt>
                <c:pt idx="5">
                  <c:v>0.10816626067627848</c:v>
                </c:pt>
                <c:pt idx="6">
                  <c:v>0.1051993257003213</c:v>
                </c:pt>
                <c:pt idx="7">
                  <c:v>0.10530848570089074</c:v>
                </c:pt>
                <c:pt idx="8">
                  <c:v>0.10415152067682884</c:v>
                </c:pt>
                <c:pt idx="9">
                  <c:v>0.10341176092544986</c:v>
                </c:pt>
                <c:pt idx="10">
                  <c:v>0.10048476204667531</c:v>
                </c:pt>
                <c:pt idx="11">
                  <c:v>9.9922288654060068E-2</c:v>
                </c:pt>
              </c:numCache>
            </c:numRef>
          </c:val>
          <c:extLst>
            <c:ext xmlns:c16="http://schemas.microsoft.com/office/drawing/2014/chart" uri="{C3380CC4-5D6E-409C-BE32-E72D297353CC}">
              <c16:uniqueId val="{00000000-5A0A-42C4-B02A-6BACCA5BA8C0}"/>
            </c:ext>
          </c:extLst>
        </c:ser>
        <c:ser>
          <c:idx val="1"/>
          <c:order val="1"/>
          <c:tx>
            <c:strRef>
              <c:f>'5'!$S$80</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'5'!$U$80:$AF$80</c:f>
              <c:numCache>
                <c:formatCode>0%</c:formatCode>
                <c:ptCount val="12"/>
                <c:pt idx="0">
                  <c:v>0.40740127931769721</c:v>
                </c:pt>
                <c:pt idx="1">
                  <c:v>0.41989317134478421</c:v>
                </c:pt>
                <c:pt idx="2">
                  <c:v>0.41811537780923735</c:v>
                </c:pt>
                <c:pt idx="3">
                  <c:v>0.41679760338214294</c:v>
                </c:pt>
                <c:pt idx="4">
                  <c:v>0.41118921208698106</c:v>
                </c:pt>
                <c:pt idx="5">
                  <c:v>0.40155157468939612</c:v>
                </c:pt>
                <c:pt idx="6">
                  <c:v>0.39813867866639391</c:v>
                </c:pt>
                <c:pt idx="7">
                  <c:v>0.39640583782543859</c:v>
                </c:pt>
                <c:pt idx="8">
                  <c:v>0.39805519091376068</c:v>
                </c:pt>
                <c:pt idx="9">
                  <c:v>0.39536379918285108</c:v>
                </c:pt>
                <c:pt idx="10">
                  <c:v>0.38253719351710758</c:v>
                </c:pt>
                <c:pt idx="11">
                  <c:v>0.39004486679299971</c:v>
                </c:pt>
              </c:numCache>
            </c:numRef>
          </c:val>
          <c:extLst>
            <c:ext xmlns:c16="http://schemas.microsoft.com/office/drawing/2014/chart" uri="{C3380CC4-5D6E-409C-BE32-E72D297353CC}">
              <c16:uniqueId val="{00000001-5A0A-42C4-B02A-6BACCA5BA8C0}"/>
            </c:ext>
          </c:extLst>
        </c:ser>
        <c:ser>
          <c:idx val="2"/>
          <c:order val="2"/>
          <c:tx>
            <c:strRef>
              <c:f>'5'!$S$81</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'5'!$U$81:$AF$81</c:f>
              <c:numCache>
                <c:formatCode>0%</c:formatCode>
                <c:ptCount val="12"/>
                <c:pt idx="0">
                  <c:v>3.0608075839342851E-3</c:v>
                </c:pt>
                <c:pt idx="1">
                  <c:v>3.0131825830115363E-3</c:v>
                </c:pt>
                <c:pt idx="2">
                  <c:v>3.2125782052479226E-3</c:v>
                </c:pt>
                <c:pt idx="3">
                  <c:v>3.3612365959388548E-3</c:v>
                </c:pt>
                <c:pt idx="4">
                  <c:v>3.3802434821279671E-3</c:v>
                </c:pt>
                <c:pt idx="5">
                  <c:v>3.4321755792441192E-3</c:v>
                </c:pt>
                <c:pt idx="6">
                  <c:v>3.490499777804273E-3</c:v>
                </c:pt>
                <c:pt idx="7">
                  <c:v>3.4977750136716028E-3</c:v>
                </c:pt>
                <c:pt idx="8">
                  <c:v>3.4632177064728058E-3</c:v>
                </c:pt>
                <c:pt idx="9">
                  <c:v>3.6214614676082285E-3</c:v>
                </c:pt>
                <c:pt idx="10">
                  <c:v>3.6051569506726452E-3</c:v>
                </c:pt>
                <c:pt idx="11">
                  <c:v>3.7204328704847555E-3</c:v>
                </c:pt>
              </c:numCache>
            </c:numRef>
          </c:val>
          <c:extLst>
            <c:ext xmlns:c16="http://schemas.microsoft.com/office/drawing/2014/chart" uri="{C3380CC4-5D6E-409C-BE32-E72D297353CC}">
              <c16:uniqueId val="{00000002-5A0A-42C4-B02A-6BACCA5BA8C0}"/>
            </c:ext>
          </c:extLst>
        </c:ser>
        <c:dLbls>
          <c:showLegendKey val="0"/>
          <c:showVal val="0"/>
          <c:showCatName val="0"/>
          <c:showSerName val="0"/>
          <c:showPercent val="0"/>
          <c:showBubbleSize val="0"/>
        </c:dLbls>
        <c:gapWidth val="219"/>
        <c:overlap val="-27"/>
        <c:axId val="559385272"/>
        <c:axId val="559385600"/>
      </c:barChart>
      <c:catAx>
        <c:axId val="55938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59385600"/>
        <c:crosses val="autoZero"/>
        <c:auto val="1"/>
        <c:lblAlgn val="ctr"/>
        <c:lblOffset val="100"/>
        <c:noMultiLvlLbl val="0"/>
      </c:catAx>
      <c:valAx>
        <c:axId val="559385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59385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Västra Götaland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'5'!$S$86</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'5'!$U$86:$AF$86</c:f>
              <c:numCache>
                <c:formatCode>0%</c:formatCode>
                <c:ptCount val="12"/>
                <c:pt idx="0">
                  <c:v>7.3094121338247442E-2</c:v>
                </c:pt>
                <c:pt idx="1">
                  <c:v>7.2914879204617755E-2</c:v>
                </c:pt>
                <c:pt idx="2">
                  <c:v>7.336117284182006E-2</c:v>
                </c:pt>
                <c:pt idx="3">
                  <c:v>7.4125103851519769E-2</c:v>
                </c:pt>
                <c:pt idx="4">
                  <c:v>7.27640773016172E-2</c:v>
                </c:pt>
                <c:pt idx="5">
                  <c:v>6.9931424438883588E-2</c:v>
                </c:pt>
                <c:pt idx="6">
                  <c:v>6.8795603814300194E-2</c:v>
                </c:pt>
                <c:pt idx="7">
                  <c:v>6.7295381536613505E-2</c:v>
                </c:pt>
                <c:pt idx="8">
                  <c:v>6.6048121510935948E-2</c:v>
                </c:pt>
                <c:pt idx="9">
                  <c:v>6.4682391141670889E-2</c:v>
                </c:pt>
                <c:pt idx="10">
                  <c:v>6.2971364797036328E-2</c:v>
                </c:pt>
                <c:pt idx="11">
                  <c:v>6.3603372670369654E-2</c:v>
                </c:pt>
              </c:numCache>
            </c:numRef>
          </c:val>
          <c:extLst>
            <c:ext xmlns:c16="http://schemas.microsoft.com/office/drawing/2014/chart" uri="{C3380CC4-5D6E-409C-BE32-E72D297353CC}">
              <c16:uniqueId val="{00000000-0AD7-43A0-BA7B-910DEE276515}"/>
            </c:ext>
          </c:extLst>
        </c:ser>
        <c:ser>
          <c:idx val="1"/>
          <c:order val="1"/>
          <c:tx>
            <c:strRef>
              <c:f>'5'!$S$87</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'5'!$U$87:$AF$87</c:f>
              <c:numCache>
                <c:formatCode>0%</c:formatCode>
                <c:ptCount val="12"/>
                <c:pt idx="0">
                  <c:v>0.26166839058202979</c:v>
                </c:pt>
                <c:pt idx="1">
                  <c:v>0.27220567725650535</c:v>
                </c:pt>
                <c:pt idx="2">
                  <c:v>0.2773669225445165</c:v>
                </c:pt>
                <c:pt idx="3">
                  <c:v>0.27851955293052316</c:v>
                </c:pt>
                <c:pt idx="4">
                  <c:v>0.27921813048643146</c:v>
                </c:pt>
                <c:pt idx="5">
                  <c:v>0.27409602337960542</c:v>
                </c:pt>
                <c:pt idx="6">
                  <c:v>0.27260320391099552</c:v>
                </c:pt>
                <c:pt idx="7">
                  <c:v>0.26678549699400861</c:v>
                </c:pt>
                <c:pt idx="8">
                  <c:v>0.26627301357207389</c:v>
                </c:pt>
                <c:pt idx="9">
                  <c:v>0.26258771974008971</c:v>
                </c:pt>
                <c:pt idx="10">
                  <c:v>0.254413769564099</c:v>
                </c:pt>
                <c:pt idx="11">
                  <c:v>0.26400843648503247</c:v>
                </c:pt>
              </c:numCache>
            </c:numRef>
          </c:val>
          <c:extLst>
            <c:ext xmlns:c16="http://schemas.microsoft.com/office/drawing/2014/chart" uri="{C3380CC4-5D6E-409C-BE32-E72D297353CC}">
              <c16:uniqueId val="{00000001-0AD7-43A0-BA7B-910DEE276515}"/>
            </c:ext>
          </c:extLst>
        </c:ser>
        <c:ser>
          <c:idx val="2"/>
          <c:order val="2"/>
          <c:tx>
            <c:strRef>
              <c:f>'5'!$S$88</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'5'!$U$88:$AF$88</c:f>
              <c:numCache>
                <c:formatCode>0%</c:formatCode>
                <c:ptCount val="12"/>
                <c:pt idx="0">
                  <c:v>3.5692056631921685E-3</c:v>
                </c:pt>
                <c:pt idx="1">
                  <c:v>3.4536732505227887E-3</c:v>
                </c:pt>
                <c:pt idx="2">
                  <c:v>3.6673150549586266E-3</c:v>
                </c:pt>
                <c:pt idx="3">
                  <c:v>3.767183771784107E-3</c:v>
                </c:pt>
                <c:pt idx="4">
                  <c:v>3.881863031531299E-3</c:v>
                </c:pt>
                <c:pt idx="5">
                  <c:v>3.8513980498604047E-3</c:v>
                </c:pt>
                <c:pt idx="6">
                  <c:v>3.8493423012684515E-3</c:v>
                </c:pt>
                <c:pt idx="7">
                  <c:v>3.9978154641123319E-3</c:v>
                </c:pt>
                <c:pt idx="8">
                  <c:v>3.9811806483285471E-3</c:v>
                </c:pt>
                <c:pt idx="9">
                  <c:v>4.0292314378363924E-3</c:v>
                </c:pt>
                <c:pt idx="10">
                  <c:v>4.0557652594734647E-3</c:v>
                </c:pt>
                <c:pt idx="11">
                  <c:v>4.1111873846768031E-3</c:v>
                </c:pt>
              </c:numCache>
            </c:numRef>
          </c:val>
          <c:extLst>
            <c:ext xmlns:c16="http://schemas.microsoft.com/office/drawing/2014/chart" uri="{C3380CC4-5D6E-409C-BE32-E72D297353CC}">
              <c16:uniqueId val="{00000002-0AD7-43A0-BA7B-910DEE276515}"/>
            </c:ext>
          </c:extLst>
        </c:ser>
        <c:dLbls>
          <c:showLegendKey val="0"/>
          <c:showVal val="0"/>
          <c:showCatName val="0"/>
          <c:showSerName val="0"/>
          <c:showPercent val="0"/>
          <c:showBubbleSize val="0"/>
        </c:dLbls>
        <c:gapWidth val="219"/>
        <c:overlap val="-27"/>
        <c:axId val="742525736"/>
        <c:axId val="742521472"/>
      </c:barChart>
      <c:catAx>
        <c:axId val="74252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521472"/>
        <c:crosses val="autoZero"/>
        <c:auto val="1"/>
        <c:lblAlgn val="ctr"/>
        <c:lblOffset val="100"/>
        <c:noMultiLvlLbl val="0"/>
      </c:catAx>
      <c:valAx>
        <c:axId val="742521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525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Värmland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'5'!$S$93</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'5'!$U$93:$AF$93</c:f>
              <c:numCache>
                <c:formatCode>0%</c:formatCode>
                <c:ptCount val="12"/>
                <c:pt idx="0">
                  <c:v>0.11242488300654147</c:v>
                </c:pt>
                <c:pt idx="1">
                  <c:v>0.11133610803630728</c:v>
                </c:pt>
                <c:pt idx="2">
                  <c:v>0.11205391999861498</c:v>
                </c:pt>
                <c:pt idx="3">
                  <c:v>0.11822413676770743</c:v>
                </c:pt>
                <c:pt idx="4">
                  <c:v>0.11515048820588533</c:v>
                </c:pt>
                <c:pt idx="5">
                  <c:v>0.11349838092681454</c:v>
                </c:pt>
                <c:pt idx="6">
                  <c:v>0.11206328580932573</c:v>
                </c:pt>
                <c:pt idx="7">
                  <c:v>0.11134242758460555</c:v>
                </c:pt>
                <c:pt idx="8">
                  <c:v>0.10959502059824464</c:v>
                </c:pt>
                <c:pt idx="9">
                  <c:v>0.10920984589178678</c:v>
                </c:pt>
                <c:pt idx="10">
                  <c:v>0.10612174217804118</c:v>
                </c:pt>
                <c:pt idx="11">
                  <c:v>0.10634071462931859</c:v>
                </c:pt>
              </c:numCache>
            </c:numRef>
          </c:val>
          <c:extLst>
            <c:ext xmlns:c16="http://schemas.microsoft.com/office/drawing/2014/chart" uri="{C3380CC4-5D6E-409C-BE32-E72D297353CC}">
              <c16:uniqueId val="{00000000-503C-499E-8F65-F228344363A0}"/>
            </c:ext>
          </c:extLst>
        </c:ser>
        <c:ser>
          <c:idx val="1"/>
          <c:order val="1"/>
          <c:tx>
            <c:strRef>
              <c:f>'5'!$S$94</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'5'!$U$94:$AF$94</c:f>
              <c:numCache>
                <c:formatCode>0%</c:formatCode>
                <c:ptCount val="12"/>
                <c:pt idx="0">
                  <c:v>0.37588612161265184</c:v>
                </c:pt>
                <c:pt idx="1">
                  <c:v>0.39469796938056495</c:v>
                </c:pt>
                <c:pt idx="2">
                  <c:v>0.39325351282608018</c:v>
                </c:pt>
                <c:pt idx="3">
                  <c:v>0.40558461493048381</c:v>
                </c:pt>
                <c:pt idx="4">
                  <c:v>0.39869100940290103</c:v>
                </c:pt>
                <c:pt idx="5">
                  <c:v>0.40308303402934192</c:v>
                </c:pt>
                <c:pt idx="6">
                  <c:v>0.403951352692976</c:v>
                </c:pt>
                <c:pt idx="7">
                  <c:v>0.40783698962152753</c:v>
                </c:pt>
                <c:pt idx="8">
                  <c:v>0.40621445552502378</c:v>
                </c:pt>
                <c:pt idx="9">
                  <c:v>0.39990907996146435</c:v>
                </c:pt>
                <c:pt idx="10">
                  <c:v>0.38995593657264477</c:v>
                </c:pt>
                <c:pt idx="11">
                  <c:v>0.39812609562957146</c:v>
                </c:pt>
              </c:numCache>
            </c:numRef>
          </c:val>
          <c:extLst>
            <c:ext xmlns:c16="http://schemas.microsoft.com/office/drawing/2014/chart" uri="{C3380CC4-5D6E-409C-BE32-E72D297353CC}">
              <c16:uniqueId val="{00000001-503C-499E-8F65-F228344363A0}"/>
            </c:ext>
          </c:extLst>
        </c:ser>
        <c:ser>
          <c:idx val="2"/>
          <c:order val="2"/>
          <c:tx>
            <c:strRef>
              <c:f>'5'!$S$95</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'5'!$U$95:$AF$95</c:f>
              <c:numCache>
                <c:formatCode>0%</c:formatCode>
                <c:ptCount val="12"/>
                <c:pt idx="0">
                  <c:v>3.3860062177244175E-3</c:v>
                </c:pt>
                <c:pt idx="1">
                  <c:v>3.3335561318610808E-3</c:v>
                </c:pt>
                <c:pt idx="2">
                  <c:v>3.4872059727252516E-3</c:v>
                </c:pt>
                <c:pt idx="3">
                  <c:v>3.5678655038460546E-3</c:v>
                </c:pt>
                <c:pt idx="4">
                  <c:v>3.6449181246339165E-3</c:v>
                </c:pt>
                <c:pt idx="5">
                  <c:v>3.6094338434410232E-3</c:v>
                </c:pt>
                <c:pt idx="6">
                  <c:v>3.6163518842844003E-3</c:v>
                </c:pt>
                <c:pt idx="7">
                  <c:v>3.7141801795146459E-3</c:v>
                </c:pt>
                <c:pt idx="8">
                  <c:v>3.6665782876976476E-3</c:v>
                </c:pt>
                <c:pt idx="9">
                  <c:v>3.6868893189039393E-3</c:v>
                </c:pt>
                <c:pt idx="10">
                  <c:v>3.7093790656416319E-3</c:v>
                </c:pt>
                <c:pt idx="11">
                  <c:v>3.642318232173051E-3</c:v>
                </c:pt>
              </c:numCache>
            </c:numRef>
          </c:val>
          <c:extLst>
            <c:ext xmlns:c16="http://schemas.microsoft.com/office/drawing/2014/chart" uri="{C3380CC4-5D6E-409C-BE32-E72D297353CC}">
              <c16:uniqueId val="{00000002-503C-499E-8F65-F228344363A0}"/>
            </c:ext>
          </c:extLst>
        </c:ser>
        <c:dLbls>
          <c:showLegendKey val="0"/>
          <c:showVal val="0"/>
          <c:showCatName val="0"/>
          <c:showSerName val="0"/>
          <c:showPercent val="0"/>
          <c:showBubbleSize val="0"/>
        </c:dLbls>
        <c:gapWidth val="219"/>
        <c:overlap val="-27"/>
        <c:axId val="742497856"/>
        <c:axId val="742496872"/>
      </c:barChart>
      <c:catAx>
        <c:axId val="74249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496872"/>
        <c:crosses val="autoZero"/>
        <c:auto val="1"/>
        <c:lblAlgn val="ctr"/>
        <c:lblOffset val="100"/>
        <c:noMultiLvlLbl val="0"/>
      </c:catAx>
      <c:valAx>
        <c:axId val="742496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49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Örebro</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'5'!$S$101</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'5'!$U$101:$AF$101</c:f>
              <c:numCache>
                <c:formatCode>0%</c:formatCode>
                <c:ptCount val="12"/>
                <c:pt idx="0">
                  <c:v>8.3889822749148968E-2</c:v>
                </c:pt>
                <c:pt idx="1">
                  <c:v>8.3311911674504191E-2</c:v>
                </c:pt>
                <c:pt idx="2">
                  <c:v>8.4050964264324221E-2</c:v>
                </c:pt>
                <c:pt idx="3">
                  <c:v>8.483128422760676E-2</c:v>
                </c:pt>
                <c:pt idx="4">
                  <c:v>8.3170269330345076E-2</c:v>
                </c:pt>
                <c:pt idx="5">
                  <c:v>8.0693996891494701E-2</c:v>
                </c:pt>
                <c:pt idx="6">
                  <c:v>8.0703871600098023E-2</c:v>
                </c:pt>
                <c:pt idx="7">
                  <c:v>7.8047917481717785E-2</c:v>
                </c:pt>
                <c:pt idx="8">
                  <c:v>7.7242810443079901E-2</c:v>
                </c:pt>
                <c:pt idx="9">
                  <c:v>7.5915282727574418E-2</c:v>
                </c:pt>
                <c:pt idx="10">
                  <c:v>7.5188542014745507E-2</c:v>
                </c:pt>
                <c:pt idx="11">
                  <c:v>7.4855122465655843E-2</c:v>
                </c:pt>
              </c:numCache>
            </c:numRef>
          </c:val>
          <c:extLst>
            <c:ext xmlns:c16="http://schemas.microsoft.com/office/drawing/2014/chart" uri="{C3380CC4-5D6E-409C-BE32-E72D297353CC}">
              <c16:uniqueId val="{00000000-7C23-4EAD-B3CF-E56B18939B0B}"/>
            </c:ext>
          </c:extLst>
        </c:ser>
        <c:ser>
          <c:idx val="1"/>
          <c:order val="1"/>
          <c:tx>
            <c:strRef>
              <c:f>'5'!$S$102</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'5'!$U$102:$AF$102</c:f>
              <c:numCache>
                <c:formatCode>0%</c:formatCode>
                <c:ptCount val="12"/>
                <c:pt idx="0">
                  <c:v>0.28850835322195706</c:v>
                </c:pt>
                <c:pt idx="1">
                  <c:v>0.30128008286114666</c:v>
                </c:pt>
                <c:pt idx="2">
                  <c:v>0.30656702054073565</c:v>
                </c:pt>
                <c:pt idx="3">
                  <c:v>0.29962741751990901</c:v>
                </c:pt>
                <c:pt idx="4">
                  <c:v>0.29869038064664072</c:v>
                </c:pt>
                <c:pt idx="5">
                  <c:v>0.29862397459645407</c:v>
                </c:pt>
                <c:pt idx="6">
                  <c:v>0.30345848568625705</c:v>
                </c:pt>
                <c:pt idx="7">
                  <c:v>0.29915361903909815</c:v>
                </c:pt>
                <c:pt idx="8">
                  <c:v>0.29667309828685023</c:v>
                </c:pt>
                <c:pt idx="9">
                  <c:v>0.29120821517573259</c:v>
                </c:pt>
                <c:pt idx="10">
                  <c:v>0.28606137820961558</c:v>
                </c:pt>
                <c:pt idx="11">
                  <c:v>0.29405340150546794</c:v>
                </c:pt>
              </c:numCache>
            </c:numRef>
          </c:val>
          <c:extLst>
            <c:ext xmlns:c16="http://schemas.microsoft.com/office/drawing/2014/chart" uri="{C3380CC4-5D6E-409C-BE32-E72D297353CC}">
              <c16:uniqueId val="{00000001-7C23-4EAD-B3CF-E56B18939B0B}"/>
            </c:ext>
          </c:extLst>
        </c:ser>
        <c:ser>
          <c:idx val="2"/>
          <c:order val="2"/>
          <c:tx>
            <c:strRef>
              <c:f>'5'!$S$103</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'5'!$U$103:$AF$103</c:f>
              <c:numCache>
                <c:formatCode>0%</c:formatCode>
                <c:ptCount val="12"/>
                <c:pt idx="0">
                  <c:v>3.8470340795665192E-3</c:v>
                </c:pt>
                <c:pt idx="1">
                  <c:v>3.6386167711598741E-3</c:v>
                </c:pt>
                <c:pt idx="2">
                  <c:v>3.9451099822743543E-3</c:v>
                </c:pt>
                <c:pt idx="3">
                  <c:v>3.994854586129754E-3</c:v>
                </c:pt>
                <c:pt idx="4">
                  <c:v>3.9563316244867665E-3</c:v>
                </c:pt>
                <c:pt idx="5">
                  <c:v>3.7939864965553598E-3</c:v>
                </c:pt>
                <c:pt idx="6">
                  <c:v>3.7593916695040286E-3</c:v>
                </c:pt>
                <c:pt idx="7">
                  <c:v>3.7945775466164998E-3</c:v>
                </c:pt>
                <c:pt idx="8">
                  <c:v>3.7286344282238437E-3</c:v>
                </c:pt>
                <c:pt idx="9">
                  <c:v>3.8033323733026123E-3</c:v>
                </c:pt>
                <c:pt idx="10">
                  <c:v>3.7944527150443976E-3</c:v>
                </c:pt>
                <c:pt idx="11">
                  <c:v>3.7482300386266531E-3</c:v>
                </c:pt>
              </c:numCache>
            </c:numRef>
          </c:val>
          <c:extLst>
            <c:ext xmlns:c16="http://schemas.microsoft.com/office/drawing/2014/chart" uri="{C3380CC4-5D6E-409C-BE32-E72D297353CC}">
              <c16:uniqueId val="{00000002-7C23-4EAD-B3CF-E56B18939B0B}"/>
            </c:ext>
          </c:extLst>
        </c:ser>
        <c:dLbls>
          <c:showLegendKey val="0"/>
          <c:showVal val="0"/>
          <c:showCatName val="0"/>
          <c:showSerName val="0"/>
          <c:showPercent val="0"/>
          <c:showBubbleSize val="0"/>
        </c:dLbls>
        <c:gapWidth val="219"/>
        <c:overlap val="-27"/>
        <c:axId val="742719584"/>
        <c:axId val="742717288"/>
      </c:barChart>
      <c:catAx>
        <c:axId val="74271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717288"/>
        <c:crosses val="autoZero"/>
        <c:auto val="1"/>
        <c:lblAlgn val="ctr"/>
        <c:lblOffset val="100"/>
        <c:noMultiLvlLbl val="0"/>
      </c:catAx>
      <c:valAx>
        <c:axId val="742717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719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Dalarna</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'5'!$S$115</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'5'!$U$115:$AF$115</c:f>
              <c:numCache>
                <c:formatCode>0%</c:formatCode>
                <c:ptCount val="12"/>
                <c:pt idx="0">
                  <c:v>0.10597642089886393</c:v>
                </c:pt>
                <c:pt idx="1">
                  <c:v>0.10601955485677787</c:v>
                </c:pt>
                <c:pt idx="2">
                  <c:v>0.10878962468670166</c:v>
                </c:pt>
                <c:pt idx="3">
                  <c:v>0.11226509259112584</c:v>
                </c:pt>
                <c:pt idx="4">
                  <c:v>0.1110685885630637</c:v>
                </c:pt>
                <c:pt idx="5">
                  <c:v>0.10704978093248954</c:v>
                </c:pt>
                <c:pt idx="6">
                  <c:v>0.10520997313475046</c:v>
                </c:pt>
                <c:pt idx="7">
                  <c:v>0.10480229308882025</c:v>
                </c:pt>
                <c:pt idx="8">
                  <c:v>0.10030848924838454</c:v>
                </c:pt>
                <c:pt idx="9">
                  <c:v>0.10122819458017984</c:v>
                </c:pt>
                <c:pt idx="10">
                  <c:v>9.6446465179378937E-2</c:v>
                </c:pt>
                <c:pt idx="11">
                  <c:v>9.9336908455876866E-2</c:v>
                </c:pt>
              </c:numCache>
            </c:numRef>
          </c:val>
          <c:extLst>
            <c:ext xmlns:c16="http://schemas.microsoft.com/office/drawing/2014/chart" uri="{C3380CC4-5D6E-409C-BE32-E72D297353CC}">
              <c16:uniqueId val="{00000000-0F7C-4B0C-8E63-19BEBE4722CC}"/>
            </c:ext>
          </c:extLst>
        </c:ser>
        <c:ser>
          <c:idx val="1"/>
          <c:order val="1"/>
          <c:tx>
            <c:strRef>
              <c:f>'5'!$S$116</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'5'!$U$116:$AF$116</c:f>
              <c:numCache>
                <c:formatCode>0%</c:formatCode>
                <c:ptCount val="12"/>
                <c:pt idx="0">
                  <c:v>0.33416485456266476</c:v>
                </c:pt>
                <c:pt idx="1">
                  <c:v>0.34619502188183809</c:v>
                </c:pt>
                <c:pt idx="2">
                  <c:v>0.35346352701652872</c:v>
                </c:pt>
                <c:pt idx="3">
                  <c:v>0.35676017191239678</c:v>
                </c:pt>
                <c:pt idx="4">
                  <c:v>0.36087285385259632</c:v>
                </c:pt>
                <c:pt idx="5">
                  <c:v>0.35416513614948503</c:v>
                </c:pt>
                <c:pt idx="6">
                  <c:v>0.35337302124205117</c:v>
                </c:pt>
                <c:pt idx="7">
                  <c:v>0.35686957940240893</c:v>
                </c:pt>
                <c:pt idx="8">
                  <c:v>0.34961741424802101</c:v>
                </c:pt>
                <c:pt idx="9">
                  <c:v>0.3516872027669693</c:v>
                </c:pt>
                <c:pt idx="10">
                  <c:v>0.33643945945945941</c:v>
                </c:pt>
                <c:pt idx="11">
                  <c:v>0.34891209771124387</c:v>
                </c:pt>
              </c:numCache>
            </c:numRef>
          </c:val>
          <c:extLst>
            <c:ext xmlns:c16="http://schemas.microsoft.com/office/drawing/2014/chart" uri="{C3380CC4-5D6E-409C-BE32-E72D297353CC}">
              <c16:uniqueId val="{00000001-0F7C-4B0C-8E63-19BEBE4722CC}"/>
            </c:ext>
          </c:extLst>
        </c:ser>
        <c:ser>
          <c:idx val="2"/>
          <c:order val="2"/>
          <c:tx>
            <c:strRef>
              <c:f>'5'!$S$117</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'5'!$U$117:$AF$117</c:f>
              <c:numCache>
                <c:formatCode>0%</c:formatCode>
                <c:ptCount val="12"/>
                <c:pt idx="0">
                  <c:v>3.5833510511900147E-3</c:v>
                </c:pt>
                <c:pt idx="1">
                  <c:v>3.687673253477785E-3</c:v>
                </c:pt>
                <c:pt idx="2">
                  <c:v>3.8200875663333793E-3</c:v>
                </c:pt>
                <c:pt idx="3">
                  <c:v>3.8855990912835623E-3</c:v>
                </c:pt>
                <c:pt idx="4">
                  <c:v>3.9875468682770915E-3</c:v>
                </c:pt>
                <c:pt idx="5">
                  <c:v>3.988472902810034E-3</c:v>
                </c:pt>
                <c:pt idx="6">
                  <c:v>4.0410214287439905E-3</c:v>
                </c:pt>
                <c:pt idx="7">
                  <c:v>4.0215078053478228E-3</c:v>
                </c:pt>
                <c:pt idx="8">
                  <c:v>4.0649098989336396E-3</c:v>
                </c:pt>
                <c:pt idx="9">
                  <c:v>3.9832888929753583E-3</c:v>
                </c:pt>
                <c:pt idx="10">
                  <c:v>3.9863214404267256E-3</c:v>
                </c:pt>
                <c:pt idx="11">
                  <c:v>3.8822279056550156E-3</c:v>
                </c:pt>
              </c:numCache>
            </c:numRef>
          </c:val>
          <c:extLst>
            <c:ext xmlns:c16="http://schemas.microsoft.com/office/drawing/2014/chart" uri="{C3380CC4-5D6E-409C-BE32-E72D297353CC}">
              <c16:uniqueId val="{00000002-0F7C-4B0C-8E63-19BEBE4722CC}"/>
            </c:ext>
          </c:extLst>
        </c:ser>
        <c:dLbls>
          <c:showLegendKey val="0"/>
          <c:showVal val="0"/>
          <c:showCatName val="0"/>
          <c:showSerName val="0"/>
          <c:showPercent val="0"/>
          <c:showBubbleSize val="0"/>
        </c:dLbls>
        <c:gapWidth val="219"/>
        <c:overlap val="-27"/>
        <c:axId val="724896832"/>
        <c:axId val="724893880"/>
      </c:barChart>
      <c:catAx>
        <c:axId val="72489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4893880"/>
        <c:crosses val="autoZero"/>
        <c:auto val="1"/>
        <c:lblAlgn val="ctr"/>
        <c:lblOffset val="100"/>
        <c:noMultiLvlLbl val="0"/>
      </c:catAx>
      <c:valAx>
        <c:axId val="724893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4896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Kronoberg</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'3'!$T$44</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'3'!$V$44:$AG$44</c:f>
              <c:numCache>
                <c:formatCode>0%</c:formatCode>
                <c:ptCount val="12"/>
                <c:pt idx="0">
                  <c:v>9.5161785414787745E-2</c:v>
                </c:pt>
                <c:pt idx="1">
                  <c:v>0.1004537978338087</c:v>
                </c:pt>
                <c:pt idx="2">
                  <c:v>0.10639339353537264</c:v>
                </c:pt>
                <c:pt idx="3">
                  <c:v>0.10298446095645752</c:v>
                </c:pt>
                <c:pt idx="4">
                  <c:v>8.8508946114915138E-2</c:v>
                </c:pt>
                <c:pt idx="5">
                  <c:v>8.2242201914834903E-2</c:v>
                </c:pt>
                <c:pt idx="6">
                  <c:v>8.4705337897806515E-2</c:v>
                </c:pt>
                <c:pt idx="7">
                  <c:v>8.6419403297019109E-2</c:v>
                </c:pt>
                <c:pt idx="8">
                  <c:v>8.2143878697117187E-2</c:v>
                </c:pt>
                <c:pt idx="9">
                  <c:v>8.2729131576777665E-2</c:v>
                </c:pt>
                <c:pt idx="10">
                  <c:v>8.2119849648996754E-2</c:v>
                </c:pt>
                <c:pt idx="11">
                  <c:v>7.9649328499098934E-2</c:v>
                </c:pt>
              </c:numCache>
            </c:numRef>
          </c:val>
          <c:extLst>
            <c:ext xmlns:c16="http://schemas.microsoft.com/office/drawing/2014/chart" uri="{C3380CC4-5D6E-409C-BE32-E72D297353CC}">
              <c16:uniqueId val="{00000000-3578-4FC4-9F0C-619A81B34499}"/>
            </c:ext>
          </c:extLst>
        </c:ser>
        <c:ser>
          <c:idx val="1"/>
          <c:order val="1"/>
          <c:tx>
            <c:strRef>
              <c:f>'3'!$T$45</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'3'!$V$45:$AG$45</c:f>
              <c:numCache>
                <c:formatCode>0%</c:formatCode>
                <c:ptCount val="12"/>
                <c:pt idx="0">
                  <c:v>0.28730502599653385</c:v>
                </c:pt>
                <c:pt idx="1">
                  <c:v>0.35103312399950748</c:v>
                </c:pt>
                <c:pt idx="2">
                  <c:v>0.32665092272483809</c:v>
                </c:pt>
                <c:pt idx="3">
                  <c:v>0.3128693967902601</c:v>
                </c:pt>
                <c:pt idx="4">
                  <c:v>0.28122198912939828</c:v>
                </c:pt>
                <c:pt idx="5">
                  <c:v>0.28986355178829859</c:v>
                </c:pt>
                <c:pt idx="6">
                  <c:v>0.29917215049982415</c:v>
                </c:pt>
                <c:pt idx="7">
                  <c:v>0.29256319785618584</c:v>
                </c:pt>
                <c:pt idx="8">
                  <c:v>0.29200546864494153</c:v>
                </c:pt>
                <c:pt idx="9">
                  <c:v>0.28453965136263198</c:v>
                </c:pt>
                <c:pt idx="10">
                  <c:v>0.28307526384716131</c:v>
                </c:pt>
                <c:pt idx="11">
                  <c:v>0.2806638131998318</c:v>
                </c:pt>
              </c:numCache>
            </c:numRef>
          </c:val>
          <c:extLst>
            <c:ext xmlns:c16="http://schemas.microsoft.com/office/drawing/2014/chart" uri="{C3380CC4-5D6E-409C-BE32-E72D297353CC}">
              <c16:uniqueId val="{00000001-3578-4FC4-9F0C-619A81B34499}"/>
            </c:ext>
          </c:extLst>
        </c:ser>
        <c:ser>
          <c:idx val="2"/>
          <c:order val="2"/>
          <c:tx>
            <c:strRef>
              <c:f>'3'!$T$46</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'3'!$V$46:$AG$46</c:f>
              <c:numCache>
                <c:formatCode>0%</c:formatCode>
                <c:ptCount val="12"/>
                <c:pt idx="0">
                  <c:v>1.947474408457795E-3</c:v>
                </c:pt>
                <c:pt idx="1">
                  <c:v>1.7465118332744612E-3</c:v>
                </c:pt>
                <c:pt idx="2">
                  <c:v>1.7842167058034215E-3</c:v>
                </c:pt>
                <c:pt idx="3">
                  <c:v>1.8957375516247175E-3</c:v>
                </c:pt>
                <c:pt idx="4">
                  <c:v>1.7992830188679244E-3</c:v>
                </c:pt>
                <c:pt idx="5">
                  <c:v>1.7889664566660992E-3</c:v>
                </c:pt>
                <c:pt idx="6">
                  <c:v>1.8701498901243071E-3</c:v>
                </c:pt>
                <c:pt idx="7">
                  <c:v>2.0381960710827945E-3</c:v>
                </c:pt>
                <c:pt idx="8">
                  <c:v>1.9750494934202864E-3</c:v>
                </c:pt>
                <c:pt idx="9">
                  <c:v>1.9680430577747876E-3</c:v>
                </c:pt>
                <c:pt idx="10">
                  <c:v>2.0678627553693033E-3</c:v>
                </c:pt>
                <c:pt idx="11">
                  <c:v>2.0301141483929108E-3</c:v>
                </c:pt>
              </c:numCache>
            </c:numRef>
          </c:val>
          <c:extLst>
            <c:ext xmlns:c16="http://schemas.microsoft.com/office/drawing/2014/chart" uri="{C3380CC4-5D6E-409C-BE32-E72D297353CC}">
              <c16:uniqueId val="{00000002-3578-4FC4-9F0C-619A81B34499}"/>
            </c:ext>
          </c:extLst>
        </c:ser>
        <c:dLbls>
          <c:showLegendKey val="0"/>
          <c:showVal val="0"/>
          <c:showCatName val="0"/>
          <c:showSerName val="0"/>
          <c:showPercent val="0"/>
          <c:showBubbleSize val="0"/>
        </c:dLbls>
        <c:gapWidth val="219"/>
        <c:overlap val="-27"/>
        <c:axId val="680442296"/>
        <c:axId val="680446560"/>
      </c:barChart>
      <c:catAx>
        <c:axId val="680442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0446560"/>
        <c:crosses val="autoZero"/>
        <c:auto val="1"/>
        <c:lblAlgn val="ctr"/>
        <c:lblOffset val="100"/>
        <c:noMultiLvlLbl val="0"/>
      </c:catAx>
      <c:valAx>
        <c:axId val="680446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80442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Gävleborg</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'5'!$S$122</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'5'!$U$122:$AF$122</c:f>
              <c:numCache>
                <c:formatCode>0%</c:formatCode>
                <c:ptCount val="12"/>
                <c:pt idx="0">
                  <c:v>0.10768349071438363</c:v>
                </c:pt>
                <c:pt idx="1">
                  <c:v>0.10764313573854278</c:v>
                </c:pt>
                <c:pt idx="2">
                  <c:v>0.10815367272547746</c:v>
                </c:pt>
                <c:pt idx="3">
                  <c:v>0.11149557450722522</c:v>
                </c:pt>
                <c:pt idx="4">
                  <c:v>0.10987906042117375</c:v>
                </c:pt>
                <c:pt idx="5">
                  <c:v>0.10560082577720205</c:v>
                </c:pt>
                <c:pt idx="6">
                  <c:v>0.10294414997082278</c:v>
                </c:pt>
                <c:pt idx="7">
                  <c:v>0.10217572804605464</c:v>
                </c:pt>
                <c:pt idx="8">
                  <c:v>0.10042353556402477</c:v>
                </c:pt>
                <c:pt idx="9">
                  <c:v>0.10050058994975659</c:v>
                </c:pt>
                <c:pt idx="10">
                  <c:v>9.7521491129226534E-2</c:v>
                </c:pt>
                <c:pt idx="11">
                  <c:v>9.8887068379764034E-2</c:v>
                </c:pt>
              </c:numCache>
            </c:numRef>
          </c:val>
          <c:extLst>
            <c:ext xmlns:c16="http://schemas.microsoft.com/office/drawing/2014/chart" uri="{C3380CC4-5D6E-409C-BE32-E72D297353CC}">
              <c16:uniqueId val="{00000000-0391-4CC9-99B7-18DC403C5764}"/>
            </c:ext>
          </c:extLst>
        </c:ser>
        <c:ser>
          <c:idx val="1"/>
          <c:order val="1"/>
          <c:tx>
            <c:strRef>
              <c:f>'5'!$S$123</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'5'!$U$123:$AF$123</c:f>
              <c:numCache>
                <c:formatCode>0%</c:formatCode>
                <c:ptCount val="12"/>
                <c:pt idx="0">
                  <c:v>0.32937417954155307</c:v>
                </c:pt>
                <c:pt idx="1">
                  <c:v>0.34007358131957655</c:v>
                </c:pt>
                <c:pt idx="2">
                  <c:v>0.34071915175612993</c:v>
                </c:pt>
                <c:pt idx="3">
                  <c:v>0.34185794420861132</c:v>
                </c:pt>
                <c:pt idx="4">
                  <c:v>0.34546725073007928</c:v>
                </c:pt>
                <c:pt idx="5">
                  <c:v>0.33895887711074407</c:v>
                </c:pt>
                <c:pt idx="6">
                  <c:v>0.33524067356110238</c:v>
                </c:pt>
                <c:pt idx="7">
                  <c:v>0.33978705911370549</c:v>
                </c:pt>
                <c:pt idx="8">
                  <c:v>0.34222514466070492</c:v>
                </c:pt>
                <c:pt idx="9">
                  <c:v>0.3422406174994545</c:v>
                </c:pt>
                <c:pt idx="10">
                  <c:v>0.33305780173704702</c:v>
                </c:pt>
                <c:pt idx="11">
                  <c:v>0.34506611707425033</c:v>
                </c:pt>
              </c:numCache>
            </c:numRef>
          </c:val>
          <c:extLst>
            <c:ext xmlns:c16="http://schemas.microsoft.com/office/drawing/2014/chart" uri="{C3380CC4-5D6E-409C-BE32-E72D297353CC}">
              <c16:uniqueId val="{00000001-0391-4CC9-99B7-18DC403C5764}"/>
            </c:ext>
          </c:extLst>
        </c:ser>
        <c:ser>
          <c:idx val="2"/>
          <c:order val="2"/>
          <c:tx>
            <c:strRef>
              <c:f>'5'!$S$124</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'5'!$U$124:$AF$124</c:f>
              <c:numCache>
                <c:formatCode>0%</c:formatCode>
                <c:ptCount val="12"/>
                <c:pt idx="0">
                  <c:v>3.9630266440862016E-3</c:v>
                </c:pt>
                <c:pt idx="1">
                  <c:v>3.7685812851524221E-3</c:v>
                </c:pt>
                <c:pt idx="2">
                  <c:v>3.8288328674647961E-3</c:v>
                </c:pt>
                <c:pt idx="3">
                  <c:v>3.7679022307832476E-3</c:v>
                </c:pt>
                <c:pt idx="4">
                  <c:v>4.0314145609336386E-3</c:v>
                </c:pt>
                <c:pt idx="5">
                  <c:v>4.0633717132647707E-3</c:v>
                </c:pt>
                <c:pt idx="6">
                  <c:v>4.0646301471245006E-3</c:v>
                </c:pt>
                <c:pt idx="7">
                  <c:v>3.8959041361427888E-3</c:v>
                </c:pt>
                <c:pt idx="8">
                  <c:v>3.867753913719298E-3</c:v>
                </c:pt>
                <c:pt idx="9">
                  <c:v>3.8062747856458523E-3</c:v>
                </c:pt>
                <c:pt idx="10">
                  <c:v>3.8219663097856299E-3</c:v>
                </c:pt>
                <c:pt idx="11">
                  <c:v>3.9340573813988044E-3</c:v>
                </c:pt>
              </c:numCache>
            </c:numRef>
          </c:val>
          <c:extLst>
            <c:ext xmlns:c16="http://schemas.microsoft.com/office/drawing/2014/chart" uri="{C3380CC4-5D6E-409C-BE32-E72D297353CC}">
              <c16:uniqueId val="{00000002-0391-4CC9-99B7-18DC403C5764}"/>
            </c:ext>
          </c:extLst>
        </c:ser>
        <c:dLbls>
          <c:showLegendKey val="0"/>
          <c:showVal val="0"/>
          <c:showCatName val="0"/>
          <c:showSerName val="0"/>
          <c:showPercent val="0"/>
          <c:showBubbleSize val="0"/>
        </c:dLbls>
        <c:gapWidth val="219"/>
        <c:overlap val="-27"/>
        <c:axId val="742552632"/>
        <c:axId val="742555256"/>
      </c:barChart>
      <c:catAx>
        <c:axId val="742552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555256"/>
        <c:crosses val="autoZero"/>
        <c:auto val="1"/>
        <c:lblAlgn val="ctr"/>
        <c:lblOffset val="100"/>
        <c:noMultiLvlLbl val="0"/>
      </c:catAx>
      <c:valAx>
        <c:axId val="742555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552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Västernorrland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'5'!$S$129</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'5'!$U$129:$AF$129</c:f>
              <c:numCache>
                <c:formatCode>0%</c:formatCode>
                <c:ptCount val="12"/>
                <c:pt idx="0">
                  <c:v>0.10497772376756946</c:v>
                </c:pt>
                <c:pt idx="1">
                  <c:v>0.10335321236807997</c:v>
                </c:pt>
                <c:pt idx="2">
                  <c:v>0.10482236343819853</c:v>
                </c:pt>
                <c:pt idx="3">
                  <c:v>0.11031920410502755</c:v>
                </c:pt>
                <c:pt idx="4">
                  <c:v>0.11004268353018433</c:v>
                </c:pt>
                <c:pt idx="5">
                  <c:v>0.10758931912798249</c:v>
                </c:pt>
                <c:pt idx="6">
                  <c:v>0.10810959946296712</c:v>
                </c:pt>
                <c:pt idx="7">
                  <c:v>0.10629249359014167</c:v>
                </c:pt>
                <c:pt idx="8">
                  <c:v>0.10278541573565361</c:v>
                </c:pt>
                <c:pt idx="9">
                  <c:v>0.10296753444304402</c:v>
                </c:pt>
                <c:pt idx="10">
                  <c:v>0.10137110402862327</c:v>
                </c:pt>
                <c:pt idx="11">
                  <c:v>0.10281192664524122</c:v>
                </c:pt>
              </c:numCache>
            </c:numRef>
          </c:val>
          <c:extLst>
            <c:ext xmlns:c16="http://schemas.microsoft.com/office/drawing/2014/chart" uri="{C3380CC4-5D6E-409C-BE32-E72D297353CC}">
              <c16:uniqueId val="{00000000-3F2F-443E-8F76-6852B52FFDBD}"/>
            </c:ext>
          </c:extLst>
        </c:ser>
        <c:ser>
          <c:idx val="1"/>
          <c:order val="1"/>
          <c:tx>
            <c:strRef>
              <c:f>'5'!$S$130</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'5'!$U$130:$AF$130</c:f>
              <c:numCache>
                <c:formatCode>0%</c:formatCode>
                <c:ptCount val="12"/>
                <c:pt idx="0">
                  <c:v>0.39270365312393313</c:v>
                </c:pt>
                <c:pt idx="1">
                  <c:v>0.39885542168674692</c:v>
                </c:pt>
                <c:pt idx="2">
                  <c:v>0.41146969472436284</c:v>
                </c:pt>
                <c:pt idx="3">
                  <c:v>0.4155721427822256</c:v>
                </c:pt>
                <c:pt idx="4">
                  <c:v>0.41860216556060081</c:v>
                </c:pt>
                <c:pt idx="5">
                  <c:v>0.41353634094025821</c:v>
                </c:pt>
                <c:pt idx="6">
                  <c:v>0.41837429178470259</c:v>
                </c:pt>
                <c:pt idx="7">
                  <c:v>0.41720787777342494</c:v>
                </c:pt>
                <c:pt idx="8">
                  <c:v>0.41544976614335943</c:v>
                </c:pt>
                <c:pt idx="9">
                  <c:v>0.41729416005767844</c:v>
                </c:pt>
                <c:pt idx="10">
                  <c:v>0.40654271249286933</c:v>
                </c:pt>
                <c:pt idx="11">
                  <c:v>0.41703505110119482</c:v>
                </c:pt>
              </c:numCache>
            </c:numRef>
          </c:val>
          <c:extLst>
            <c:ext xmlns:c16="http://schemas.microsoft.com/office/drawing/2014/chart" uri="{C3380CC4-5D6E-409C-BE32-E72D297353CC}">
              <c16:uniqueId val="{00000001-3F2F-443E-8F76-6852B52FFDBD}"/>
            </c:ext>
          </c:extLst>
        </c:ser>
        <c:ser>
          <c:idx val="2"/>
          <c:order val="2"/>
          <c:tx>
            <c:strRef>
              <c:f>'5'!$S$131</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'5'!$U$131:$AF$131</c:f>
              <c:numCache>
                <c:formatCode>0%</c:formatCode>
                <c:ptCount val="12"/>
                <c:pt idx="0">
                  <c:v>3.309778076664425E-3</c:v>
                </c:pt>
                <c:pt idx="1">
                  <c:v>3.2889975013042643E-3</c:v>
                </c:pt>
                <c:pt idx="2">
                  <c:v>3.3043501977362611E-3</c:v>
                </c:pt>
                <c:pt idx="3">
                  <c:v>3.253542599676027E-3</c:v>
                </c:pt>
                <c:pt idx="4">
                  <c:v>3.3316576851926327E-3</c:v>
                </c:pt>
                <c:pt idx="5">
                  <c:v>3.4160266222961733E-3</c:v>
                </c:pt>
                <c:pt idx="6">
                  <c:v>3.4966115406548808E-3</c:v>
                </c:pt>
                <c:pt idx="7">
                  <c:v>3.4842666038377964E-3</c:v>
                </c:pt>
                <c:pt idx="8">
                  <c:v>3.4754240974336666E-3</c:v>
                </c:pt>
                <c:pt idx="9">
                  <c:v>3.4341790817104798E-3</c:v>
                </c:pt>
                <c:pt idx="10">
                  <c:v>3.4585775343587643E-3</c:v>
                </c:pt>
                <c:pt idx="11">
                  <c:v>3.5449295917333607E-3</c:v>
                </c:pt>
              </c:numCache>
            </c:numRef>
          </c:val>
          <c:extLst>
            <c:ext xmlns:c16="http://schemas.microsoft.com/office/drawing/2014/chart" uri="{C3380CC4-5D6E-409C-BE32-E72D297353CC}">
              <c16:uniqueId val="{00000002-3F2F-443E-8F76-6852B52FFDBD}"/>
            </c:ext>
          </c:extLst>
        </c:ser>
        <c:dLbls>
          <c:showLegendKey val="0"/>
          <c:showVal val="0"/>
          <c:showCatName val="0"/>
          <c:showSerName val="0"/>
          <c:showPercent val="0"/>
          <c:showBubbleSize val="0"/>
        </c:dLbls>
        <c:gapWidth val="219"/>
        <c:overlap val="-27"/>
        <c:axId val="742642832"/>
        <c:axId val="742636928"/>
      </c:barChart>
      <c:catAx>
        <c:axId val="74264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636928"/>
        <c:crosses val="autoZero"/>
        <c:auto val="1"/>
        <c:lblAlgn val="ctr"/>
        <c:lblOffset val="100"/>
        <c:noMultiLvlLbl val="0"/>
      </c:catAx>
      <c:valAx>
        <c:axId val="742636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64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Jämtland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'5'!$S$136</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'5'!$U$136:$AF$136</c:f>
              <c:numCache>
                <c:formatCode>0%</c:formatCode>
                <c:ptCount val="12"/>
                <c:pt idx="0">
                  <c:v>0.1047951751925333</c:v>
                </c:pt>
                <c:pt idx="1">
                  <c:v>0.10556067978157378</c:v>
                </c:pt>
                <c:pt idx="2">
                  <c:v>0.10528107147172025</c:v>
                </c:pt>
                <c:pt idx="3">
                  <c:v>0.11542507081440762</c:v>
                </c:pt>
                <c:pt idx="4">
                  <c:v>0.11472407859123868</c:v>
                </c:pt>
                <c:pt idx="5">
                  <c:v>0.11097251291561797</c:v>
                </c:pt>
                <c:pt idx="6">
                  <c:v>0.11152628437857465</c:v>
                </c:pt>
                <c:pt idx="7">
                  <c:v>0.10900681207833891</c:v>
                </c:pt>
                <c:pt idx="8">
                  <c:v>0.10521929228179228</c:v>
                </c:pt>
                <c:pt idx="9">
                  <c:v>0.1052657905217045</c:v>
                </c:pt>
                <c:pt idx="10">
                  <c:v>0.10226020084901476</c:v>
                </c:pt>
                <c:pt idx="11">
                  <c:v>0.10566503929319496</c:v>
                </c:pt>
              </c:numCache>
            </c:numRef>
          </c:val>
          <c:extLst>
            <c:ext xmlns:c16="http://schemas.microsoft.com/office/drawing/2014/chart" uri="{C3380CC4-5D6E-409C-BE32-E72D297353CC}">
              <c16:uniqueId val="{00000000-C7DA-468D-B81E-0187BD987168}"/>
            </c:ext>
          </c:extLst>
        </c:ser>
        <c:ser>
          <c:idx val="1"/>
          <c:order val="1"/>
          <c:tx>
            <c:strRef>
              <c:f>'5'!$S$137</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'5'!$U$137:$AF$137</c:f>
              <c:numCache>
                <c:formatCode>0%</c:formatCode>
                <c:ptCount val="12"/>
                <c:pt idx="0">
                  <c:v>0.43896219476316573</c:v>
                </c:pt>
                <c:pt idx="1">
                  <c:v>0.4586183900831633</c:v>
                </c:pt>
                <c:pt idx="2">
                  <c:v>0.45995333644423697</c:v>
                </c:pt>
                <c:pt idx="3">
                  <c:v>0.47786961168507314</c:v>
                </c:pt>
                <c:pt idx="4">
                  <c:v>0.48229931482149296</c:v>
                </c:pt>
                <c:pt idx="5">
                  <c:v>0.47851900875064346</c:v>
                </c:pt>
                <c:pt idx="6">
                  <c:v>0.47846424127077086</c:v>
                </c:pt>
                <c:pt idx="7">
                  <c:v>0.47614324662884094</c:v>
                </c:pt>
                <c:pt idx="8">
                  <c:v>0.46737849669807818</c:v>
                </c:pt>
                <c:pt idx="9">
                  <c:v>0.46554382644146763</c:v>
                </c:pt>
                <c:pt idx="10">
                  <c:v>0.4505815213465289</c:v>
                </c:pt>
                <c:pt idx="11">
                  <c:v>0.46157468570210952</c:v>
                </c:pt>
              </c:numCache>
            </c:numRef>
          </c:val>
          <c:extLst>
            <c:ext xmlns:c16="http://schemas.microsoft.com/office/drawing/2014/chart" uri="{C3380CC4-5D6E-409C-BE32-E72D297353CC}">
              <c16:uniqueId val="{00000001-C7DA-468D-B81E-0187BD987168}"/>
            </c:ext>
          </c:extLst>
        </c:ser>
        <c:ser>
          <c:idx val="2"/>
          <c:order val="2"/>
          <c:tx>
            <c:strRef>
              <c:f>'5'!$S$138</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'5'!$U$138:$AF$138</c:f>
              <c:numCache>
                <c:formatCode>0%</c:formatCode>
                <c:ptCount val="12"/>
                <c:pt idx="0">
                  <c:v>4.7617509169966231E-3</c:v>
                </c:pt>
                <c:pt idx="1">
                  <c:v>4.6165411665299834E-3</c:v>
                </c:pt>
                <c:pt idx="2">
                  <c:v>4.5521364170913363E-3</c:v>
                </c:pt>
                <c:pt idx="3">
                  <c:v>4.3746439786752356E-3</c:v>
                </c:pt>
                <c:pt idx="4">
                  <c:v>4.335908267954134E-3</c:v>
                </c:pt>
                <c:pt idx="5">
                  <c:v>4.5970121028744322E-3</c:v>
                </c:pt>
                <c:pt idx="6">
                  <c:v>4.5295010074671094E-3</c:v>
                </c:pt>
                <c:pt idx="7">
                  <c:v>4.5628215922911405E-3</c:v>
                </c:pt>
                <c:pt idx="8">
                  <c:v>4.6413871071939459E-3</c:v>
                </c:pt>
                <c:pt idx="9">
                  <c:v>4.8770173272984947E-3</c:v>
                </c:pt>
                <c:pt idx="10">
                  <c:v>4.995221764974851E-3</c:v>
                </c:pt>
                <c:pt idx="11">
                  <c:v>4.8087692097222856E-3</c:v>
                </c:pt>
              </c:numCache>
            </c:numRef>
          </c:val>
          <c:extLst>
            <c:ext xmlns:c16="http://schemas.microsoft.com/office/drawing/2014/chart" uri="{C3380CC4-5D6E-409C-BE32-E72D297353CC}">
              <c16:uniqueId val="{00000002-C7DA-468D-B81E-0187BD987168}"/>
            </c:ext>
          </c:extLst>
        </c:ser>
        <c:dLbls>
          <c:showLegendKey val="0"/>
          <c:showVal val="0"/>
          <c:showCatName val="0"/>
          <c:showSerName val="0"/>
          <c:showPercent val="0"/>
          <c:showBubbleSize val="0"/>
        </c:dLbls>
        <c:gapWidth val="219"/>
        <c:overlap val="-27"/>
        <c:axId val="724880104"/>
        <c:axId val="724884368"/>
      </c:barChart>
      <c:catAx>
        <c:axId val="72488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4884368"/>
        <c:crosses val="autoZero"/>
        <c:auto val="1"/>
        <c:lblAlgn val="ctr"/>
        <c:lblOffset val="100"/>
        <c:noMultiLvlLbl val="0"/>
      </c:catAx>
      <c:valAx>
        <c:axId val="724884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24880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Västerbotten</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'5'!$S$143</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'5'!$U$143:$AF$143</c:f>
              <c:numCache>
                <c:formatCode>0%</c:formatCode>
                <c:ptCount val="12"/>
                <c:pt idx="0">
                  <c:v>8.8249355756358797E-2</c:v>
                </c:pt>
                <c:pt idx="1">
                  <c:v>8.8868753089310346E-2</c:v>
                </c:pt>
                <c:pt idx="2">
                  <c:v>9.0132082152974496E-2</c:v>
                </c:pt>
                <c:pt idx="3">
                  <c:v>9.9337387512908354E-2</c:v>
                </c:pt>
                <c:pt idx="4">
                  <c:v>9.7672778538628852E-2</c:v>
                </c:pt>
                <c:pt idx="5">
                  <c:v>9.4200423457973789E-2</c:v>
                </c:pt>
                <c:pt idx="6">
                  <c:v>9.3348316849071231E-2</c:v>
                </c:pt>
                <c:pt idx="7">
                  <c:v>9.108520572620403E-2</c:v>
                </c:pt>
                <c:pt idx="8">
                  <c:v>8.8286785212115568E-2</c:v>
                </c:pt>
                <c:pt idx="9">
                  <c:v>8.8948203528399314E-2</c:v>
                </c:pt>
                <c:pt idx="10">
                  <c:v>8.6183944350155639E-2</c:v>
                </c:pt>
                <c:pt idx="11">
                  <c:v>8.901310606174076E-2</c:v>
                </c:pt>
              </c:numCache>
            </c:numRef>
          </c:val>
          <c:extLst>
            <c:ext xmlns:c16="http://schemas.microsoft.com/office/drawing/2014/chart" uri="{C3380CC4-5D6E-409C-BE32-E72D297353CC}">
              <c16:uniqueId val="{00000000-AD08-47FA-A2DB-8D0DD1856897}"/>
            </c:ext>
          </c:extLst>
        </c:ser>
        <c:ser>
          <c:idx val="1"/>
          <c:order val="1"/>
          <c:tx>
            <c:strRef>
              <c:f>'5'!$S$144</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'5'!$U$144:$AF$144</c:f>
              <c:numCache>
                <c:formatCode>0%</c:formatCode>
                <c:ptCount val="12"/>
                <c:pt idx="0">
                  <c:v>0.32902652604666038</c:v>
                </c:pt>
                <c:pt idx="1">
                  <c:v>0.35197187060478208</c:v>
                </c:pt>
                <c:pt idx="2">
                  <c:v>0.35463358259687278</c:v>
                </c:pt>
                <c:pt idx="3">
                  <c:v>0.36947578258838187</c:v>
                </c:pt>
                <c:pt idx="4">
                  <c:v>0.37078158257167898</c:v>
                </c:pt>
                <c:pt idx="5">
                  <c:v>0.36335102350265353</c:v>
                </c:pt>
                <c:pt idx="6">
                  <c:v>0.36308123071049031</c:v>
                </c:pt>
                <c:pt idx="7">
                  <c:v>0.35708736939054214</c:v>
                </c:pt>
                <c:pt idx="8">
                  <c:v>0.35550724172259868</c:v>
                </c:pt>
                <c:pt idx="9">
                  <c:v>0.35686644106391729</c:v>
                </c:pt>
                <c:pt idx="10">
                  <c:v>0.34284364314578802</c:v>
                </c:pt>
                <c:pt idx="11">
                  <c:v>0.35619680605557086</c:v>
                </c:pt>
              </c:numCache>
            </c:numRef>
          </c:val>
          <c:extLst>
            <c:ext xmlns:c16="http://schemas.microsoft.com/office/drawing/2014/chart" uri="{C3380CC4-5D6E-409C-BE32-E72D297353CC}">
              <c16:uniqueId val="{00000001-AD08-47FA-A2DB-8D0DD1856897}"/>
            </c:ext>
          </c:extLst>
        </c:ser>
        <c:ser>
          <c:idx val="2"/>
          <c:order val="2"/>
          <c:tx>
            <c:strRef>
              <c:f>'5'!$S$145</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'5'!$U$145:$AF$145</c:f>
              <c:numCache>
                <c:formatCode>0%</c:formatCode>
                <c:ptCount val="12"/>
                <c:pt idx="0">
                  <c:v>3.0515437735073227E-3</c:v>
                </c:pt>
                <c:pt idx="1">
                  <c:v>2.923628769731589E-3</c:v>
                </c:pt>
                <c:pt idx="2">
                  <c:v>3.0802209521070727E-3</c:v>
                </c:pt>
                <c:pt idx="3">
                  <c:v>3.0761139865548215E-3</c:v>
                </c:pt>
                <c:pt idx="4">
                  <c:v>3.2309924213409467E-3</c:v>
                </c:pt>
                <c:pt idx="5">
                  <c:v>3.2997306435898904E-3</c:v>
                </c:pt>
                <c:pt idx="6">
                  <c:v>3.229444304752326E-3</c:v>
                </c:pt>
                <c:pt idx="7">
                  <c:v>3.2175642181162686E-3</c:v>
                </c:pt>
                <c:pt idx="8">
                  <c:v>3.2332879928040192E-3</c:v>
                </c:pt>
                <c:pt idx="9">
                  <c:v>3.1830110196437128E-3</c:v>
                </c:pt>
                <c:pt idx="10">
                  <c:v>3.1947853425845613E-3</c:v>
                </c:pt>
                <c:pt idx="11">
                  <c:v>3.2961748168342138E-3</c:v>
                </c:pt>
              </c:numCache>
            </c:numRef>
          </c:val>
          <c:extLst>
            <c:ext xmlns:c16="http://schemas.microsoft.com/office/drawing/2014/chart" uri="{C3380CC4-5D6E-409C-BE32-E72D297353CC}">
              <c16:uniqueId val="{00000002-AD08-47FA-A2DB-8D0DD1856897}"/>
            </c:ext>
          </c:extLst>
        </c:ser>
        <c:dLbls>
          <c:showLegendKey val="0"/>
          <c:showVal val="0"/>
          <c:showCatName val="0"/>
          <c:showSerName val="0"/>
          <c:showPercent val="0"/>
          <c:showBubbleSize val="0"/>
        </c:dLbls>
        <c:gapWidth val="219"/>
        <c:overlap val="-27"/>
        <c:axId val="717269776"/>
        <c:axId val="717268464"/>
      </c:barChart>
      <c:catAx>
        <c:axId val="71726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268464"/>
        <c:crosses val="autoZero"/>
        <c:auto val="1"/>
        <c:lblAlgn val="ctr"/>
        <c:lblOffset val="100"/>
        <c:noMultiLvlLbl val="0"/>
      </c:catAx>
      <c:valAx>
        <c:axId val="717268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269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Norrbotten</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'5'!$S$150</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'5'!$U$150:$AF$150</c:f>
              <c:numCache>
                <c:formatCode>0%</c:formatCode>
                <c:ptCount val="12"/>
                <c:pt idx="0">
                  <c:v>8.941543060324543E-2</c:v>
                </c:pt>
                <c:pt idx="1">
                  <c:v>8.9590526933670464E-2</c:v>
                </c:pt>
                <c:pt idx="2">
                  <c:v>9.2040314702853968E-2</c:v>
                </c:pt>
                <c:pt idx="3">
                  <c:v>9.8060414519247949E-2</c:v>
                </c:pt>
                <c:pt idx="4">
                  <c:v>9.7100990065864909E-2</c:v>
                </c:pt>
                <c:pt idx="5">
                  <c:v>9.368035147064889E-2</c:v>
                </c:pt>
                <c:pt idx="6">
                  <c:v>9.2453553124383983E-2</c:v>
                </c:pt>
                <c:pt idx="7">
                  <c:v>9.2408069471183393E-2</c:v>
                </c:pt>
                <c:pt idx="8">
                  <c:v>9.1683149826236626E-2</c:v>
                </c:pt>
                <c:pt idx="9">
                  <c:v>9.2964565582183412E-2</c:v>
                </c:pt>
                <c:pt idx="10">
                  <c:v>9.0741951954872613E-2</c:v>
                </c:pt>
                <c:pt idx="11">
                  <c:v>9.5355974410013186E-2</c:v>
                </c:pt>
              </c:numCache>
            </c:numRef>
          </c:val>
          <c:extLst>
            <c:ext xmlns:c16="http://schemas.microsoft.com/office/drawing/2014/chart" uri="{C3380CC4-5D6E-409C-BE32-E72D297353CC}">
              <c16:uniqueId val="{00000000-FE5C-4DA8-B567-DDDC67270222}"/>
            </c:ext>
          </c:extLst>
        </c:ser>
        <c:ser>
          <c:idx val="1"/>
          <c:order val="1"/>
          <c:tx>
            <c:strRef>
              <c:f>'5'!$S$151</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'5'!$U$151:$AF$151</c:f>
              <c:numCache>
                <c:formatCode>0%</c:formatCode>
                <c:ptCount val="12"/>
                <c:pt idx="0">
                  <c:v>0.32138401496581087</c:v>
                </c:pt>
                <c:pt idx="1">
                  <c:v>0.32384553364463997</c:v>
                </c:pt>
                <c:pt idx="2">
                  <c:v>0.32837752300984979</c:v>
                </c:pt>
                <c:pt idx="3">
                  <c:v>0.33499701099952173</c:v>
                </c:pt>
                <c:pt idx="4">
                  <c:v>0.33421844458923183</c:v>
                </c:pt>
                <c:pt idx="5">
                  <c:v>0.32955907815391955</c:v>
                </c:pt>
                <c:pt idx="6">
                  <c:v>0.32559916617033946</c:v>
                </c:pt>
                <c:pt idx="7">
                  <c:v>0.33385018749428375</c:v>
                </c:pt>
                <c:pt idx="8">
                  <c:v>0.33958076410621874</c:v>
                </c:pt>
                <c:pt idx="9">
                  <c:v>0.34363980278458245</c:v>
                </c:pt>
                <c:pt idx="10">
                  <c:v>0.33375414568234868</c:v>
                </c:pt>
                <c:pt idx="11">
                  <c:v>0.34720850985448515</c:v>
                </c:pt>
              </c:numCache>
            </c:numRef>
          </c:val>
          <c:extLst>
            <c:ext xmlns:c16="http://schemas.microsoft.com/office/drawing/2014/chart" uri="{C3380CC4-5D6E-409C-BE32-E72D297353CC}">
              <c16:uniqueId val="{00000001-FE5C-4DA8-B567-DDDC67270222}"/>
            </c:ext>
          </c:extLst>
        </c:ser>
        <c:ser>
          <c:idx val="2"/>
          <c:order val="2"/>
          <c:tx>
            <c:strRef>
              <c:f>'5'!$S$152</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'5'!$U$152:$AF$152</c:f>
              <c:numCache>
                <c:formatCode>0%</c:formatCode>
                <c:ptCount val="12"/>
                <c:pt idx="0">
                  <c:v>3.9381472115000661E-3</c:v>
                </c:pt>
                <c:pt idx="1">
                  <c:v>3.8695843837390307E-3</c:v>
                </c:pt>
                <c:pt idx="2">
                  <c:v>3.9290951891336112E-3</c:v>
                </c:pt>
                <c:pt idx="3">
                  <c:v>4.0494924027160793E-3</c:v>
                </c:pt>
                <c:pt idx="4">
                  <c:v>4.1264135965540126E-3</c:v>
                </c:pt>
                <c:pt idx="5">
                  <c:v>4.0342380653507707E-3</c:v>
                </c:pt>
                <c:pt idx="6">
                  <c:v>4.1163155478473774E-3</c:v>
                </c:pt>
                <c:pt idx="7">
                  <c:v>4.1479245948738627E-3</c:v>
                </c:pt>
                <c:pt idx="8">
                  <c:v>4.1129691564474168E-3</c:v>
                </c:pt>
                <c:pt idx="9">
                  <c:v>4.10758809272264E-3</c:v>
                </c:pt>
                <c:pt idx="10">
                  <c:v>4.0687655960967859E-3</c:v>
                </c:pt>
                <c:pt idx="11">
                  <c:v>4.1590269400884599E-3</c:v>
                </c:pt>
              </c:numCache>
            </c:numRef>
          </c:val>
          <c:extLst>
            <c:ext xmlns:c16="http://schemas.microsoft.com/office/drawing/2014/chart" uri="{C3380CC4-5D6E-409C-BE32-E72D297353CC}">
              <c16:uniqueId val="{00000002-FE5C-4DA8-B567-DDDC67270222}"/>
            </c:ext>
          </c:extLst>
        </c:ser>
        <c:dLbls>
          <c:showLegendKey val="0"/>
          <c:showVal val="0"/>
          <c:showCatName val="0"/>
          <c:showSerName val="0"/>
          <c:showPercent val="0"/>
          <c:showBubbleSize val="0"/>
        </c:dLbls>
        <c:gapWidth val="219"/>
        <c:overlap val="-27"/>
        <c:axId val="717250424"/>
        <c:axId val="717249440"/>
      </c:barChart>
      <c:catAx>
        <c:axId val="717250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249440"/>
        <c:crosses val="autoZero"/>
        <c:auto val="1"/>
        <c:lblAlgn val="ctr"/>
        <c:lblOffset val="100"/>
        <c:noMultiLvlLbl val="0"/>
      </c:catAx>
      <c:valAx>
        <c:axId val="717249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250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Riket </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'5'!$S$158</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'5'!$U$158:$AF$158</c:f>
              <c:numCache>
                <c:formatCode>0%</c:formatCode>
                <c:ptCount val="12"/>
                <c:pt idx="0">
                  <c:v>7.7509942470748744E-2</c:v>
                </c:pt>
                <c:pt idx="1">
                  <c:v>7.7119215310116632E-2</c:v>
                </c:pt>
                <c:pt idx="2">
                  <c:v>7.745124031726848E-2</c:v>
                </c:pt>
                <c:pt idx="3">
                  <c:v>7.8484401132556433E-2</c:v>
                </c:pt>
                <c:pt idx="4">
                  <c:v>7.6677273837509372E-2</c:v>
                </c:pt>
                <c:pt idx="5">
                  <c:v>7.3795050012559801E-2</c:v>
                </c:pt>
                <c:pt idx="6">
                  <c:v>7.2914162142617492E-2</c:v>
                </c:pt>
                <c:pt idx="7">
                  <c:v>7.1679880174396679E-2</c:v>
                </c:pt>
                <c:pt idx="8">
                  <c:v>7.0413821231641666E-2</c:v>
                </c:pt>
                <c:pt idx="9">
                  <c:v>6.9844765844123899E-2</c:v>
                </c:pt>
                <c:pt idx="10">
                  <c:v>6.7745909701435153E-2</c:v>
                </c:pt>
                <c:pt idx="11">
                  <c:v>6.8048506297345615E-2</c:v>
                </c:pt>
              </c:numCache>
            </c:numRef>
          </c:val>
          <c:extLst>
            <c:ext xmlns:c16="http://schemas.microsoft.com/office/drawing/2014/chart" uri="{C3380CC4-5D6E-409C-BE32-E72D297353CC}">
              <c16:uniqueId val="{00000000-D6EC-4CDA-8A93-40972A94C5B2}"/>
            </c:ext>
          </c:extLst>
        </c:ser>
        <c:ser>
          <c:idx val="1"/>
          <c:order val="1"/>
          <c:tx>
            <c:strRef>
              <c:f>'5'!$S$159</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'5'!$U$159:$AF$159</c:f>
              <c:numCache>
                <c:formatCode>0%</c:formatCode>
                <c:ptCount val="12"/>
                <c:pt idx="0">
                  <c:v>0.30388521889256553</c:v>
                </c:pt>
                <c:pt idx="1">
                  <c:v>0.31512148055704003</c:v>
                </c:pt>
                <c:pt idx="2">
                  <c:v>0.31910162654980645</c:v>
                </c:pt>
                <c:pt idx="3">
                  <c:v>0.31813867600603024</c:v>
                </c:pt>
                <c:pt idx="4">
                  <c:v>0.31680556989799447</c:v>
                </c:pt>
                <c:pt idx="5">
                  <c:v>0.3116735816843676</c:v>
                </c:pt>
                <c:pt idx="6">
                  <c:v>0.31138234513509211</c:v>
                </c:pt>
                <c:pt idx="7">
                  <c:v>0.30901179691952263</c:v>
                </c:pt>
                <c:pt idx="8">
                  <c:v>0.31171537190018883</c:v>
                </c:pt>
                <c:pt idx="9">
                  <c:v>0.30964659608783285</c:v>
                </c:pt>
                <c:pt idx="10">
                  <c:v>0.29960712541560086</c:v>
                </c:pt>
                <c:pt idx="11">
                  <c:v>0.30695701508980494</c:v>
                </c:pt>
              </c:numCache>
            </c:numRef>
          </c:val>
          <c:extLst>
            <c:ext xmlns:c16="http://schemas.microsoft.com/office/drawing/2014/chart" uri="{C3380CC4-5D6E-409C-BE32-E72D297353CC}">
              <c16:uniqueId val="{00000001-D6EC-4CDA-8A93-40972A94C5B2}"/>
            </c:ext>
          </c:extLst>
        </c:ser>
        <c:ser>
          <c:idx val="2"/>
          <c:order val="2"/>
          <c:tx>
            <c:strRef>
              <c:f>'5'!$S$160</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'5'!$U$160:$AF$160</c:f>
              <c:numCache>
                <c:formatCode>0%</c:formatCode>
                <c:ptCount val="12"/>
                <c:pt idx="0">
                  <c:v>3.6343693601790174E-3</c:v>
                </c:pt>
                <c:pt idx="1">
                  <c:v>3.5845150906881982E-3</c:v>
                </c:pt>
                <c:pt idx="2">
                  <c:v>3.7359539896539579E-3</c:v>
                </c:pt>
                <c:pt idx="3">
                  <c:v>3.8084257805298251E-3</c:v>
                </c:pt>
                <c:pt idx="4">
                  <c:v>3.8901629403826745E-3</c:v>
                </c:pt>
                <c:pt idx="5">
                  <c:v>3.9078497006010066E-3</c:v>
                </c:pt>
                <c:pt idx="6">
                  <c:v>3.918362914998373E-3</c:v>
                </c:pt>
                <c:pt idx="7">
                  <c:v>3.9782174751730398E-3</c:v>
                </c:pt>
                <c:pt idx="8">
                  <c:v>3.9747270814493862E-3</c:v>
                </c:pt>
                <c:pt idx="9">
                  <c:v>4.005701685778745E-3</c:v>
                </c:pt>
                <c:pt idx="10">
                  <c:v>3.999627556330698E-3</c:v>
                </c:pt>
                <c:pt idx="11">
                  <c:v>4.0439039054415531E-3</c:v>
                </c:pt>
              </c:numCache>
            </c:numRef>
          </c:val>
          <c:extLst>
            <c:ext xmlns:c16="http://schemas.microsoft.com/office/drawing/2014/chart" uri="{C3380CC4-5D6E-409C-BE32-E72D297353CC}">
              <c16:uniqueId val="{00000002-D6EC-4CDA-8A93-40972A94C5B2}"/>
            </c:ext>
          </c:extLst>
        </c:ser>
        <c:dLbls>
          <c:showLegendKey val="0"/>
          <c:showVal val="0"/>
          <c:showCatName val="0"/>
          <c:showSerName val="0"/>
          <c:showPercent val="0"/>
          <c:showBubbleSize val="0"/>
        </c:dLbls>
        <c:gapWidth val="219"/>
        <c:overlap val="-27"/>
        <c:axId val="717025416"/>
        <c:axId val="717031976"/>
      </c:barChart>
      <c:catAx>
        <c:axId val="717025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031976"/>
        <c:crosses val="autoZero"/>
        <c:auto val="1"/>
        <c:lblAlgn val="ctr"/>
        <c:lblOffset val="100"/>
        <c:noMultiLvlLbl val="0"/>
      </c:catAx>
      <c:valAx>
        <c:axId val="717031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17025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Västmanland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'5'!$S$108</c:f>
              <c:strCache>
                <c:ptCount val="1"/>
                <c:pt idx="0">
                  <c:v>Totalt alla branscher</c:v>
                </c:pt>
              </c:strCache>
            </c:strRef>
          </c:tx>
          <c:spPr>
            <a:solidFill>
              <a:schemeClr val="accent1"/>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'5'!$U$108:$AF$108</c:f>
              <c:numCache>
                <c:formatCode>0%</c:formatCode>
                <c:ptCount val="12"/>
                <c:pt idx="0">
                  <c:v>5.8790818512963368E-2</c:v>
                </c:pt>
                <c:pt idx="1">
                  <c:v>5.8418021932932968E-2</c:v>
                </c:pt>
                <c:pt idx="2">
                  <c:v>6.0082827252779275E-2</c:v>
                </c:pt>
                <c:pt idx="3">
                  <c:v>6.0004449971132919E-2</c:v>
                </c:pt>
                <c:pt idx="4">
                  <c:v>5.869046467240728E-2</c:v>
                </c:pt>
                <c:pt idx="5">
                  <c:v>5.4665496994753843E-2</c:v>
                </c:pt>
                <c:pt idx="6">
                  <c:v>5.2882971523764914E-2</c:v>
                </c:pt>
                <c:pt idx="7">
                  <c:v>5.1526808744012283E-2</c:v>
                </c:pt>
                <c:pt idx="8">
                  <c:v>5.1237159570955704E-2</c:v>
                </c:pt>
                <c:pt idx="9">
                  <c:v>5.1221696970709329E-2</c:v>
                </c:pt>
                <c:pt idx="10">
                  <c:v>4.9910976841171982E-2</c:v>
                </c:pt>
                <c:pt idx="11">
                  <c:v>4.9289329066252892E-2</c:v>
                </c:pt>
              </c:numCache>
            </c:numRef>
          </c:val>
          <c:extLst>
            <c:ext xmlns:c16="http://schemas.microsoft.com/office/drawing/2014/chart" uri="{C3380CC4-5D6E-409C-BE32-E72D297353CC}">
              <c16:uniqueId val="{00000000-B7DE-45E2-AA7D-B593FA9CA9CC}"/>
            </c:ext>
          </c:extLst>
        </c:ser>
        <c:ser>
          <c:idx val="1"/>
          <c:order val="1"/>
          <c:tx>
            <c:strRef>
              <c:f>'5'!$S$109</c:f>
              <c:strCache>
                <c:ptCount val="1"/>
                <c:pt idx="0">
                  <c:v>Marknadsproduktion, varor (SNI A01-F43)</c:v>
                </c:pt>
              </c:strCache>
            </c:strRef>
          </c:tx>
          <c:spPr>
            <a:solidFill>
              <a:schemeClr val="accent2"/>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'5'!$U$109:$AF$109</c:f>
              <c:numCache>
                <c:formatCode>0%</c:formatCode>
                <c:ptCount val="12"/>
                <c:pt idx="0">
                  <c:v>0.17081298399935244</c:v>
                </c:pt>
                <c:pt idx="1">
                  <c:v>0.17853328987525555</c:v>
                </c:pt>
                <c:pt idx="2">
                  <c:v>0.18448341149398503</c:v>
                </c:pt>
                <c:pt idx="3">
                  <c:v>0.18270818063934147</c:v>
                </c:pt>
                <c:pt idx="4">
                  <c:v>0.1792946792081988</c:v>
                </c:pt>
                <c:pt idx="5">
                  <c:v>0.17009108967082859</c:v>
                </c:pt>
                <c:pt idx="6">
                  <c:v>0.1671239116646486</c:v>
                </c:pt>
                <c:pt idx="7">
                  <c:v>0.16585748757159058</c:v>
                </c:pt>
                <c:pt idx="8">
                  <c:v>0.16901582810151206</c:v>
                </c:pt>
                <c:pt idx="9">
                  <c:v>0.17203572702413505</c:v>
                </c:pt>
                <c:pt idx="10">
                  <c:v>0.16772595605231588</c:v>
                </c:pt>
                <c:pt idx="11">
                  <c:v>0.17005094183153655</c:v>
                </c:pt>
              </c:numCache>
            </c:numRef>
          </c:val>
          <c:extLst>
            <c:ext xmlns:c16="http://schemas.microsoft.com/office/drawing/2014/chart" uri="{C3380CC4-5D6E-409C-BE32-E72D297353CC}">
              <c16:uniqueId val="{00000001-B7DE-45E2-AA7D-B593FA9CA9CC}"/>
            </c:ext>
          </c:extLst>
        </c:ser>
        <c:ser>
          <c:idx val="2"/>
          <c:order val="2"/>
          <c:tx>
            <c:strRef>
              <c:f>'5'!$S$110</c:f>
              <c:strCache>
                <c:ptCount val="1"/>
                <c:pt idx="0">
                  <c:v>Marknadsproduktion, tjänster (SNI G45-T98)</c:v>
                </c:pt>
              </c:strCache>
            </c:strRef>
          </c:tx>
          <c:spPr>
            <a:solidFill>
              <a:schemeClr val="accent3"/>
            </a:solidFill>
            <a:ln>
              <a:noFill/>
            </a:ln>
            <a:effectLst/>
          </c:spPr>
          <c:invertIfNegative val="0"/>
          <c:cat>
            <c:numRef>
              <c:f>'5'!$U$8:$AF$8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'5'!$U$110:$AF$110</c:f>
              <c:numCache>
                <c:formatCode>0%</c:formatCode>
                <c:ptCount val="12"/>
                <c:pt idx="0">
                  <c:v>3.6772898006356539E-3</c:v>
                </c:pt>
                <c:pt idx="1">
                  <c:v>3.5268574630276757E-3</c:v>
                </c:pt>
                <c:pt idx="2">
                  <c:v>3.8179869980439532E-3</c:v>
                </c:pt>
                <c:pt idx="3">
                  <c:v>3.8579427944342055E-3</c:v>
                </c:pt>
                <c:pt idx="4">
                  <c:v>3.9735250563959204E-3</c:v>
                </c:pt>
                <c:pt idx="5">
                  <c:v>4.0618757876763377E-3</c:v>
                </c:pt>
                <c:pt idx="6">
                  <c:v>4.0230223205851394E-3</c:v>
                </c:pt>
                <c:pt idx="7">
                  <c:v>4.0608018140350418E-3</c:v>
                </c:pt>
                <c:pt idx="8">
                  <c:v>4.1027602218496068E-3</c:v>
                </c:pt>
                <c:pt idx="9">
                  <c:v>4.3442468065808372E-3</c:v>
                </c:pt>
                <c:pt idx="10">
                  <c:v>4.3013213458656862E-3</c:v>
                </c:pt>
                <c:pt idx="11">
                  <c:v>4.2986383429162549E-3</c:v>
                </c:pt>
              </c:numCache>
            </c:numRef>
          </c:val>
          <c:extLst>
            <c:ext xmlns:c16="http://schemas.microsoft.com/office/drawing/2014/chart" uri="{C3380CC4-5D6E-409C-BE32-E72D297353CC}">
              <c16:uniqueId val="{00000002-B7DE-45E2-AA7D-B593FA9CA9CC}"/>
            </c:ext>
          </c:extLst>
        </c:ser>
        <c:dLbls>
          <c:showLegendKey val="0"/>
          <c:showVal val="0"/>
          <c:showCatName val="0"/>
          <c:showSerName val="0"/>
          <c:showPercent val="0"/>
          <c:showBubbleSize val="0"/>
        </c:dLbls>
        <c:gapWidth val="219"/>
        <c:overlap val="-27"/>
        <c:axId val="742500152"/>
        <c:axId val="742503432"/>
      </c:barChart>
      <c:catAx>
        <c:axId val="742500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503432"/>
        <c:crosses val="autoZero"/>
        <c:auto val="1"/>
        <c:lblAlgn val="ctr"/>
        <c:lblOffset val="100"/>
        <c:noMultiLvlLbl val="0"/>
      </c:catAx>
      <c:valAx>
        <c:axId val="742503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2500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'6'!$D$8</c:f>
              <c:strCache>
                <c:ptCount val="1"/>
                <c:pt idx="0">
                  <c:v>2019</c:v>
                </c:pt>
              </c:strCache>
            </c:strRef>
          </c:tx>
          <c:spPr>
            <a:solidFill>
              <a:schemeClr val="accent2"/>
            </a:solidFill>
            <a:ln>
              <a:noFill/>
            </a:ln>
            <a:effectLst/>
          </c:spPr>
          <c:invertIfNegative val="0"/>
          <c:cat>
            <c:strRef>
              <c:f>'6'!$B$9:$B$30</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'6'!$D$9:$D$30</c:f>
              <c:numCache>
                <c:formatCode>0.0</c:formatCode>
                <c:ptCount val="22"/>
                <c:pt idx="0">
                  <c:v>0.89060653976449811</c:v>
                </c:pt>
                <c:pt idx="1">
                  <c:v>0.88528001418655633</c:v>
                </c:pt>
                <c:pt idx="2">
                  <c:v>1.2491519612239006</c:v>
                </c:pt>
                <c:pt idx="3">
                  <c:v>1.1790894040833988</c:v>
                </c:pt>
                <c:pt idx="4">
                  <c:v>1.2943792354712036</c:v>
                </c:pt>
                <c:pt idx="5">
                  <c:v>1.2557084771392235</c:v>
                </c:pt>
                <c:pt idx="6">
                  <c:v>1.1484777799433425</c:v>
                </c:pt>
                <c:pt idx="7">
                  <c:v>1.3244962590359854</c:v>
                </c:pt>
                <c:pt idx="8">
                  <c:v>0.89865512123035063</c:v>
                </c:pt>
                <c:pt idx="9">
                  <c:v>0.99927696615416961</c:v>
                </c:pt>
                <c:pt idx="10">
                  <c:v>1.0114949986924227</c:v>
                </c:pt>
                <c:pt idx="11">
                  <c:v>1.1620115548256367</c:v>
                </c:pt>
                <c:pt idx="12">
                  <c:v>0.99587757292586065</c:v>
                </c:pt>
                <c:pt idx="13">
                  <c:v>1.0667371788026065</c:v>
                </c:pt>
                <c:pt idx="14">
                  <c:v>1.2978287038721668</c:v>
                </c:pt>
                <c:pt idx="15">
                  <c:v>1.1745194952599984</c:v>
                </c:pt>
                <c:pt idx="16">
                  <c:v>1.1394478273414372</c:v>
                </c:pt>
                <c:pt idx="17">
                  <c:v>0.9073476121598355</c:v>
                </c:pt>
                <c:pt idx="18">
                  <c:v>1.1751372105861981</c:v>
                </c:pt>
                <c:pt idx="19">
                  <c:v>1.1946752878895124</c:v>
                </c:pt>
                <c:pt idx="20">
                  <c:v>0.99098415152291641</c:v>
                </c:pt>
                <c:pt idx="21">
                  <c:v>1.0645452621391351</c:v>
                </c:pt>
              </c:numCache>
            </c:numRef>
          </c:val>
          <c:extLst>
            <c:ext xmlns:c16="http://schemas.microsoft.com/office/drawing/2014/chart" uri="{C3380CC4-5D6E-409C-BE32-E72D297353CC}">
              <c16:uniqueId val="{00000001-FCA1-4776-A628-CD07A69C422D}"/>
            </c:ext>
          </c:extLst>
        </c:ser>
        <c:ser>
          <c:idx val="0"/>
          <c:order val="1"/>
          <c:tx>
            <c:strRef>
              <c:f>'6'!$C$8</c:f>
              <c:strCache>
                <c:ptCount val="1"/>
                <c:pt idx="0">
                  <c:v>2008</c:v>
                </c:pt>
              </c:strCache>
            </c:strRef>
          </c:tx>
          <c:spPr>
            <a:solidFill>
              <a:schemeClr val="accent1"/>
            </a:solidFill>
            <a:ln>
              <a:noFill/>
            </a:ln>
            <a:effectLst/>
          </c:spPr>
          <c:invertIfNegative val="0"/>
          <c:cat>
            <c:strRef>
              <c:f>'6'!$B$9:$B$30</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'6'!$C$9:$C$30</c:f>
              <c:numCache>
                <c:formatCode>0.0</c:formatCode>
                <c:ptCount val="22"/>
                <c:pt idx="0">
                  <c:v>1.2108049779254833</c:v>
                </c:pt>
                <c:pt idx="1">
                  <c:v>1.1743770260132798</c:v>
                </c:pt>
                <c:pt idx="2">
                  <c:v>1.5019870268197986</c:v>
                </c:pt>
                <c:pt idx="3">
                  <c:v>1.6818952299632366</c:v>
                </c:pt>
                <c:pt idx="4">
                  <c:v>1.5681945338726113</c:v>
                </c:pt>
                <c:pt idx="5">
                  <c:v>1.620958645366392</c:v>
                </c:pt>
                <c:pt idx="6">
                  <c:v>1.4488110857861818</c:v>
                </c:pt>
                <c:pt idx="7">
                  <c:v>1.7914424989196986</c:v>
                </c:pt>
                <c:pt idx="8">
                  <c:v>1.2684605508715738</c:v>
                </c:pt>
                <c:pt idx="9">
                  <c:v>1.2964572876069906</c:v>
                </c:pt>
                <c:pt idx="10">
                  <c:v>1.1677347171277377</c:v>
                </c:pt>
                <c:pt idx="11">
                  <c:v>1.4848122415325957</c:v>
                </c:pt>
                <c:pt idx="12">
                  <c:v>1.2562984257422698</c:v>
                </c:pt>
                <c:pt idx="13">
                  <c:v>1.4050501459986617</c:v>
                </c:pt>
                <c:pt idx="14">
                  <c:v>1.6836833079653184</c:v>
                </c:pt>
                <c:pt idx="15">
                  <c:v>1.4436405043484899</c:v>
                </c:pt>
                <c:pt idx="16">
                  <c:v>1.3256329075912183</c:v>
                </c:pt>
                <c:pt idx="17">
                  <c:v>1.2147571570743561</c:v>
                </c:pt>
                <c:pt idx="18">
                  <c:v>1.0661375894731107</c:v>
                </c:pt>
                <c:pt idx="19">
                  <c:v>1.1735815492163064</c:v>
                </c:pt>
                <c:pt idx="20">
                  <c:v>1.1137870905921285</c:v>
                </c:pt>
                <c:pt idx="21">
                  <c:v>1.3455006637720581</c:v>
                </c:pt>
              </c:numCache>
            </c:numRef>
          </c:val>
          <c:extLst>
            <c:ext xmlns:c16="http://schemas.microsoft.com/office/drawing/2014/chart" uri="{C3380CC4-5D6E-409C-BE32-E72D297353CC}">
              <c16:uniqueId val="{00000000-FCA1-4776-A628-CD07A69C422D}"/>
            </c:ext>
          </c:extLst>
        </c:ser>
        <c:dLbls>
          <c:showLegendKey val="0"/>
          <c:showVal val="0"/>
          <c:showCatName val="0"/>
          <c:showSerName val="0"/>
          <c:showPercent val="0"/>
          <c:showBubbleSize val="0"/>
        </c:dLbls>
        <c:gapWidth val="182"/>
        <c:axId val="787372552"/>
        <c:axId val="787371896"/>
      </c:barChart>
      <c:catAx>
        <c:axId val="787372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787371896"/>
        <c:crosses val="autoZero"/>
        <c:auto val="1"/>
        <c:lblAlgn val="ctr"/>
        <c:lblOffset val="100"/>
        <c:noMultiLvlLbl val="0"/>
      </c:catAx>
      <c:valAx>
        <c:axId val="78737189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787372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'7'!$L$7</c:f>
              <c:strCache>
                <c:ptCount val="1"/>
                <c:pt idx="0">
                  <c:v>Andel förädlingsvärde av bioekonomi</c:v>
                </c:pt>
              </c:strCache>
            </c:strRef>
          </c:tx>
          <c:spPr>
            <a:solidFill>
              <a:schemeClr val="accent1"/>
            </a:solidFill>
            <a:ln>
              <a:noFill/>
            </a:ln>
            <a:effectLst/>
          </c:spPr>
          <c:invertIfNegative val="0"/>
          <c:cat>
            <c:strRef>
              <c:f>'7'!$K$9:$K$29</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'7'!$L$9:$L$29</c:f>
              <c:numCache>
                <c:formatCode>0%</c:formatCode>
                <c:ptCount val="21"/>
                <c:pt idx="0">
                  <c:v>0.15238939473407073</c:v>
                </c:pt>
                <c:pt idx="1">
                  <c:v>3.4276198836033472E-2</c:v>
                </c:pt>
                <c:pt idx="2">
                  <c:v>2.0766931792858441E-2</c:v>
                </c:pt>
                <c:pt idx="3">
                  <c:v>4.4326948564238453E-2</c:v>
                </c:pt>
                <c:pt idx="4">
                  <c:v>4.4908787538151397E-2</c:v>
                </c:pt>
                <c:pt idx="5">
                  <c:v>2.3240222394275589E-2</c:v>
                </c:pt>
                <c:pt idx="6">
                  <c:v>3.7915145481918815E-2</c:v>
                </c:pt>
                <c:pt idx="7">
                  <c:v>6.9982085799685191E-3</c:v>
                </c:pt>
                <c:pt idx="8">
                  <c:v>1.9146473145549341E-2</c:v>
                </c:pt>
                <c:pt idx="9">
                  <c:v>0.13754464641586683</c:v>
                </c:pt>
                <c:pt idx="10">
                  <c:v>4.4474260425894023E-2</c:v>
                </c:pt>
                <c:pt idx="11">
                  <c:v>0.14826224319520745</c:v>
                </c:pt>
                <c:pt idx="12">
                  <c:v>4.2380617274509522E-2</c:v>
                </c:pt>
                <c:pt idx="13">
                  <c:v>3.1447489338552057E-2</c:v>
                </c:pt>
                <c:pt idx="14">
                  <c:v>1.4708522561464507E-2</c:v>
                </c:pt>
                <c:pt idx="15">
                  <c:v>3.5318990665796995E-2</c:v>
                </c:pt>
                <c:pt idx="16">
                  <c:v>3.5179162394444796E-2</c:v>
                </c:pt>
                <c:pt idx="17">
                  <c:v>4.0940465892025456E-2</c:v>
                </c:pt>
                <c:pt idx="18">
                  <c:v>1.7870074988110052E-2</c:v>
                </c:pt>
                <c:pt idx="19">
                  <c:v>3.1138690299271018E-2</c:v>
                </c:pt>
                <c:pt idx="20">
                  <c:v>3.6766525481792427E-2</c:v>
                </c:pt>
              </c:numCache>
            </c:numRef>
          </c:val>
          <c:extLst>
            <c:ext xmlns:c16="http://schemas.microsoft.com/office/drawing/2014/chart" uri="{C3380CC4-5D6E-409C-BE32-E72D297353CC}">
              <c16:uniqueId val="{00000000-8062-46DD-B543-E2A14CEEAF56}"/>
            </c:ext>
          </c:extLst>
        </c:ser>
        <c:ser>
          <c:idx val="1"/>
          <c:order val="1"/>
          <c:tx>
            <c:strRef>
              <c:f>'7'!$M$7</c:f>
              <c:strCache>
                <c:ptCount val="1"/>
                <c:pt idx="0">
                  <c:v>Andel förvärvsarbetande inom bioekonomi</c:v>
                </c:pt>
              </c:strCache>
            </c:strRef>
          </c:tx>
          <c:spPr>
            <a:solidFill>
              <a:schemeClr val="accent2"/>
            </a:solidFill>
            <a:ln>
              <a:noFill/>
            </a:ln>
            <a:effectLst/>
          </c:spPr>
          <c:invertIfNegative val="0"/>
          <c:cat>
            <c:strRef>
              <c:f>'7'!$K$9:$K$29</c:f>
              <c:strCache>
                <c:ptCount val="21"/>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strCache>
            </c:strRef>
          </c:cat>
          <c:val>
            <c:numRef>
              <c:f>'7'!$M$9:$M$29</c:f>
              <c:numCache>
                <c:formatCode>0%</c:formatCode>
                <c:ptCount val="21"/>
                <c:pt idx="0">
                  <c:v>0.12749010903322081</c:v>
                </c:pt>
                <c:pt idx="1">
                  <c:v>2.8504221352552501E-2</c:v>
                </c:pt>
                <c:pt idx="2">
                  <c:v>2.4368201616458484E-2</c:v>
                </c:pt>
                <c:pt idx="3">
                  <c:v>4.9096489577549161E-2</c:v>
                </c:pt>
                <c:pt idx="4">
                  <c:v>5.4604537868840473E-2</c:v>
                </c:pt>
                <c:pt idx="5">
                  <c:v>2.7413530743118836E-2</c:v>
                </c:pt>
                <c:pt idx="6">
                  <c:v>4.0904509801492801E-2</c:v>
                </c:pt>
                <c:pt idx="7">
                  <c:v>8.7070990908326238E-3</c:v>
                </c:pt>
                <c:pt idx="8">
                  <c:v>1.6162841316087202E-2</c:v>
                </c:pt>
                <c:pt idx="9">
                  <c:v>0.12911165158445975</c:v>
                </c:pt>
                <c:pt idx="10">
                  <c:v>4.2257942044606631E-2</c:v>
                </c:pt>
                <c:pt idx="11">
                  <c:v>0.16183665069440939</c:v>
                </c:pt>
                <c:pt idx="12">
                  <c:v>3.9646887522310034E-2</c:v>
                </c:pt>
                <c:pt idx="13">
                  <c:v>3.1512240249910214E-2</c:v>
                </c:pt>
                <c:pt idx="14">
                  <c:v>1.793173428198027E-2</c:v>
                </c:pt>
                <c:pt idx="15">
                  <c:v>3.8967664941298399E-2</c:v>
                </c:pt>
                <c:pt idx="16">
                  <c:v>3.7654406612541637E-2</c:v>
                </c:pt>
                <c:pt idx="17">
                  <c:v>3.4894931468856021E-2</c:v>
                </c:pt>
                <c:pt idx="18">
                  <c:v>1.9726535659269302E-2</c:v>
                </c:pt>
                <c:pt idx="19">
                  <c:v>3.4945084178977716E-2</c:v>
                </c:pt>
                <c:pt idx="20">
                  <c:v>3.4225922893880413E-2</c:v>
                </c:pt>
              </c:numCache>
            </c:numRef>
          </c:val>
          <c:extLst>
            <c:ext xmlns:c16="http://schemas.microsoft.com/office/drawing/2014/chart" uri="{C3380CC4-5D6E-409C-BE32-E72D297353CC}">
              <c16:uniqueId val="{00000001-8062-46DD-B543-E2A14CEEAF56}"/>
            </c:ext>
          </c:extLst>
        </c:ser>
        <c:dLbls>
          <c:showLegendKey val="0"/>
          <c:showVal val="0"/>
          <c:showCatName val="0"/>
          <c:showSerName val="0"/>
          <c:showPercent val="0"/>
          <c:showBubbleSize val="0"/>
        </c:dLbls>
        <c:gapWidth val="219"/>
        <c:axId val="746039976"/>
        <c:axId val="746029808"/>
      </c:barChart>
      <c:catAx>
        <c:axId val="746039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746029808"/>
        <c:crosses val="autoZero"/>
        <c:auto val="1"/>
        <c:lblAlgn val="ctr"/>
        <c:lblOffset val="100"/>
        <c:noMultiLvlLbl val="0"/>
      </c:catAx>
      <c:valAx>
        <c:axId val="7460298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746039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Kalmar</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'3'!$T$51</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'3'!$V$51:$AG$51</c:f>
              <c:numCache>
                <c:formatCode>0%</c:formatCode>
                <c:ptCount val="12"/>
                <c:pt idx="0">
                  <c:v>0.12874542947256318</c:v>
                </c:pt>
                <c:pt idx="1">
                  <c:v>0.12366039145375764</c:v>
                </c:pt>
                <c:pt idx="2">
                  <c:v>0.1397253404814123</c:v>
                </c:pt>
                <c:pt idx="3">
                  <c:v>0.12849797463310975</c:v>
                </c:pt>
                <c:pt idx="4">
                  <c:v>0.12429417098267642</c:v>
                </c:pt>
                <c:pt idx="5">
                  <c:v>0.13128162853297443</c:v>
                </c:pt>
                <c:pt idx="6">
                  <c:v>0.14172381928835256</c:v>
                </c:pt>
                <c:pt idx="7">
                  <c:v>0.14303183546448159</c:v>
                </c:pt>
                <c:pt idx="8">
                  <c:v>0.1356533657646701</c:v>
                </c:pt>
                <c:pt idx="9">
                  <c:v>0.13985379608525031</c:v>
                </c:pt>
                <c:pt idx="10">
                  <c:v>0.14332299858557285</c:v>
                </c:pt>
                <c:pt idx="11">
                  <c:v>0.13403541791143864</c:v>
                </c:pt>
              </c:numCache>
            </c:numRef>
          </c:val>
          <c:extLst>
            <c:ext xmlns:c16="http://schemas.microsoft.com/office/drawing/2014/chart" uri="{C3380CC4-5D6E-409C-BE32-E72D297353CC}">
              <c16:uniqueId val="{00000000-2A8C-4F64-A18D-FC7BAF60B986}"/>
            </c:ext>
          </c:extLst>
        </c:ser>
        <c:ser>
          <c:idx val="1"/>
          <c:order val="1"/>
          <c:tx>
            <c:strRef>
              <c:f>'3'!$T$52</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'3'!$V$52:$AG$52</c:f>
              <c:numCache>
                <c:formatCode>0%</c:formatCode>
                <c:ptCount val="12"/>
                <c:pt idx="0">
                  <c:v>0.33947168170453307</c:v>
                </c:pt>
                <c:pt idx="1">
                  <c:v>0.38095107813586826</c:v>
                </c:pt>
                <c:pt idx="2">
                  <c:v>0.37694190276705991</c:v>
                </c:pt>
                <c:pt idx="3">
                  <c:v>0.34665704908572864</c:v>
                </c:pt>
                <c:pt idx="4">
                  <c:v>0.35513994307400376</c:v>
                </c:pt>
                <c:pt idx="5">
                  <c:v>0.37743240084158031</c:v>
                </c:pt>
                <c:pt idx="6">
                  <c:v>0.41430286134665267</c:v>
                </c:pt>
                <c:pt idx="7">
                  <c:v>0.41062595308982652</c:v>
                </c:pt>
                <c:pt idx="8">
                  <c:v>0.40373662881968531</c:v>
                </c:pt>
                <c:pt idx="9">
                  <c:v>0.41389432348094374</c:v>
                </c:pt>
                <c:pt idx="10">
                  <c:v>0.41497439455512608</c:v>
                </c:pt>
                <c:pt idx="11">
                  <c:v>0.39659530888668648</c:v>
                </c:pt>
              </c:numCache>
            </c:numRef>
          </c:val>
          <c:extLst>
            <c:ext xmlns:c16="http://schemas.microsoft.com/office/drawing/2014/chart" uri="{C3380CC4-5D6E-409C-BE32-E72D297353CC}">
              <c16:uniqueId val="{00000001-2A8C-4F64-A18D-FC7BAF60B986}"/>
            </c:ext>
          </c:extLst>
        </c:ser>
        <c:ser>
          <c:idx val="2"/>
          <c:order val="2"/>
          <c:tx>
            <c:strRef>
              <c:f>'3'!$T$53</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'3'!$V$53:$AG$53</c:f>
              <c:numCache>
                <c:formatCode>0%</c:formatCode>
                <c:ptCount val="12"/>
                <c:pt idx="0">
                  <c:v>2.6737330822127806E-3</c:v>
                </c:pt>
                <c:pt idx="1">
                  <c:v>2.6388650042992266E-3</c:v>
                </c:pt>
                <c:pt idx="2">
                  <c:v>2.6858089453340697E-3</c:v>
                </c:pt>
                <c:pt idx="3">
                  <c:v>2.6259305210918115E-3</c:v>
                </c:pt>
                <c:pt idx="4">
                  <c:v>2.6682121971595657E-3</c:v>
                </c:pt>
                <c:pt idx="5">
                  <c:v>2.7177834529166162E-3</c:v>
                </c:pt>
                <c:pt idx="6">
                  <c:v>3.1669443906219724E-3</c:v>
                </c:pt>
                <c:pt idx="7">
                  <c:v>3.3390931971000338E-3</c:v>
                </c:pt>
                <c:pt idx="8">
                  <c:v>3.4338603378110703E-3</c:v>
                </c:pt>
                <c:pt idx="9">
                  <c:v>3.4886167096113796E-3</c:v>
                </c:pt>
                <c:pt idx="10">
                  <c:v>3.7069116054901687E-3</c:v>
                </c:pt>
                <c:pt idx="11">
                  <c:v>3.6281355141743561E-3</c:v>
                </c:pt>
              </c:numCache>
            </c:numRef>
          </c:val>
          <c:extLst>
            <c:ext xmlns:c16="http://schemas.microsoft.com/office/drawing/2014/chart" uri="{C3380CC4-5D6E-409C-BE32-E72D297353CC}">
              <c16:uniqueId val="{00000002-2A8C-4F64-A18D-FC7BAF60B986}"/>
            </c:ext>
          </c:extLst>
        </c:ser>
        <c:dLbls>
          <c:showLegendKey val="0"/>
          <c:showVal val="0"/>
          <c:showCatName val="0"/>
          <c:showSerName val="0"/>
          <c:showPercent val="0"/>
          <c:showBubbleSize val="0"/>
        </c:dLbls>
        <c:gapWidth val="219"/>
        <c:overlap val="-27"/>
        <c:axId val="643003936"/>
        <c:axId val="643001640"/>
      </c:barChart>
      <c:catAx>
        <c:axId val="64300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43001640"/>
        <c:crosses val="autoZero"/>
        <c:auto val="1"/>
        <c:lblAlgn val="ctr"/>
        <c:lblOffset val="100"/>
        <c:noMultiLvlLbl val="0"/>
      </c:catAx>
      <c:valAx>
        <c:axId val="643001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43003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Gotland</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'3'!$T$58</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'3'!$V$58:$AG$58</c:f>
              <c:numCache>
                <c:formatCode>0%</c:formatCode>
                <c:ptCount val="12"/>
                <c:pt idx="0">
                  <c:v>0.10263191337612657</c:v>
                </c:pt>
                <c:pt idx="1">
                  <c:v>9.0117704091526071E-2</c:v>
                </c:pt>
                <c:pt idx="2">
                  <c:v>9.9354013254786488E-2</c:v>
                </c:pt>
                <c:pt idx="3">
                  <c:v>0.10557865811770094</c:v>
                </c:pt>
                <c:pt idx="4">
                  <c:v>9.895052353008861E-2</c:v>
                </c:pt>
                <c:pt idx="5">
                  <c:v>9.0122558621075627E-2</c:v>
                </c:pt>
                <c:pt idx="6">
                  <c:v>9.2294323334972422E-2</c:v>
                </c:pt>
                <c:pt idx="7">
                  <c:v>0.10097591688965842</c:v>
                </c:pt>
                <c:pt idx="8">
                  <c:v>9.4211242817951235E-2</c:v>
                </c:pt>
                <c:pt idx="9">
                  <c:v>9.3578892630744842E-2</c:v>
                </c:pt>
                <c:pt idx="10">
                  <c:v>0.10002230483271375</c:v>
                </c:pt>
                <c:pt idx="11">
                  <c:v>0.1041367891574682</c:v>
                </c:pt>
              </c:numCache>
            </c:numRef>
          </c:val>
          <c:extLst>
            <c:ext xmlns:c16="http://schemas.microsoft.com/office/drawing/2014/chart" uri="{C3380CC4-5D6E-409C-BE32-E72D297353CC}">
              <c16:uniqueId val="{00000000-FD2F-4270-AE84-4F1338482C3C}"/>
            </c:ext>
          </c:extLst>
        </c:ser>
        <c:ser>
          <c:idx val="1"/>
          <c:order val="1"/>
          <c:tx>
            <c:strRef>
              <c:f>'3'!$T$59</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'3'!$V$59:$AG$59</c:f>
              <c:numCache>
                <c:formatCode>0%</c:formatCode>
                <c:ptCount val="12"/>
                <c:pt idx="0">
                  <c:v>0.44705341757610573</c:v>
                </c:pt>
                <c:pt idx="1">
                  <c:v>0.42910204081632647</c:v>
                </c:pt>
                <c:pt idx="2">
                  <c:v>0.45866512568621798</c:v>
                </c:pt>
                <c:pt idx="3">
                  <c:v>0.45533719174635129</c:v>
                </c:pt>
                <c:pt idx="4">
                  <c:v>0.43175807278318817</c:v>
                </c:pt>
                <c:pt idx="5">
                  <c:v>0.41249869041382931</c:v>
                </c:pt>
                <c:pt idx="6">
                  <c:v>0.43189655172413799</c:v>
                </c:pt>
                <c:pt idx="7">
                  <c:v>0.44114512736620703</c:v>
                </c:pt>
                <c:pt idx="8">
                  <c:v>0.4313510895883777</c:v>
                </c:pt>
                <c:pt idx="9">
                  <c:v>0.42498506090553895</c:v>
                </c:pt>
                <c:pt idx="10">
                  <c:v>0.46861448598130845</c:v>
                </c:pt>
                <c:pt idx="11">
                  <c:v>0.48440052991830423</c:v>
                </c:pt>
              </c:numCache>
            </c:numRef>
          </c:val>
          <c:extLst>
            <c:ext xmlns:c16="http://schemas.microsoft.com/office/drawing/2014/chart" uri="{C3380CC4-5D6E-409C-BE32-E72D297353CC}">
              <c16:uniqueId val="{00000001-FD2F-4270-AE84-4F1338482C3C}"/>
            </c:ext>
          </c:extLst>
        </c:ser>
        <c:ser>
          <c:idx val="2"/>
          <c:order val="2"/>
          <c:tx>
            <c:strRef>
              <c:f>'3'!$T$60</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'3'!$V$60:$AG$60</c:f>
              <c:numCache>
                <c:formatCode>0%</c:formatCode>
                <c:ptCount val="12"/>
                <c:pt idx="0">
                  <c:v>4.1815864925135388E-3</c:v>
                </c:pt>
                <c:pt idx="1">
                  <c:v>4.2274961597542245E-3</c:v>
                </c:pt>
                <c:pt idx="2">
                  <c:v>4.5209375446619987E-3</c:v>
                </c:pt>
                <c:pt idx="3">
                  <c:v>4.6304985337243402E-3</c:v>
                </c:pt>
                <c:pt idx="4">
                  <c:v>4.731203007518797E-3</c:v>
                </c:pt>
                <c:pt idx="5">
                  <c:v>4.5180185916210373E-3</c:v>
                </c:pt>
                <c:pt idx="6">
                  <c:v>4.4459142044752133E-3</c:v>
                </c:pt>
                <c:pt idx="7">
                  <c:v>4.5257985257985264E-3</c:v>
                </c:pt>
                <c:pt idx="8">
                  <c:v>4.6373032087489484E-3</c:v>
                </c:pt>
                <c:pt idx="9">
                  <c:v>4.6653974847121263E-3</c:v>
                </c:pt>
                <c:pt idx="10">
                  <c:v>4.525464834276475E-3</c:v>
                </c:pt>
                <c:pt idx="11">
                  <c:v>4.6105205479452056E-3</c:v>
                </c:pt>
              </c:numCache>
            </c:numRef>
          </c:val>
          <c:extLst>
            <c:ext xmlns:c16="http://schemas.microsoft.com/office/drawing/2014/chart" uri="{C3380CC4-5D6E-409C-BE32-E72D297353CC}">
              <c16:uniqueId val="{00000002-FD2F-4270-AE84-4F1338482C3C}"/>
            </c:ext>
          </c:extLst>
        </c:ser>
        <c:dLbls>
          <c:showLegendKey val="0"/>
          <c:showVal val="0"/>
          <c:showCatName val="0"/>
          <c:showSerName val="0"/>
          <c:showPercent val="0"/>
          <c:showBubbleSize val="0"/>
        </c:dLbls>
        <c:gapWidth val="219"/>
        <c:overlap val="-27"/>
        <c:axId val="462010896"/>
        <c:axId val="462013520"/>
      </c:barChart>
      <c:catAx>
        <c:axId val="46201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62013520"/>
        <c:crosses val="autoZero"/>
        <c:auto val="1"/>
        <c:lblAlgn val="ctr"/>
        <c:lblOffset val="100"/>
        <c:noMultiLvlLbl val="0"/>
      </c:catAx>
      <c:valAx>
        <c:axId val="462013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6201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1400" b="1" i="0" u="none" strike="noStrike" baseline="0">
                <a:effectLst/>
              </a:rPr>
              <a:t>Blekinge</a:t>
            </a:r>
            <a:r>
              <a:rPr lang="sv-SE" sz="1400" b="0" i="0" u="none" strike="noStrike" baseline="0"/>
              <a:t> </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'3'!$T$65</c:f>
              <c:strCache>
                <c:ptCount val="1"/>
                <c:pt idx="0">
                  <c:v>Totalt alla branscher</c:v>
                </c:pt>
              </c:strCache>
            </c:strRef>
          </c:tx>
          <c:spPr>
            <a:solidFill>
              <a:schemeClr val="accent1"/>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'3'!$V$65:$AG$65</c:f>
              <c:numCache>
                <c:formatCode>0%</c:formatCode>
                <c:ptCount val="12"/>
                <c:pt idx="0">
                  <c:v>9.8971555111970561E-2</c:v>
                </c:pt>
                <c:pt idx="1">
                  <c:v>0.10337738066204022</c:v>
                </c:pt>
                <c:pt idx="2">
                  <c:v>0.11776846001659327</c:v>
                </c:pt>
                <c:pt idx="3">
                  <c:v>0.11326146965676621</c:v>
                </c:pt>
                <c:pt idx="4">
                  <c:v>9.6436369586560516E-2</c:v>
                </c:pt>
                <c:pt idx="5">
                  <c:v>9.5411826933248706E-2</c:v>
                </c:pt>
                <c:pt idx="6">
                  <c:v>9.7182583806935174E-2</c:v>
                </c:pt>
                <c:pt idx="7">
                  <c:v>9.8016182199580457E-2</c:v>
                </c:pt>
                <c:pt idx="8">
                  <c:v>9.2310938781597199E-2</c:v>
                </c:pt>
                <c:pt idx="9">
                  <c:v>9.717199565081179E-2</c:v>
                </c:pt>
                <c:pt idx="10">
                  <c:v>0.10713449027442952</c:v>
                </c:pt>
                <c:pt idx="11">
                  <c:v>9.6777092232241735E-2</c:v>
                </c:pt>
              </c:numCache>
            </c:numRef>
          </c:val>
          <c:extLst>
            <c:ext xmlns:c16="http://schemas.microsoft.com/office/drawing/2014/chart" uri="{C3380CC4-5D6E-409C-BE32-E72D297353CC}">
              <c16:uniqueId val="{00000000-F71C-4EDF-89E8-9EC408A31238}"/>
            </c:ext>
          </c:extLst>
        </c:ser>
        <c:ser>
          <c:idx val="1"/>
          <c:order val="1"/>
          <c:tx>
            <c:strRef>
              <c:f>'3'!$T$66</c:f>
              <c:strCache>
                <c:ptCount val="1"/>
                <c:pt idx="0">
                  <c:v>Marknadsproduktion, varor (SNI A01-F43)</c:v>
                </c:pt>
              </c:strCache>
            </c:strRef>
          </c:tx>
          <c:spPr>
            <a:solidFill>
              <a:schemeClr val="accent2"/>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'3'!$V$66:$AG$66</c:f>
              <c:numCache>
                <c:formatCode>0%</c:formatCode>
                <c:ptCount val="12"/>
                <c:pt idx="0">
                  <c:v>0.28954286064919926</c:v>
                </c:pt>
                <c:pt idx="1">
                  <c:v>0.3424478164322724</c:v>
                </c:pt>
                <c:pt idx="2">
                  <c:v>0.39011858268834765</c:v>
                </c:pt>
                <c:pt idx="3">
                  <c:v>0.37519453583178364</c:v>
                </c:pt>
                <c:pt idx="4">
                  <c:v>0.33690974896041898</c:v>
                </c:pt>
                <c:pt idx="5">
                  <c:v>0.33457455581377915</c:v>
                </c:pt>
                <c:pt idx="6">
                  <c:v>0.34097585879950404</c:v>
                </c:pt>
                <c:pt idx="7">
                  <c:v>0.33977824432489173</c:v>
                </c:pt>
                <c:pt idx="8">
                  <c:v>0.33547224126113778</c:v>
                </c:pt>
                <c:pt idx="9">
                  <c:v>0.33449688563539459</c:v>
                </c:pt>
                <c:pt idx="10">
                  <c:v>0.34585937500000002</c:v>
                </c:pt>
                <c:pt idx="11">
                  <c:v>0.31289876824345303</c:v>
                </c:pt>
              </c:numCache>
            </c:numRef>
          </c:val>
          <c:extLst>
            <c:ext xmlns:c16="http://schemas.microsoft.com/office/drawing/2014/chart" uri="{C3380CC4-5D6E-409C-BE32-E72D297353CC}">
              <c16:uniqueId val="{00000001-F71C-4EDF-89E8-9EC408A31238}"/>
            </c:ext>
          </c:extLst>
        </c:ser>
        <c:ser>
          <c:idx val="2"/>
          <c:order val="2"/>
          <c:tx>
            <c:strRef>
              <c:f>'3'!$T$67</c:f>
              <c:strCache>
                <c:ptCount val="1"/>
                <c:pt idx="0">
                  <c:v>Marknadsproduktion, tjänster (SNI G45-T98)</c:v>
                </c:pt>
              </c:strCache>
            </c:strRef>
          </c:tx>
          <c:spPr>
            <a:solidFill>
              <a:schemeClr val="accent3"/>
            </a:solidFill>
            <a:ln>
              <a:noFill/>
            </a:ln>
            <a:effectLst/>
          </c:spPr>
          <c:invertIfNegative val="0"/>
          <c:cat>
            <c:strRef>
              <c:f>'3'!$V$8:$AG$8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'3'!$V$67:$AG$67</c:f>
              <c:numCache>
                <c:formatCode>0%</c:formatCode>
                <c:ptCount val="12"/>
                <c:pt idx="0">
                  <c:v>2.8303534589464996E-3</c:v>
                </c:pt>
                <c:pt idx="1">
                  <c:v>2.4538545059717702E-3</c:v>
                </c:pt>
                <c:pt idx="2">
                  <c:v>2.7228539866138149E-3</c:v>
                </c:pt>
                <c:pt idx="3">
                  <c:v>2.9973195481524024E-3</c:v>
                </c:pt>
                <c:pt idx="4">
                  <c:v>2.8919630247785338E-3</c:v>
                </c:pt>
                <c:pt idx="5">
                  <c:v>2.9337935362409788E-3</c:v>
                </c:pt>
                <c:pt idx="6">
                  <c:v>2.6924474592695783E-3</c:v>
                </c:pt>
                <c:pt idx="7">
                  <c:v>2.8365760784518283E-3</c:v>
                </c:pt>
                <c:pt idx="8">
                  <c:v>3.0085452162516382E-3</c:v>
                </c:pt>
                <c:pt idx="9">
                  <c:v>3.5156129317003202E-3</c:v>
                </c:pt>
                <c:pt idx="10">
                  <c:v>3.4188427299703269E-3</c:v>
                </c:pt>
                <c:pt idx="11">
                  <c:v>3.3160068687056198E-3</c:v>
                </c:pt>
              </c:numCache>
            </c:numRef>
          </c:val>
          <c:extLst>
            <c:ext xmlns:c16="http://schemas.microsoft.com/office/drawing/2014/chart" uri="{C3380CC4-5D6E-409C-BE32-E72D297353CC}">
              <c16:uniqueId val="{00000002-F71C-4EDF-89E8-9EC408A31238}"/>
            </c:ext>
          </c:extLst>
        </c:ser>
        <c:dLbls>
          <c:showLegendKey val="0"/>
          <c:showVal val="0"/>
          <c:showCatName val="0"/>
          <c:showSerName val="0"/>
          <c:showPercent val="0"/>
          <c:showBubbleSize val="0"/>
        </c:dLbls>
        <c:gapWidth val="219"/>
        <c:overlap val="-27"/>
        <c:axId val="509415008"/>
        <c:axId val="509418288"/>
      </c:barChart>
      <c:catAx>
        <c:axId val="50941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9418288"/>
        <c:crosses val="autoZero"/>
        <c:auto val="1"/>
        <c:lblAlgn val="ctr"/>
        <c:lblOffset val="100"/>
        <c:noMultiLvlLbl val="0"/>
      </c:catAx>
      <c:valAx>
        <c:axId val="509418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941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0.xml"/><Relationship Id="rId13" Type="http://schemas.openxmlformats.org/officeDocument/2006/relationships/chart" Target="../charts/chart35.xml"/><Relationship Id="rId18" Type="http://schemas.openxmlformats.org/officeDocument/2006/relationships/chart" Target="../charts/chart40.xml"/><Relationship Id="rId3" Type="http://schemas.openxmlformats.org/officeDocument/2006/relationships/chart" Target="../charts/chart25.xml"/><Relationship Id="rId21" Type="http://schemas.openxmlformats.org/officeDocument/2006/relationships/chart" Target="../charts/chart43.xml"/><Relationship Id="rId7" Type="http://schemas.openxmlformats.org/officeDocument/2006/relationships/chart" Target="../charts/chart29.xml"/><Relationship Id="rId12" Type="http://schemas.openxmlformats.org/officeDocument/2006/relationships/chart" Target="../charts/chart34.xml"/><Relationship Id="rId17" Type="http://schemas.openxmlformats.org/officeDocument/2006/relationships/chart" Target="../charts/chart39.xml"/><Relationship Id="rId2" Type="http://schemas.openxmlformats.org/officeDocument/2006/relationships/chart" Target="../charts/chart24.xml"/><Relationship Id="rId16" Type="http://schemas.openxmlformats.org/officeDocument/2006/relationships/chart" Target="../charts/chart38.xml"/><Relationship Id="rId20" Type="http://schemas.openxmlformats.org/officeDocument/2006/relationships/chart" Target="../charts/chart42.xml"/><Relationship Id="rId1" Type="http://schemas.openxmlformats.org/officeDocument/2006/relationships/chart" Target="../charts/chart23.xml"/><Relationship Id="rId6" Type="http://schemas.openxmlformats.org/officeDocument/2006/relationships/chart" Target="../charts/chart28.xml"/><Relationship Id="rId11" Type="http://schemas.openxmlformats.org/officeDocument/2006/relationships/chart" Target="../charts/chart33.xml"/><Relationship Id="rId5" Type="http://schemas.openxmlformats.org/officeDocument/2006/relationships/chart" Target="../charts/chart27.xml"/><Relationship Id="rId15" Type="http://schemas.openxmlformats.org/officeDocument/2006/relationships/chart" Target="../charts/chart37.xml"/><Relationship Id="rId10" Type="http://schemas.openxmlformats.org/officeDocument/2006/relationships/chart" Target="../charts/chart32.xml"/><Relationship Id="rId19" Type="http://schemas.openxmlformats.org/officeDocument/2006/relationships/chart" Target="../charts/chart41.xml"/><Relationship Id="rId4" Type="http://schemas.openxmlformats.org/officeDocument/2006/relationships/chart" Target="../charts/chart26.xml"/><Relationship Id="rId9" Type="http://schemas.openxmlformats.org/officeDocument/2006/relationships/chart" Target="../charts/chart31.xml"/><Relationship Id="rId14" Type="http://schemas.openxmlformats.org/officeDocument/2006/relationships/chart" Target="../charts/chart36.xml"/><Relationship Id="rId22" Type="http://schemas.openxmlformats.org/officeDocument/2006/relationships/chart" Target="../charts/chart4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52.xml"/><Relationship Id="rId13" Type="http://schemas.openxmlformats.org/officeDocument/2006/relationships/chart" Target="../charts/chart57.xml"/><Relationship Id="rId18" Type="http://schemas.openxmlformats.org/officeDocument/2006/relationships/chart" Target="../charts/chart62.xml"/><Relationship Id="rId3" Type="http://schemas.openxmlformats.org/officeDocument/2006/relationships/chart" Target="../charts/chart47.xml"/><Relationship Id="rId21" Type="http://schemas.openxmlformats.org/officeDocument/2006/relationships/chart" Target="../charts/chart65.xml"/><Relationship Id="rId7" Type="http://schemas.openxmlformats.org/officeDocument/2006/relationships/chart" Target="../charts/chart51.xml"/><Relationship Id="rId12" Type="http://schemas.openxmlformats.org/officeDocument/2006/relationships/chart" Target="../charts/chart56.xml"/><Relationship Id="rId17" Type="http://schemas.openxmlformats.org/officeDocument/2006/relationships/chart" Target="../charts/chart61.xml"/><Relationship Id="rId2" Type="http://schemas.openxmlformats.org/officeDocument/2006/relationships/chart" Target="../charts/chart46.xml"/><Relationship Id="rId16" Type="http://schemas.openxmlformats.org/officeDocument/2006/relationships/chart" Target="../charts/chart60.xml"/><Relationship Id="rId20" Type="http://schemas.openxmlformats.org/officeDocument/2006/relationships/chart" Target="../charts/chart64.xml"/><Relationship Id="rId1" Type="http://schemas.openxmlformats.org/officeDocument/2006/relationships/chart" Target="../charts/chart45.xml"/><Relationship Id="rId6" Type="http://schemas.openxmlformats.org/officeDocument/2006/relationships/chart" Target="../charts/chart50.xml"/><Relationship Id="rId11" Type="http://schemas.openxmlformats.org/officeDocument/2006/relationships/chart" Target="../charts/chart55.xml"/><Relationship Id="rId5" Type="http://schemas.openxmlformats.org/officeDocument/2006/relationships/chart" Target="../charts/chart49.xml"/><Relationship Id="rId15" Type="http://schemas.openxmlformats.org/officeDocument/2006/relationships/chart" Target="../charts/chart59.xml"/><Relationship Id="rId10" Type="http://schemas.openxmlformats.org/officeDocument/2006/relationships/chart" Target="../charts/chart54.xml"/><Relationship Id="rId19" Type="http://schemas.openxmlformats.org/officeDocument/2006/relationships/chart" Target="../charts/chart63.xml"/><Relationship Id="rId4" Type="http://schemas.openxmlformats.org/officeDocument/2006/relationships/chart" Target="../charts/chart48.xml"/><Relationship Id="rId9" Type="http://schemas.openxmlformats.org/officeDocument/2006/relationships/chart" Target="../charts/chart53.xml"/><Relationship Id="rId14" Type="http://schemas.openxmlformats.org/officeDocument/2006/relationships/chart" Target="../charts/chart58.xml"/><Relationship Id="rId22" Type="http://schemas.openxmlformats.org/officeDocument/2006/relationships/chart" Target="../charts/chart6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8.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32</xdr:row>
      <xdr:rowOff>114300</xdr:rowOff>
    </xdr:from>
    <xdr:to>
      <xdr:col>0</xdr:col>
      <xdr:colOff>629285</xdr:colOff>
      <xdr:row>36</xdr:row>
      <xdr:rowOff>3810</xdr:rowOff>
    </xdr:to>
    <xdr:pic>
      <xdr:nvPicPr>
        <xdr:cNvPr id="2" name="Bildobjekt 1" descr="SCB logotype. Bild.">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572125"/>
          <a:ext cx="572135" cy="6515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371475</xdr:colOff>
      <xdr:row>170</xdr:row>
      <xdr:rowOff>19049</xdr:rowOff>
    </xdr:from>
    <xdr:to>
      <xdr:col>6</xdr:col>
      <xdr:colOff>361950</xdr:colOff>
      <xdr:row>188</xdr:row>
      <xdr:rowOff>161924</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2276475" y="32851724"/>
          <a:ext cx="5019675" cy="357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Den här tabellen visar</a:t>
          </a:r>
          <a:r>
            <a:rPr lang="sv-SE" sz="1100" baseline="0"/>
            <a:t> för varje enskilt län:</a:t>
          </a:r>
        </a:p>
        <a:p>
          <a:r>
            <a:rPr lang="sv-SE" sz="1100" baseline="0"/>
            <a:t>- Totala bioekonomin fördelat på om produktionen gäller varor eller tjänster.</a:t>
          </a:r>
        </a:p>
        <a:p>
          <a:endParaRPr lang="sv-SE" sz="1100" baseline="0"/>
        </a:p>
        <a:p>
          <a:r>
            <a:rPr lang="sv-SE" sz="1100" baseline="0"/>
            <a:t>Dataunderlag är:</a:t>
          </a:r>
        </a:p>
        <a:p>
          <a:r>
            <a:rPr lang="sv-SE" sz="1100" baseline="0"/>
            <a:t>Förädlingsvärde - Nationalräkenskaper</a:t>
          </a:r>
        </a:p>
        <a:p>
          <a:r>
            <a:rPr lang="sv-SE" sz="1100" baseline="0"/>
            <a:t>Nettomsättning - Företagens ekonomi</a:t>
          </a:r>
        </a:p>
        <a:p>
          <a:r>
            <a:rPr lang="sv-SE" sz="1100" baseline="0"/>
            <a:t>Förvärvsarbetande - RAMS</a:t>
          </a:r>
        </a:p>
        <a:p>
          <a:endParaRPr lang="sv-SE" sz="1100" baseline="0"/>
        </a:p>
        <a:p>
          <a:r>
            <a:rPr lang="sv-SE" sz="1100" baseline="0"/>
            <a:t>Notera att förvärvsarbetande avseende referensår 2011 har ett tidsseriebrott. Tre förändringar påverkar statistiken och samtliga förändringar påverkar personer som är 65 år eller äldre. </a:t>
          </a:r>
        </a:p>
        <a:p>
          <a:r>
            <a:rPr lang="sv-SE" sz="1100" baseline="0"/>
            <a:t>- Övre åldersgräns för att bli klassificierad som förvärvsarbetande sänktes från 84 till 74 år. </a:t>
          </a:r>
        </a:p>
        <a:p>
          <a:r>
            <a:rPr lang="sv-SE" sz="1100" baseline="0"/>
            <a:t>- Grupper i modellberäkningar definierades om för personer som är 65 år och äldre. </a:t>
          </a:r>
        </a:p>
        <a:p>
          <a:r>
            <a:rPr lang="sv-SE" sz="1100" baseline="0"/>
            <a:t>- Egna företagare oavsett ålder beräknas i samma modellgrupp.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2257425</xdr:colOff>
      <xdr:row>170</xdr:row>
      <xdr:rowOff>19050</xdr:rowOff>
    </xdr:from>
    <xdr:to>
      <xdr:col>10</xdr:col>
      <xdr:colOff>9525</xdr:colOff>
      <xdr:row>188</xdr:row>
      <xdr:rowOff>161925</xdr:rowOff>
    </xdr:to>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4162425" y="32851725"/>
          <a:ext cx="5019675" cy="357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Den här tabellen visar</a:t>
          </a:r>
          <a:r>
            <a:rPr lang="sv-SE" sz="1100" baseline="0"/>
            <a:t> för varje enskilt län:</a:t>
          </a:r>
        </a:p>
        <a:p>
          <a:r>
            <a:rPr lang="sv-SE" sz="1100" baseline="0"/>
            <a:t>- Totala ekonomin fördelat på om produktionen gäller varor eller tjänster.</a:t>
          </a:r>
        </a:p>
        <a:p>
          <a:endParaRPr lang="sv-SE" sz="1100" baseline="0"/>
        </a:p>
        <a:p>
          <a:r>
            <a:rPr lang="sv-SE" sz="1100" baseline="0"/>
            <a:t>Dataunderlag är:</a:t>
          </a:r>
        </a:p>
        <a:p>
          <a:r>
            <a:rPr lang="sv-SE" sz="1100" baseline="0"/>
            <a:t>Bruttoregionprodukt - Nationalräkenskaper</a:t>
          </a:r>
        </a:p>
        <a:p>
          <a:r>
            <a:rPr lang="sv-SE" sz="1100" baseline="0"/>
            <a:t>Nettomsättning - Företagens ekonomi</a:t>
          </a:r>
        </a:p>
        <a:p>
          <a:r>
            <a:rPr lang="sv-SE" sz="1100" baseline="0"/>
            <a:t>Förvärvsarbetande - RAMS</a:t>
          </a:r>
        </a:p>
        <a:p>
          <a:endParaRPr lang="sv-SE" sz="1100" baseline="0"/>
        </a:p>
        <a:p>
          <a:r>
            <a:rPr lang="sv-SE" sz="1100" baseline="0"/>
            <a:t>Notera att förvärvsarbetande avseende referensår 2011 har ett tidsseriebrott. Tre förändringar påverkar statistiken och samtliga förändringar påverkar personer som är 65 år eller äldre. </a:t>
          </a:r>
        </a:p>
        <a:p>
          <a:r>
            <a:rPr lang="sv-SE" sz="1100" baseline="0"/>
            <a:t>- Övre åldersgräns för att bli klassificierad som förvärvsarbetande sänktes från 84 till 74 år. </a:t>
          </a:r>
        </a:p>
        <a:p>
          <a:r>
            <a:rPr lang="sv-SE" sz="1100" baseline="0"/>
            <a:t>- Grupper i modellberäkningar definierades om för personer som är 65 år och äldre. </a:t>
          </a:r>
        </a:p>
        <a:p>
          <a:r>
            <a:rPr lang="sv-SE" sz="1100" baseline="0"/>
            <a:t>- Egna företagare oavsett ålder beräknas i samma modellgrupp.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71437</xdr:rowOff>
    </xdr:from>
    <xdr:to>
      <xdr:col>7</xdr:col>
      <xdr:colOff>304800</xdr:colOff>
      <xdr:row>20</xdr:row>
      <xdr:rowOff>157162</xdr:rowOff>
    </xdr:to>
    <xdr:graphicFrame macro="">
      <xdr:nvGraphicFramePr>
        <xdr:cNvPr id="5" name="Diagram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21</xdr:row>
      <xdr:rowOff>4762</xdr:rowOff>
    </xdr:from>
    <xdr:to>
      <xdr:col>7</xdr:col>
      <xdr:colOff>314325</xdr:colOff>
      <xdr:row>35</xdr:row>
      <xdr:rowOff>80962</xdr:rowOff>
    </xdr:to>
    <xdr:graphicFrame macro="">
      <xdr:nvGraphicFramePr>
        <xdr:cNvPr id="6" name="Diagram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119062</xdr:rowOff>
    </xdr:from>
    <xdr:to>
      <xdr:col>7</xdr:col>
      <xdr:colOff>304800</xdr:colOff>
      <xdr:row>50</xdr:row>
      <xdr:rowOff>4762</xdr:rowOff>
    </xdr:to>
    <xdr:graphicFrame macro="">
      <xdr:nvGraphicFramePr>
        <xdr:cNvPr id="7" name="Diagram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50</xdr:row>
      <xdr:rowOff>23812</xdr:rowOff>
    </xdr:from>
    <xdr:to>
      <xdr:col>7</xdr:col>
      <xdr:colOff>314325</xdr:colOff>
      <xdr:row>64</xdr:row>
      <xdr:rowOff>100012</xdr:rowOff>
    </xdr:to>
    <xdr:graphicFrame macro="">
      <xdr:nvGraphicFramePr>
        <xdr:cNvPr id="10" name="Diagram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64</xdr:row>
      <xdr:rowOff>138112</xdr:rowOff>
    </xdr:from>
    <xdr:to>
      <xdr:col>7</xdr:col>
      <xdr:colOff>304800</xdr:colOff>
      <xdr:row>79</xdr:row>
      <xdr:rowOff>23812</xdr:rowOff>
    </xdr:to>
    <xdr:graphicFrame macro="">
      <xdr:nvGraphicFramePr>
        <xdr:cNvPr id="11" name="Diagram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79</xdr:row>
      <xdr:rowOff>61912</xdr:rowOff>
    </xdr:from>
    <xdr:to>
      <xdr:col>7</xdr:col>
      <xdr:colOff>304800</xdr:colOff>
      <xdr:row>93</xdr:row>
      <xdr:rowOff>138112</xdr:rowOff>
    </xdr:to>
    <xdr:graphicFrame macro="">
      <xdr:nvGraphicFramePr>
        <xdr:cNvPr id="12" name="Diagram 1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xdr:colOff>
      <xdr:row>93</xdr:row>
      <xdr:rowOff>185737</xdr:rowOff>
    </xdr:from>
    <xdr:to>
      <xdr:col>7</xdr:col>
      <xdr:colOff>314325</xdr:colOff>
      <xdr:row>108</xdr:row>
      <xdr:rowOff>71437</xdr:rowOff>
    </xdr:to>
    <xdr:graphicFrame macro="">
      <xdr:nvGraphicFramePr>
        <xdr:cNvPr id="13" name="Diagram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108</xdr:row>
      <xdr:rowOff>90487</xdr:rowOff>
    </xdr:from>
    <xdr:to>
      <xdr:col>7</xdr:col>
      <xdr:colOff>304800</xdr:colOff>
      <xdr:row>122</xdr:row>
      <xdr:rowOff>166687</xdr:rowOff>
    </xdr:to>
    <xdr:graphicFrame macro="">
      <xdr:nvGraphicFramePr>
        <xdr:cNvPr id="14" name="Diagram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122</xdr:row>
      <xdr:rowOff>180975</xdr:rowOff>
    </xdr:from>
    <xdr:to>
      <xdr:col>7</xdr:col>
      <xdr:colOff>304800</xdr:colOff>
      <xdr:row>137</xdr:row>
      <xdr:rowOff>66675</xdr:rowOff>
    </xdr:to>
    <xdr:graphicFrame macro="">
      <xdr:nvGraphicFramePr>
        <xdr:cNvPr id="15" name="Diagram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137</xdr:row>
      <xdr:rowOff>95250</xdr:rowOff>
    </xdr:from>
    <xdr:to>
      <xdr:col>7</xdr:col>
      <xdr:colOff>304800</xdr:colOff>
      <xdr:row>151</xdr:row>
      <xdr:rowOff>171450</xdr:rowOff>
    </xdr:to>
    <xdr:graphicFrame macro="">
      <xdr:nvGraphicFramePr>
        <xdr:cNvPr id="16" name="Diagram 15">
          <a:extLst>
            <a:ext uri="{FF2B5EF4-FFF2-40B4-BE49-F238E27FC236}">
              <a16:creationId xmlns:a16="http://schemas.microsoft.com/office/drawing/2014/main" id="{00000000-0008-0000-03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323850</xdr:colOff>
      <xdr:row>8</xdr:row>
      <xdr:rowOff>76200</xdr:rowOff>
    </xdr:from>
    <xdr:to>
      <xdr:col>15</xdr:col>
      <xdr:colOff>19050</xdr:colOff>
      <xdr:row>20</xdr:row>
      <xdr:rowOff>171450</xdr:rowOff>
    </xdr:to>
    <xdr:graphicFrame macro="">
      <xdr:nvGraphicFramePr>
        <xdr:cNvPr id="17" name="Diagram 16">
          <a:extLst>
            <a:ext uri="{FF2B5EF4-FFF2-40B4-BE49-F238E27FC236}">
              <a16:creationId xmlns:a16="http://schemas.microsoft.com/office/drawing/2014/main" id="{00000000-0008-0000-03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342900</xdr:colOff>
      <xdr:row>21</xdr:row>
      <xdr:rowOff>9525</xdr:rowOff>
    </xdr:from>
    <xdr:to>
      <xdr:col>15</xdr:col>
      <xdr:colOff>38100</xdr:colOff>
      <xdr:row>35</xdr:row>
      <xdr:rowOff>85725</xdr:rowOff>
    </xdr:to>
    <xdr:graphicFrame macro="">
      <xdr:nvGraphicFramePr>
        <xdr:cNvPr id="18" name="Diagram 17">
          <a:extLst>
            <a:ext uri="{FF2B5EF4-FFF2-40B4-BE49-F238E27FC236}">
              <a16:creationId xmlns:a16="http://schemas.microsoft.com/office/drawing/2014/main" id="{00000000-0008-0000-03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342900</xdr:colOff>
      <xdr:row>35</xdr:row>
      <xdr:rowOff>114300</xdr:rowOff>
    </xdr:from>
    <xdr:to>
      <xdr:col>15</xdr:col>
      <xdr:colOff>38100</xdr:colOff>
      <xdr:row>50</xdr:row>
      <xdr:rowOff>0</xdr:rowOff>
    </xdr:to>
    <xdr:graphicFrame macro="">
      <xdr:nvGraphicFramePr>
        <xdr:cNvPr id="19" name="Diagram 18">
          <a:extLst>
            <a:ext uri="{FF2B5EF4-FFF2-40B4-BE49-F238E27FC236}">
              <a16:creationId xmlns:a16="http://schemas.microsoft.com/office/drawing/2014/main" id="{00000000-0008-0000-03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333375</xdr:colOff>
      <xdr:row>50</xdr:row>
      <xdr:rowOff>19050</xdr:rowOff>
    </xdr:from>
    <xdr:to>
      <xdr:col>15</xdr:col>
      <xdr:colOff>28575</xdr:colOff>
      <xdr:row>64</xdr:row>
      <xdr:rowOff>95250</xdr:rowOff>
    </xdr:to>
    <xdr:graphicFrame macro="">
      <xdr:nvGraphicFramePr>
        <xdr:cNvPr id="20" name="Diagram 19">
          <a:extLst>
            <a:ext uri="{FF2B5EF4-FFF2-40B4-BE49-F238E27FC236}">
              <a16:creationId xmlns:a16="http://schemas.microsoft.com/office/drawing/2014/main" id="{00000000-0008-0000-03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333375</xdr:colOff>
      <xdr:row>64</xdr:row>
      <xdr:rowOff>142875</xdr:rowOff>
    </xdr:from>
    <xdr:to>
      <xdr:col>15</xdr:col>
      <xdr:colOff>28575</xdr:colOff>
      <xdr:row>79</xdr:row>
      <xdr:rowOff>28575</xdr:rowOff>
    </xdr:to>
    <xdr:graphicFrame macro="">
      <xdr:nvGraphicFramePr>
        <xdr:cNvPr id="21" name="Diagram 20">
          <a:extLst>
            <a:ext uri="{FF2B5EF4-FFF2-40B4-BE49-F238E27FC236}">
              <a16:creationId xmlns:a16="http://schemas.microsoft.com/office/drawing/2014/main" id="{00000000-0008-0000-03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323850</xdr:colOff>
      <xdr:row>79</xdr:row>
      <xdr:rowOff>66675</xdr:rowOff>
    </xdr:from>
    <xdr:to>
      <xdr:col>15</xdr:col>
      <xdr:colOff>19050</xdr:colOff>
      <xdr:row>93</xdr:row>
      <xdr:rowOff>142875</xdr:rowOff>
    </xdr:to>
    <xdr:graphicFrame macro="">
      <xdr:nvGraphicFramePr>
        <xdr:cNvPr id="22" name="Diagram 21">
          <a:extLst>
            <a:ext uri="{FF2B5EF4-FFF2-40B4-BE49-F238E27FC236}">
              <a16:creationId xmlns:a16="http://schemas.microsoft.com/office/drawing/2014/main" id="{00000000-0008-0000-03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342900</xdr:colOff>
      <xdr:row>93</xdr:row>
      <xdr:rowOff>171450</xdr:rowOff>
    </xdr:from>
    <xdr:to>
      <xdr:col>15</xdr:col>
      <xdr:colOff>38100</xdr:colOff>
      <xdr:row>108</xdr:row>
      <xdr:rowOff>57150</xdr:rowOff>
    </xdr:to>
    <xdr:graphicFrame macro="">
      <xdr:nvGraphicFramePr>
        <xdr:cNvPr id="23" name="Diagram 22">
          <a:extLst>
            <a:ext uri="{FF2B5EF4-FFF2-40B4-BE49-F238E27FC236}">
              <a16:creationId xmlns:a16="http://schemas.microsoft.com/office/drawing/2014/main" id="{00000000-0008-0000-03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333375</xdr:colOff>
      <xdr:row>108</xdr:row>
      <xdr:rowOff>100012</xdr:rowOff>
    </xdr:from>
    <xdr:to>
      <xdr:col>15</xdr:col>
      <xdr:colOff>28575</xdr:colOff>
      <xdr:row>122</xdr:row>
      <xdr:rowOff>176212</xdr:rowOff>
    </xdr:to>
    <xdr:graphicFrame macro="">
      <xdr:nvGraphicFramePr>
        <xdr:cNvPr id="2" name="Diagra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333375</xdr:colOff>
      <xdr:row>123</xdr:row>
      <xdr:rowOff>4762</xdr:rowOff>
    </xdr:from>
    <xdr:to>
      <xdr:col>15</xdr:col>
      <xdr:colOff>28575</xdr:colOff>
      <xdr:row>137</xdr:row>
      <xdr:rowOff>80962</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333375</xdr:colOff>
      <xdr:row>137</xdr:row>
      <xdr:rowOff>90487</xdr:rowOff>
    </xdr:from>
    <xdr:to>
      <xdr:col>15</xdr:col>
      <xdr:colOff>28575</xdr:colOff>
      <xdr:row>151</xdr:row>
      <xdr:rowOff>166687</xdr:rowOff>
    </xdr:to>
    <xdr:graphicFrame macro="">
      <xdr:nvGraphicFramePr>
        <xdr:cNvPr id="4" name="Diagram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333375</xdr:colOff>
      <xdr:row>152</xdr:row>
      <xdr:rowOff>23812</xdr:rowOff>
    </xdr:from>
    <xdr:to>
      <xdr:col>15</xdr:col>
      <xdr:colOff>28575</xdr:colOff>
      <xdr:row>166</xdr:row>
      <xdr:rowOff>90487</xdr:rowOff>
    </xdr:to>
    <xdr:graphicFrame macro="">
      <xdr:nvGraphicFramePr>
        <xdr:cNvPr id="8" name="Diagram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152</xdr:row>
      <xdr:rowOff>23812</xdr:rowOff>
    </xdr:from>
    <xdr:to>
      <xdr:col>7</xdr:col>
      <xdr:colOff>304800</xdr:colOff>
      <xdr:row>166</xdr:row>
      <xdr:rowOff>90487</xdr:rowOff>
    </xdr:to>
    <xdr:graphicFrame macro="">
      <xdr:nvGraphicFramePr>
        <xdr:cNvPr id="9" name="Diagram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38100</xdr:colOff>
      <xdr:row>0</xdr:row>
      <xdr:rowOff>228600</xdr:rowOff>
    </xdr:from>
    <xdr:to>
      <xdr:col>13</xdr:col>
      <xdr:colOff>180975</xdr:colOff>
      <xdr:row>7</xdr:row>
      <xdr:rowOff>419099</xdr:rowOff>
    </xdr:to>
    <xdr:sp macro="" textlink="">
      <xdr:nvSpPr>
        <xdr:cNvPr id="24" name="textruta 23">
          <a:extLst>
            <a:ext uri="{FF2B5EF4-FFF2-40B4-BE49-F238E27FC236}">
              <a16:creationId xmlns:a16="http://schemas.microsoft.com/office/drawing/2014/main" id="{00000000-0008-0000-0300-000018000000}"/>
            </a:ext>
          </a:extLst>
        </xdr:cNvPr>
        <xdr:cNvSpPr txBox="1"/>
      </xdr:nvSpPr>
      <xdr:spPr>
        <a:xfrm>
          <a:off x="3086100" y="228600"/>
          <a:ext cx="5019675" cy="1771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De här figurerna</a:t>
          </a:r>
          <a:r>
            <a:rPr lang="sv-SE" sz="1100" b="1" baseline="0"/>
            <a:t> </a:t>
          </a:r>
          <a:r>
            <a:rPr lang="sv-SE" sz="1100" b="1"/>
            <a:t>visar</a:t>
          </a:r>
          <a:r>
            <a:rPr lang="sv-SE" sz="1100" b="1" baseline="0"/>
            <a:t> för varje enskilt län:</a:t>
          </a:r>
        </a:p>
        <a:p>
          <a:endParaRPr lang="sv-SE" sz="1100" baseline="0"/>
        </a:p>
        <a:p>
          <a:r>
            <a:rPr lang="sv-SE" sz="1100" baseline="0"/>
            <a:t>Andel bioekonomi inom länets ekonomi och svarar på frågorna:</a:t>
          </a:r>
        </a:p>
        <a:p>
          <a:endParaRPr lang="sv-SE" sz="1100" baseline="0"/>
        </a:p>
        <a:p>
          <a:r>
            <a:rPr lang="sv-SE" sz="1100" baseline="0"/>
            <a:t>- Hur stor är totala bioekonomins andel inom länet? (totalt alla branscher, blå stapel)</a:t>
          </a:r>
        </a:p>
        <a:p>
          <a:r>
            <a:rPr lang="sv-SE" sz="1100" baseline="0"/>
            <a:t>- Förändras denna totala andel över tid? (Åren 2008-2019)</a:t>
          </a:r>
        </a:p>
        <a:p>
          <a:r>
            <a:rPr lang="sv-SE" sz="1100" baseline="0"/>
            <a:t>- Vilken typ av produkter från denna totala bioekonomi ger största bidraget till bioekonomin (andel marknadsproduktion av varor (SNIA01-F43) (orange stapel) eller marknadsproduktion av tjänster (SNI G45-T98) (grå stapel). </a:t>
          </a:r>
        </a:p>
        <a:p>
          <a:endParaRPr lang="sv-SE" sz="11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19051</xdr:rowOff>
    </xdr:from>
    <xdr:to>
      <xdr:col>7</xdr:col>
      <xdr:colOff>304800</xdr:colOff>
      <xdr:row>20</xdr:row>
      <xdr:rowOff>105451</xdr:rowOff>
    </xdr:to>
    <xdr:graphicFrame macro="">
      <xdr:nvGraphicFramePr>
        <xdr:cNvPr id="3" name="Diagra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323848</xdr:colOff>
      <xdr:row>8</xdr:row>
      <xdr:rowOff>28574</xdr:rowOff>
    </xdr:from>
    <xdr:to>
      <xdr:col>15</xdr:col>
      <xdr:colOff>19048</xdr:colOff>
      <xdr:row>20</xdr:row>
      <xdr:rowOff>114974</xdr:rowOff>
    </xdr:to>
    <xdr:graphicFrame macro="">
      <xdr:nvGraphicFramePr>
        <xdr:cNvPr id="4" name="Diagra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138112</xdr:rowOff>
    </xdr:from>
    <xdr:to>
      <xdr:col>7</xdr:col>
      <xdr:colOff>304800</xdr:colOff>
      <xdr:row>33</xdr:row>
      <xdr:rowOff>34012</xdr:rowOff>
    </xdr:to>
    <xdr:graphicFrame macro="">
      <xdr:nvGraphicFramePr>
        <xdr:cNvPr id="5" name="Diagram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323850</xdr:colOff>
      <xdr:row>20</xdr:row>
      <xdr:rowOff>138112</xdr:rowOff>
    </xdr:from>
    <xdr:to>
      <xdr:col>15</xdr:col>
      <xdr:colOff>19050</xdr:colOff>
      <xdr:row>33</xdr:row>
      <xdr:rowOff>34012</xdr:rowOff>
    </xdr:to>
    <xdr:graphicFrame macro="">
      <xdr:nvGraphicFramePr>
        <xdr:cNvPr id="6" name="Diagram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33</xdr:row>
      <xdr:rowOff>61912</xdr:rowOff>
    </xdr:from>
    <xdr:to>
      <xdr:col>7</xdr:col>
      <xdr:colOff>304800</xdr:colOff>
      <xdr:row>45</xdr:row>
      <xdr:rowOff>148312</xdr:rowOff>
    </xdr:to>
    <xdr:graphicFrame macro="">
      <xdr:nvGraphicFramePr>
        <xdr:cNvPr id="7" name="Diagram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323850</xdr:colOff>
      <xdr:row>33</xdr:row>
      <xdr:rowOff>61912</xdr:rowOff>
    </xdr:from>
    <xdr:to>
      <xdr:col>15</xdr:col>
      <xdr:colOff>19050</xdr:colOff>
      <xdr:row>45</xdr:row>
      <xdr:rowOff>148312</xdr:rowOff>
    </xdr:to>
    <xdr:graphicFrame macro="">
      <xdr:nvGraphicFramePr>
        <xdr:cNvPr id="8" name="Diagram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45</xdr:row>
      <xdr:rowOff>185737</xdr:rowOff>
    </xdr:from>
    <xdr:to>
      <xdr:col>7</xdr:col>
      <xdr:colOff>304800</xdr:colOff>
      <xdr:row>58</xdr:row>
      <xdr:rowOff>81637</xdr:rowOff>
    </xdr:to>
    <xdr:graphicFrame macro="">
      <xdr:nvGraphicFramePr>
        <xdr:cNvPr id="9" name="Diagram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333375</xdr:colOff>
      <xdr:row>45</xdr:row>
      <xdr:rowOff>176212</xdr:rowOff>
    </xdr:from>
    <xdr:to>
      <xdr:col>15</xdr:col>
      <xdr:colOff>28575</xdr:colOff>
      <xdr:row>58</xdr:row>
      <xdr:rowOff>72112</xdr:rowOff>
    </xdr:to>
    <xdr:graphicFrame macro="">
      <xdr:nvGraphicFramePr>
        <xdr:cNvPr id="10" name="Diagram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58</xdr:row>
      <xdr:rowOff>100012</xdr:rowOff>
    </xdr:from>
    <xdr:to>
      <xdr:col>7</xdr:col>
      <xdr:colOff>304800</xdr:colOff>
      <xdr:row>70</xdr:row>
      <xdr:rowOff>186412</xdr:rowOff>
    </xdr:to>
    <xdr:graphicFrame macro="">
      <xdr:nvGraphicFramePr>
        <xdr:cNvPr id="11" name="Diagram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323850</xdr:colOff>
      <xdr:row>58</xdr:row>
      <xdr:rowOff>90487</xdr:rowOff>
    </xdr:from>
    <xdr:to>
      <xdr:col>15</xdr:col>
      <xdr:colOff>19050</xdr:colOff>
      <xdr:row>70</xdr:row>
      <xdr:rowOff>176887</xdr:rowOff>
    </xdr:to>
    <xdr:graphicFrame macro="">
      <xdr:nvGraphicFramePr>
        <xdr:cNvPr id="12" name="Diagram 11">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9525</xdr:colOff>
      <xdr:row>71</xdr:row>
      <xdr:rowOff>23812</xdr:rowOff>
    </xdr:from>
    <xdr:to>
      <xdr:col>7</xdr:col>
      <xdr:colOff>314325</xdr:colOff>
      <xdr:row>83</xdr:row>
      <xdr:rowOff>110212</xdr:rowOff>
    </xdr:to>
    <xdr:graphicFrame macro="">
      <xdr:nvGraphicFramePr>
        <xdr:cNvPr id="13" name="Diagram 12">
          <a:extLst>
            <a:ext uri="{FF2B5EF4-FFF2-40B4-BE49-F238E27FC236}">
              <a16:creationId xmlns:a16="http://schemas.microsoft.com/office/drawing/2014/main" id="{00000000-0008-0000-0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361950</xdr:colOff>
      <xdr:row>71</xdr:row>
      <xdr:rowOff>23812</xdr:rowOff>
    </xdr:from>
    <xdr:to>
      <xdr:col>15</xdr:col>
      <xdr:colOff>57150</xdr:colOff>
      <xdr:row>83</xdr:row>
      <xdr:rowOff>110212</xdr:rowOff>
    </xdr:to>
    <xdr:graphicFrame macro="">
      <xdr:nvGraphicFramePr>
        <xdr:cNvPr id="14" name="Diagram 13">
          <a:extLst>
            <a:ext uri="{FF2B5EF4-FFF2-40B4-BE49-F238E27FC236}">
              <a16:creationId xmlns:a16="http://schemas.microsoft.com/office/drawing/2014/main" id="{00000000-0008-0000-0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83</xdr:row>
      <xdr:rowOff>166687</xdr:rowOff>
    </xdr:from>
    <xdr:to>
      <xdr:col>7</xdr:col>
      <xdr:colOff>304800</xdr:colOff>
      <xdr:row>96</xdr:row>
      <xdr:rowOff>62587</xdr:rowOff>
    </xdr:to>
    <xdr:graphicFrame macro="">
      <xdr:nvGraphicFramePr>
        <xdr:cNvPr id="15" name="Diagram 14">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342900</xdr:colOff>
      <xdr:row>83</xdr:row>
      <xdr:rowOff>157162</xdr:rowOff>
    </xdr:from>
    <xdr:to>
      <xdr:col>15</xdr:col>
      <xdr:colOff>38100</xdr:colOff>
      <xdr:row>96</xdr:row>
      <xdr:rowOff>53062</xdr:rowOff>
    </xdr:to>
    <xdr:graphicFrame macro="">
      <xdr:nvGraphicFramePr>
        <xdr:cNvPr id="16" name="Diagram 15">
          <a:extLst>
            <a:ext uri="{FF2B5EF4-FFF2-40B4-BE49-F238E27FC236}">
              <a16:creationId xmlns:a16="http://schemas.microsoft.com/office/drawing/2014/main" id="{00000000-0008-0000-04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96</xdr:row>
      <xdr:rowOff>100012</xdr:rowOff>
    </xdr:from>
    <xdr:to>
      <xdr:col>7</xdr:col>
      <xdr:colOff>304800</xdr:colOff>
      <xdr:row>108</xdr:row>
      <xdr:rowOff>186412</xdr:rowOff>
    </xdr:to>
    <xdr:graphicFrame macro="">
      <xdr:nvGraphicFramePr>
        <xdr:cNvPr id="17" name="Diagram 16">
          <a:extLst>
            <a:ext uri="{FF2B5EF4-FFF2-40B4-BE49-F238E27FC236}">
              <a16:creationId xmlns:a16="http://schemas.microsoft.com/office/drawing/2014/main" id="{00000000-0008-0000-04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333375</xdr:colOff>
      <xdr:row>96</xdr:row>
      <xdr:rowOff>100012</xdr:rowOff>
    </xdr:from>
    <xdr:to>
      <xdr:col>15</xdr:col>
      <xdr:colOff>28575</xdr:colOff>
      <xdr:row>108</xdr:row>
      <xdr:rowOff>186412</xdr:rowOff>
    </xdr:to>
    <xdr:graphicFrame macro="">
      <xdr:nvGraphicFramePr>
        <xdr:cNvPr id="18" name="Diagram 17">
          <a:extLst>
            <a:ext uri="{FF2B5EF4-FFF2-40B4-BE49-F238E27FC236}">
              <a16:creationId xmlns:a16="http://schemas.microsoft.com/office/drawing/2014/main" id="{00000000-0008-0000-04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109</xdr:row>
      <xdr:rowOff>19050</xdr:rowOff>
    </xdr:from>
    <xdr:to>
      <xdr:col>7</xdr:col>
      <xdr:colOff>304800</xdr:colOff>
      <xdr:row>121</xdr:row>
      <xdr:rowOff>105450</xdr:rowOff>
    </xdr:to>
    <xdr:graphicFrame macro="">
      <xdr:nvGraphicFramePr>
        <xdr:cNvPr id="2" name="Diagram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314325</xdr:colOff>
      <xdr:row>109</xdr:row>
      <xdr:rowOff>9525</xdr:rowOff>
    </xdr:from>
    <xdr:to>
      <xdr:col>15</xdr:col>
      <xdr:colOff>9525</xdr:colOff>
      <xdr:row>121</xdr:row>
      <xdr:rowOff>95925</xdr:rowOff>
    </xdr:to>
    <xdr:graphicFrame macro="">
      <xdr:nvGraphicFramePr>
        <xdr:cNvPr id="19" name="Diagram 18">
          <a:extLst>
            <a:ext uri="{FF2B5EF4-FFF2-40B4-BE49-F238E27FC236}">
              <a16:creationId xmlns:a16="http://schemas.microsoft.com/office/drawing/2014/main" id="{00000000-0008-0000-04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121</xdr:row>
      <xdr:rowOff>104775</xdr:rowOff>
    </xdr:from>
    <xdr:to>
      <xdr:col>7</xdr:col>
      <xdr:colOff>304800</xdr:colOff>
      <xdr:row>134</xdr:row>
      <xdr:rowOff>675</xdr:rowOff>
    </xdr:to>
    <xdr:graphicFrame macro="">
      <xdr:nvGraphicFramePr>
        <xdr:cNvPr id="20" name="Diagram 19">
          <a:extLst>
            <a:ext uri="{FF2B5EF4-FFF2-40B4-BE49-F238E27FC236}">
              <a16:creationId xmlns:a16="http://schemas.microsoft.com/office/drawing/2014/main" id="{00000000-0008-0000-04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323850</xdr:colOff>
      <xdr:row>121</xdr:row>
      <xdr:rowOff>114300</xdr:rowOff>
    </xdr:from>
    <xdr:to>
      <xdr:col>15</xdr:col>
      <xdr:colOff>19050</xdr:colOff>
      <xdr:row>134</xdr:row>
      <xdr:rowOff>10200</xdr:rowOff>
    </xdr:to>
    <xdr:graphicFrame macro="">
      <xdr:nvGraphicFramePr>
        <xdr:cNvPr id="21" name="Diagram 20">
          <a:extLst>
            <a:ext uri="{FF2B5EF4-FFF2-40B4-BE49-F238E27FC236}">
              <a16:creationId xmlns:a16="http://schemas.microsoft.com/office/drawing/2014/main" id="{00000000-0008-0000-04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134</xdr:row>
      <xdr:rowOff>38100</xdr:rowOff>
    </xdr:from>
    <xdr:to>
      <xdr:col>7</xdr:col>
      <xdr:colOff>304800</xdr:colOff>
      <xdr:row>146</xdr:row>
      <xdr:rowOff>124500</xdr:rowOff>
    </xdr:to>
    <xdr:graphicFrame macro="">
      <xdr:nvGraphicFramePr>
        <xdr:cNvPr id="23" name="Diagram 22">
          <a:extLst>
            <a:ext uri="{FF2B5EF4-FFF2-40B4-BE49-F238E27FC236}">
              <a16:creationId xmlns:a16="http://schemas.microsoft.com/office/drawing/2014/main" id="{00000000-0008-0000-04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333375</xdr:colOff>
      <xdr:row>134</xdr:row>
      <xdr:rowOff>28575</xdr:rowOff>
    </xdr:from>
    <xdr:to>
      <xdr:col>15</xdr:col>
      <xdr:colOff>28575</xdr:colOff>
      <xdr:row>146</xdr:row>
      <xdr:rowOff>114975</xdr:rowOff>
    </xdr:to>
    <xdr:graphicFrame macro="">
      <xdr:nvGraphicFramePr>
        <xdr:cNvPr id="24" name="Diagram 23">
          <a:extLst>
            <a:ext uri="{FF2B5EF4-FFF2-40B4-BE49-F238E27FC236}">
              <a16:creationId xmlns:a16="http://schemas.microsoft.com/office/drawing/2014/main" id="{00000000-0008-0000-04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28575</xdr:colOff>
      <xdr:row>3</xdr:row>
      <xdr:rowOff>47626</xdr:rowOff>
    </xdr:from>
    <xdr:to>
      <xdr:col>14</xdr:col>
      <xdr:colOff>190500</xdr:colOff>
      <xdr:row>7</xdr:row>
      <xdr:rowOff>390525</xdr:rowOff>
    </xdr:to>
    <xdr:sp macro="" textlink="">
      <xdr:nvSpPr>
        <xdr:cNvPr id="25" name="textruta 24">
          <a:extLst>
            <a:ext uri="{FF2B5EF4-FFF2-40B4-BE49-F238E27FC236}">
              <a16:creationId xmlns:a16="http://schemas.microsoft.com/office/drawing/2014/main" id="{00000000-0008-0000-0400-000019000000}"/>
            </a:ext>
          </a:extLst>
        </xdr:cNvPr>
        <xdr:cNvSpPr txBox="1"/>
      </xdr:nvSpPr>
      <xdr:spPr>
        <a:xfrm>
          <a:off x="3076575" y="619126"/>
          <a:ext cx="5648325" cy="1485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De här figurerna</a:t>
          </a:r>
          <a:r>
            <a:rPr lang="sv-SE" sz="1100" b="1" baseline="0"/>
            <a:t> </a:t>
          </a:r>
          <a:r>
            <a:rPr lang="sv-SE" sz="1100" b="1"/>
            <a:t>visar</a:t>
          </a:r>
          <a:r>
            <a:rPr lang="sv-SE" sz="1100" b="1" baseline="0"/>
            <a:t> för varje enskilt län:</a:t>
          </a:r>
        </a:p>
        <a:p>
          <a:r>
            <a:rPr lang="sv-SE" sz="1100" baseline="0"/>
            <a:t>Andel bioekonomi för nettomsättningen inom länets ekonomi och svarar på frågorna:</a:t>
          </a:r>
        </a:p>
        <a:p>
          <a:endParaRPr lang="sv-SE" sz="1100" baseline="0"/>
        </a:p>
        <a:p>
          <a:r>
            <a:rPr lang="sv-SE" sz="1100" baseline="0"/>
            <a:t>- Hur stor är totala bioekonomins andel inom länet? (totalt alla branscher, blå stapel)</a:t>
          </a:r>
        </a:p>
        <a:p>
          <a:r>
            <a:rPr lang="sv-SE" sz="1100" baseline="0"/>
            <a:t>- Förändras denna totala andel över tid? (Åren 2008-2019)</a:t>
          </a:r>
        </a:p>
        <a:p>
          <a:r>
            <a:rPr lang="sv-SE" sz="1100" baseline="0"/>
            <a:t>- Vilken typ av produkter från denna totala bioekonomi ger största bidraget till bioekonomin (andel marknadsproduktion av varor (SNIA01-F43) (orange stapel) eller marknadsproduktion av tjänster (SNI G45-T98) (grå stapel). </a:t>
          </a:r>
        </a:p>
        <a:p>
          <a:endParaRPr lang="sv-SE" sz="11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8</xdr:row>
      <xdr:rowOff>4762</xdr:rowOff>
    </xdr:from>
    <xdr:to>
      <xdr:col>7</xdr:col>
      <xdr:colOff>304800</xdr:colOff>
      <xdr:row>22</xdr:row>
      <xdr:rowOff>80962</xdr:rowOff>
    </xdr:to>
    <xdr:graphicFrame macro="">
      <xdr:nvGraphicFramePr>
        <xdr:cNvPr id="2" name="Diagram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xdr:colOff>
      <xdr:row>22</xdr:row>
      <xdr:rowOff>109537</xdr:rowOff>
    </xdr:from>
    <xdr:to>
      <xdr:col>7</xdr:col>
      <xdr:colOff>309562</xdr:colOff>
      <xdr:row>36</xdr:row>
      <xdr:rowOff>185737</xdr:rowOff>
    </xdr:to>
    <xdr:graphicFrame macro="">
      <xdr:nvGraphicFramePr>
        <xdr:cNvPr id="3" name="Diagra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23812</xdr:rowOff>
    </xdr:from>
    <xdr:to>
      <xdr:col>7</xdr:col>
      <xdr:colOff>304800</xdr:colOff>
      <xdr:row>51</xdr:row>
      <xdr:rowOff>100012</xdr:rowOff>
    </xdr:to>
    <xdr:graphicFrame macro="">
      <xdr:nvGraphicFramePr>
        <xdr:cNvPr id="4" name="Diagram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xdr:colOff>
      <xdr:row>51</xdr:row>
      <xdr:rowOff>133350</xdr:rowOff>
    </xdr:from>
    <xdr:to>
      <xdr:col>7</xdr:col>
      <xdr:colOff>319087</xdr:colOff>
      <xdr:row>66</xdr:row>
      <xdr:rowOff>19050</xdr:rowOff>
    </xdr:to>
    <xdr:graphicFrame macro="">
      <xdr:nvGraphicFramePr>
        <xdr:cNvPr id="5" name="Diagram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66</xdr:row>
      <xdr:rowOff>61912</xdr:rowOff>
    </xdr:from>
    <xdr:to>
      <xdr:col>7</xdr:col>
      <xdr:colOff>304800</xdr:colOff>
      <xdr:row>80</xdr:row>
      <xdr:rowOff>138112</xdr:rowOff>
    </xdr:to>
    <xdr:graphicFrame macro="">
      <xdr:nvGraphicFramePr>
        <xdr:cNvPr id="6" name="Diagram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80</xdr:row>
      <xdr:rowOff>176212</xdr:rowOff>
    </xdr:from>
    <xdr:to>
      <xdr:col>7</xdr:col>
      <xdr:colOff>304800</xdr:colOff>
      <xdr:row>95</xdr:row>
      <xdr:rowOff>61912</xdr:rowOff>
    </xdr:to>
    <xdr:graphicFrame macro="">
      <xdr:nvGraphicFramePr>
        <xdr:cNvPr id="7" name="Diagram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95</xdr:row>
      <xdr:rowOff>100012</xdr:rowOff>
    </xdr:from>
    <xdr:to>
      <xdr:col>7</xdr:col>
      <xdr:colOff>304800</xdr:colOff>
      <xdr:row>109</xdr:row>
      <xdr:rowOff>176212</xdr:rowOff>
    </xdr:to>
    <xdr:graphicFrame macro="">
      <xdr:nvGraphicFramePr>
        <xdr:cNvPr id="8" name="Diagram 7">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110</xdr:row>
      <xdr:rowOff>14287</xdr:rowOff>
    </xdr:from>
    <xdr:to>
      <xdr:col>7</xdr:col>
      <xdr:colOff>304800</xdr:colOff>
      <xdr:row>124</xdr:row>
      <xdr:rowOff>90487</xdr:rowOff>
    </xdr:to>
    <xdr:graphicFrame macro="">
      <xdr:nvGraphicFramePr>
        <xdr:cNvPr id="9" name="Diagram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28575</xdr:colOff>
      <xdr:row>124</xdr:row>
      <xdr:rowOff>100012</xdr:rowOff>
    </xdr:from>
    <xdr:to>
      <xdr:col>7</xdr:col>
      <xdr:colOff>333375</xdr:colOff>
      <xdr:row>138</xdr:row>
      <xdr:rowOff>176212</xdr:rowOff>
    </xdr:to>
    <xdr:graphicFrame macro="">
      <xdr:nvGraphicFramePr>
        <xdr:cNvPr id="10" name="Diagram 9">
          <a:extLst>
            <a:ext uri="{FF2B5EF4-FFF2-40B4-BE49-F238E27FC236}">
              <a16:creationId xmlns:a16="http://schemas.microsoft.com/office/drawing/2014/main" id="{00000000-0008-0000-0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28575</xdr:colOff>
      <xdr:row>139</xdr:row>
      <xdr:rowOff>52387</xdr:rowOff>
    </xdr:from>
    <xdr:to>
      <xdr:col>7</xdr:col>
      <xdr:colOff>333375</xdr:colOff>
      <xdr:row>153</xdr:row>
      <xdr:rowOff>128587</xdr:rowOff>
    </xdr:to>
    <xdr:graphicFrame macro="">
      <xdr:nvGraphicFramePr>
        <xdr:cNvPr id="11" name="Diagram 10">
          <a:extLst>
            <a:ext uri="{FF2B5EF4-FFF2-40B4-BE49-F238E27FC236}">
              <a16:creationId xmlns:a16="http://schemas.microsoft.com/office/drawing/2014/main" id="{00000000-0008-0000-05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352425</xdr:colOff>
      <xdr:row>8</xdr:row>
      <xdr:rowOff>14287</xdr:rowOff>
    </xdr:from>
    <xdr:to>
      <xdr:col>15</xdr:col>
      <xdr:colOff>47625</xdr:colOff>
      <xdr:row>22</xdr:row>
      <xdr:rowOff>90487</xdr:rowOff>
    </xdr:to>
    <xdr:graphicFrame macro="">
      <xdr:nvGraphicFramePr>
        <xdr:cNvPr id="12" name="Diagram 11">
          <a:extLst>
            <a:ext uri="{FF2B5EF4-FFF2-40B4-BE49-F238E27FC236}">
              <a16:creationId xmlns:a16="http://schemas.microsoft.com/office/drawing/2014/main" id="{00000000-0008-0000-05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352425</xdr:colOff>
      <xdr:row>22</xdr:row>
      <xdr:rowOff>119062</xdr:rowOff>
    </xdr:from>
    <xdr:to>
      <xdr:col>15</xdr:col>
      <xdr:colOff>47625</xdr:colOff>
      <xdr:row>37</xdr:row>
      <xdr:rowOff>4762</xdr:rowOff>
    </xdr:to>
    <xdr:graphicFrame macro="">
      <xdr:nvGraphicFramePr>
        <xdr:cNvPr id="13" name="Diagram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342900</xdr:colOff>
      <xdr:row>37</xdr:row>
      <xdr:rowOff>33337</xdr:rowOff>
    </xdr:from>
    <xdr:to>
      <xdr:col>15</xdr:col>
      <xdr:colOff>38100</xdr:colOff>
      <xdr:row>51</xdr:row>
      <xdr:rowOff>109537</xdr:rowOff>
    </xdr:to>
    <xdr:graphicFrame macro="">
      <xdr:nvGraphicFramePr>
        <xdr:cNvPr id="14" name="Diagram 13">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352425</xdr:colOff>
      <xdr:row>51</xdr:row>
      <xdr:rowOff>128587</xdr:rowOff>
    </xdr:from>
    <xdr:to>
      <xdr:col>15</xdr:col>
      <xdr:colOff>47625</xdr:colOff>
      <xdr:row>66</xdr:row>
      <xdr:rowOff>14287</xdr:rowOff>
    </xdr:to>
    <xdr:graphicFrame macro="">
      <xdr:nvGraphicFramePr>
        <xdr:cNvPr id="15" name="Diagram 14">
          <a:extLst>
            <a:ext uri="{FF2B5EF4-FFF2-40B4-BE49-F238E27FC236}">
              <a16:creationId xmlns:a16="http://schemas.microsoft.com/office/drawing/2014/main" id="{00000000-0008-0000-05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361950</xdr:colOff>
      <xdr:row>81</xdr:row>
      <xdr:rowOff>4762</xdr:rowOff>
    </xdr:from>
    <xdr:to>
      <xdr:col>15</xdr:col>
      <xdr:colOff>57150</xdr:colOff>
      <xdr:row>95</xdr:row>
      <xdr:rowOff>80962</xdr:rowOff>
    </xdr:to>
    <xdr:graphicFrame macro="">
      <xdr:nvGraphicFramePr>
        <xdr:cNvPr id="16" name="Diagram 15">
          <a:extLst>
            <a:ext uri="{FF2B5EF4-FFF2-40B4-BE49-F238E27FC236}">
              <a16:creationId xmlns:a16="http://schemas.microsoft.com/office/drawing/2014/main" id="{00000000-0008-0000-05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314325</xdr:colOff>
      <xdr:row>95</xdr:row>
      <xdr:rowOff>100012</xdr:rowOff>
    </xdr:from>
    <xdr:to>
      <xdr:col>15</xdr:col>
      <xdr:colOff>9525</xdr:colOff>
      <xdr:row>109</xdr:row>
      <xdr:rowOff>176212</xdr:rowOff>
    </xdr:to>
    <xdr:graphicFrame macro="">
      <xdr:nvGraphicFramePr>
        <xdr:cNvPr id="17" name="Diagram 16">
          <a:extLst>
            <a:ext uri="{FF2B5EF4-FFF2-40B4-BE49-F238E27FC236}">
              <a16:creationId xmlns:a16="http://schemas.microsoft.com/office/drawing/2014/main" id="{00000000-0008-0000-05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342900</xdr:colOff>
      <xdr:row>110</xdr:row>
      <xdr:rowOff>14287</xdr:rowOff>
    </xdr:from>
    <xdr:to>
      <xdr:col>15</xdr:col>
      <xdr:colOff>38100</xdr:colOff>
      <xdr:row>124</xdr:row>
      <xdr:rowOff>90487</xdr:rowOff>
    </xdr:to>
    <xdr:graphicFrame macro="">
      <xdr:nvGraphicFramePr>
        <xdr:cNvPr id="18" name="Diagram 17">
          <a:extLst>
            <a:ext uri="{FF2B5EF4-FFF2-40B4-BE49-F238E27FC236}">
              <a16:creationId xmlns:a16="http://schemas.microsoft.com/office/drawing/2014/main" id="{00000000-0008-0000-05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409575</xdr:colOff>
      <xdr:row>124</xdr:row>
      <xdr:rowOff>71437</xdr:rowOff>
    </xdr:from>
    <xdr:to>
      <xdr:col>15</xdr:col>
      <xdr:colOff>104775</xdr:colOff>
      <xdr:row>138</xdr:row>
      <xdr:rowOff>147637</xdr:rowOff>
    </xdr:to>
    <xdr:graphicFrame macro="">
      <xdr:nvGraphicFramePr>
        <xdr:cNvPr id="19" name="Diagram 18">
          <a:extLst>
            <a:ext uri="{FF2B5EF4-FFF2-40B4-BE49-F238E27FC236}">
              <a16:creationId xmlns:a16="http://schemas.microsoft.com/office/drawing/2014/main" id="{00000000-0008-0000-05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371475</xdr:colOff>
      <xdr:row>139</xdr:row>
      <xdr:rowOff>42862</xdr:rowOff>
    </xdr:from>
    <xdr:to>
      <xdr:col>15</xdr:col>
      <xdr:colOff>66675</xdr:colOff>
      <xdr:row>153</xdr:row>
      <xdr:rowOff>119062</xdr:rowOff>
    </xdr:to>
    <xdr:graphicFrame macro="">
      <xdr:nvGraphicFramePr>
        <xdr:cNvPr id="20" name="Diagram 19">
          <a:extLst>
            <a:ext uri="{FF2B5EF4-FFF2-40B4-BE49-F238E27FC236}">
              <a16:creationId xmlns:a16="http://schemas.microsoft.com/office/drawing/2014/main" id="{00000000-0008-0000-05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295275</xdr:colOff>
      <xdr:row>154</xdr:row>
      <xdr:rowOff>14287</xdr:rowOff>
    </xdr:from>
    <xdr:to>
      <xdr:col>14</xdr:col>
      <xdr:colOff>600075</xdr:colOff>
      <xdr:row>168</xdr:row>
      <xdr:rowOff>80962</xdr:rowOff>
    </xdr:to>
    <xdr:graphicFrame macro="">
      <xdr:nvGraphicFramePr>
        <xdr:cNvPr id="21" name="Diagram 20">
          <a:extLst>
            <a:ext uri="{FF2B5EF4-FFF2-40B4-BE49-F238E27FC236}">
              <a16:creationId xmlns:a16="http://schemas.microsoft.com/office/drawing/2014/main" id="{00000000-0008-0000-05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153</xdr:row>
      <xdr:rowOff>166687</xdr:rowOff>
    </xdr:from>
    <xdr:to>
      <xdr:col>7</xdr:col>
      <xdr:colOff>304800</xdr:colOff>
      <xdr:row>168</xdr:row>
      <xdr:rowOff>42862</xdr:rowOff>
    </xdr:to>
    <xdr:graphicFrame macro="">
      <xdr:nvGraphicFramePr>
        <xdr:cNvPr id="22" name="Diagram 21">
          <a:extLst>
            <a:ext uri="{FF2B5EF4-FFF2-40B4-BE49-F238E27FC236}">
              <a16:creationId xmlns:a16="http://schemas.microsoft.com/office/drawing/2014/main" id="{00000000-0008-0000-05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342900</xdr:colOff>
      <xdr:row>66</xdr:row>
      <xdr:rowOff>61912</xdr:rowOff>
    </xdr:from>
    <xdr:to>
      <xdr:col>15</xdr:col>
      <xdr:colOff>38100</xdr:colOff>
      <xdr:row>80</xdr:row>
      <xdr:rowOff>138112</xdr:rowOff>
    </xdr:to>
    <xdr:graphicFrame macro="">
      <xdr:nvGraphicFramePr>
        <xdr:cNvPr id="24" name="Diagram 23">
          <a:extLst>
            <a:ext uri="{FF2B5EF4-FFF2-40B4-BE49-F238E27FC236}">
              <a16:creationId xmlns:a16="http://schemas.microsoft.com/office/drawing/2014/main" id="{00000000-0008-0000-05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259080</xdr:colOff>
      <xdr:row>0</xdr:row>
      <xdr:rowOff>0</xdr:rowOff>
    </xdr:from>
    <xdr:to>
      <xdr:col>15</xdr:col>
      <xdr:colOff>579119</xdr:colOff>
      <xdr:row>7</xdr:row>
      <xdr:rowOff>228600</xdr:rowOff>
    </xdr:to>
    <xdr:sp macro="" textlink="">
      <xdr:nvSpPr>
        <xdr:cNvPr id="25" name="textruta 24">
          <a:extLst>
            <a:ext uri="{FF2B5EF4-FFF2-40B4-BE49-F238E27FC236}">
              <a16:creationId xmlns:a16="http://schemas.microsoft.com/office/drawing/2014/main" id="{00000000-0008-0000-0500-000019000000}"/>
            </a:ext>
          </a:extLst>
        </xdr:cNvPr>
        <xdr:cNvSpPr txBox="1"/>
      </xdr:nvSpPr>
      <xdr:spPr>
        <a:xfrm>
          <a:off x="2697480" y="0"/>
          <a:ext cx="7025639" cy="1775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De här figurerna</a:t>
          </a:r>
          <a:r>
            <a:rPr lang="sv-SE" sz="1100" b="1" baseline="0"/>
            <a:t> </a:t>
          </a:r>
          <a:r>
            <a:rPr lang="sv-SE" sz="1100" b="1"/>
            <a:t>visar</a:t>
          </a:r>
          <a:r>
            <a:rPr lang="sv-SE" sz="1100" b="1" baseline="0"/>
            <a:t> för varje enskilt län:</a:t>
          </a:r>
        </a:p>
        <a:p>
          <a:endParaRPr lang="sv-SE" sz="1100" baseline="0"/>
        </a:p>
        <a:p>
          <a:r>
            <a:rPr lang="sv-SE" sz="1100" baseline="0"/>
            <a:t>Andel förvärsarbetande i bioekonomi inom länets ekonomi och svarar på frågorna:</a:t>
          </a:r>
        </a:p>
        <a:p>
          <a:endParaRPr lang="sv-SE" sz="1100" baseline="0"/>
        </a:p>
        <a:p>
          <a:r>
            <a:rPr lang="sv-SE" sz="1100" baseline="0"/>
            <a:t>- Hur stor andel av de förvärvsarbetande finns inom bioeknomin per län? (totalt alla branscher, blå stapel)</a:t>
          </a:r>
        </a:p>
        <a:p>
          <a:r>
            <a:rPr lang="sv-SE" sz="1100" baseline="0"/>
            <a:t>- Förändras denna totala andel över tid? (Åren 2008-2019)</a:t>
          </a:r>
        </a:p>
        <a:p>
          <a:r>
            <a:rPr lang="sv-SE" sz="1100" baseline="0"/>
            <a:t>- Hur stor andel av de förvärvsarbetande som arbetar inom bioekonomin arbetar inom produktion av varor eller tjänster?  (andel marknadsproduktion av varor (SNIA01-F43) (orange stapel) eller marknadsproduktion av tjänster (SNI G45-T98) (grå stapel). </a:t>
          </a:r>
        </a:p>
        <a:p>
          <a:endParaRPr lang="sv-SE" sz="1100" baseline="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600075</xdr:colOff>
      <xdr:row>5</xdr:row>
      <xdr:rowOff>161924</xdr:rowOff>
    </xdr:from>
    <xdr:to>
      <xdr:col>18</xdr:col>
      <xdr:colOff>57150</xdr:colOff>
      <xdr:row>34</xdr:row>
      <xdr:rowOff>104773</xdr:rowOff>
    </xdr:to>
    <xdr:graphicFrame macro="">
      <xdr:nvGraphicFramePr>
        <xdr:cNvPr id="2" name="Diagram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514350</xdr:colOff>
      <xdr:row>2</xdr:row>
      <xdr:rowOff>142875</xdr:rowOff>
    </xdr:from>
    <xdr:to>
      <xdr:col>31</xdr:col>
      <xdr:colOff>47625</xdr:colOff>
      <xdr:row>18</xdr:row>
      <xdr:rowOff>114300</xdr:rowOff>
    </xdr:to>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9414510" y="508635"/>
          <a:ext cx="5019675" cy="2996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Den</a:t>
          </a:r>
          <a:r>
            <a:rPr lang="sv-SE" sz="1100" b="1" baseline="0"/>
            <a:t> här figuren visar: </a:t>
          </a:r>
          <a:endParaRPr lang="sv-SE" sz="1100" baseline="0"/>
        </a:p>
        <a:p>
          <a:r>
            <a:rPr lang="sv-SE" sz="1100" baseline="0"/>
            <a:t>Länets sysselsättningsintensitet inom bioekonomin:</a:t>
          </a:r>
        </a:p>
        <a:p>
          <a:r>
            <a:rPr lang="sv-SE" sz="1100" baseline="0"/>
            <a:t>Sysselsatta/förädlingsvärde anger hur mycket arbetskraft som behövs för att producera en miljon kronor inom bioekonomin. Detta kan tolkas som bioekonomins produktiviteten per län. </a:t>
          </a:r>
        </a:p>
        <a:p>
          <a:endParaRPr lang="sv-SE" sz="1100" baseline="0"/>
        </a:p>
        <a:p>
          <a:r>
            <a:rPr lang="sv-SE" sz="1100" baseline="0"/>
            <a:t> och den svarar på frågorna:</a:t>
          </a:r>
        </a:p>
        <a:p>
          <a:endParaRPr lang="sv-SE" sz="1100" baseline="0"/>
        </a:p>
        <a:p>
          <a:r>
            <a:rPr lang="sv-SE" sz="1100" baseline="0"/>
            <a:t>- Hur stor är relationen mellan antal förvärvsarbetande och bidraget till BNP inom länet? Dvs en hög intensitet ger en bioekonomi som behöver fler sysselsatta för att producera sina varor och tjänster. </a:t>
          </a:r>
        </a:p>
        <a:p>
          <a:r>
            <a:rPr lang="sv-SE" sz="1100" baseline="0"/>
            <a:t>- Hur ser förändringen ut över tid? - med en sjunkande intensitet minskar antal sysselsatta som behövs för att producera varor och tjänster</a:t>
          </a:r>
        </a:p>
        <a:p>
          <a:endParaRPr lang="sv-SE" sz="1100" baseline="0"/>
        </a:p>
        <a:p>
          <a:endParaRPr lang="sv-SE" sz="1100" baseline="0"/>
        </a:p>
        <a:p>
          <a:endParaRPr lang="sv-SE" sz="1100" baseline="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447675</xdr:colOff>
      <xdr:row>4</xdr:row>
      <xdr:rowOff>104774</xdr:rowOff>
    </xdr:from>
    <xdr:to>
      <xdr:col>7</xdr:col>
      <xdr:colOff>466725</xdr:colOff>
      <xdr:row>32</xdr:row>
      <xdr:rowOff>57149</xdr:rowOff>
    </xdr:to>
    <xdr:graphicFrame macro="">
      <xdr:nvGraphicFramePr>
        <xdr:cNvPr id="2" name="Diagra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8</xdr:row>
      <xdr:rowOff>0</xdr:rowOff>
    </xdr:from>
    <xdr:to>
      <xdr:col>23</xdr:col>
      <xdr:colOff>0</xdr:colOff>
      <xdr:row>22</xdr:row>
      <xdr:rowOff>180975</xdr:rowOff>
    </xdr:to>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9267825" y="2657475"/>
          <a:ext cx="5076825" cy="284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Den</a:t>
          </a:r>
          <a:r>
            <a:rPr lang="sv-SE" sz="1100" b="1" baseline="0"/>
            <a:t> här figuren visar: </a:t>
          </a:r>
          <a:endParaRPr lang="sv-SE" sz="1100" baseline="0"/>
        </a:p>
        <a:p>
          <a:r>
            <a:rPr lang="sv-SE" sz="1100" baseline="0"/>
            <a:t>Hur ser fördelningen av bioekonomin (förädlingsvärde och förvärvsarbetande) ut mellan länen i Sverige och svarar på frågorna:</a:t>
          </a:r>
        </a:p>
        <a:p>
          <a:endParaRPr lang="sv-SE" sz="1100" baseline="0"/>
        </a:p>
        <a:p>
          <a:r>
            <a:rPr lang="sv-SE" sz="1100" baseline="0"/>
            <a:t>- I vilka län finns den största respektive minsta andelen förvärvsarbetande?</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 I vilka län finns den största respektive minsta andelen förädlingsvärdet?</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 Är andelarna lika eller finns det strukturella skillnader i fördelningen? - om skillnader syns, som t.ex. för Västra Götaland - att andelen förvärvsarbetande är större än andelen förädlingsvärde ger att Västra götaland har en bioekonomi som behöver fler förvärvarbetande för att producera sitt bidrag till BNP.</a:t>
          </a:r>
          <a:endParaRPr lang="sv-SE">
            <a:effectLst/>
          </a:endParaRPr>
        </a:p>
        <a:p>
          <a:endParaRPr lang="sv-SE" sz="1100" baseline="0"/>
        </a:p>
        <a:p>
          <a:r>
            <a:rPr lang="sv-SE" sz="1100" baseline="0"/>
            <a:t>Diagrammet ger en bild över strukturen i landet för bioekonomin. </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tabSelected="1" workbookViewId="0"/>
  </sheetViews>
  <sheetFormatPr defaultRowHeight="14.4" x14ac:dyDescent="0.3"/>
  <cols>
    <col min="1" max="1" width="13" bestFit="1" customWidth="1"/>
    <col min="2" max="2" width="144.6640625" customWidth="1"/>
  </cols>
  <sheetData>
    <row r="1" spans="1:3" ht="15.6" x14ac:dyDescent="0.3">
      <c r="A1" s="58" t="s">
        <v>80</v>
      </c>
      <c r="B1" s="75" t="s">
        <v>81</v>
      </c>
    </row>
    <row r="2" spans="1:3" ht="15.6" x14ac:dyDescent="0.3">
      <c r="A2" s="59"/>
      <c r="B2" s="76"/>
      <c r="C2" s="62"/>
    </row>
    <row r="3" spans="1:3" ht="15.75" customHeight="1" x14ac:dyDescent="0.3">
      <c r="B3" s="85"/>
    </row>
    <row r="4" spans="1:3" ht="15.6" x14ac:dyDescent="0.3">
      <c r="A4" s="60">
        <v>1</v>
      </c>
      <c r="B4" s="86" t="s">
        <v>93</v>
      </c>
    </row>
    <row r="5" spans="1:3" ht="15.6" x14ac:dyDescent="0.3">
      <c r="A5" s="60"/>
      <c r="B5" s="87" t="s">
        <v>110</v>
      </c>
    </row>
    <row r="6" spans="1:3" ht="15.6" x14ac:dyDescent="0.3">
      <c r="A6" s="60"/>
      <c r="B6" s="87"/>
    </row>
    <row r="7" spans="1:3" ht="15.6" x14ac:dyDescent="0.3">
      <c r="A7" s="60">
        <v>2</v>
      </c>
      <c r="B7" s="86" t="s">
        <v>127</v>
      </c>
    </row>
    <row r="8" spans="1:3" ht="18" customHeight="1" x14ac:dyDescent="0.3">
      <c r="A8" s="60"/>
      <c r="B8" s="87" t="s">
        <v>128</v>
      </c>
    </row>
    <row r="9" spans="1:3" ht="15.6" x14ac:dyDescent="0.3">
      <c r="A9" s="60"/>
      <c r="B9" s="85"/>
    </row>
    <row r="10" spans="1:3" ht="15.6" x14ac:dyDescent="0.3">
      <c r="A10" s="60">
        <v>3</v>
      </c>
      <c r="B10" s="86" t="s">
        <v>94</v>
      </c>
    </row>
    <row r="11" spans="1:3" ht="15.6" x14ac:dyDescent="0.3">
      <c r="A11" s="60"/>
      <c r="B11" s="87" t="s">
        <v>111</v>
      </c>
    </row>
    <row r="12" spans="1:3" ht="15.6" x14ac:dyDescent="0.3">
      <c r="A12" s="60"/>
      <c r="B12" s="86"/>
    </row>
    <row r="13" spans="1:3" ht="15.6" x14ac:dyDescent="0.3">
      <c r="A13" s="60">
        <v>4</v>
      </c>
      <c r="B13" s="86" t="s">
        <v>99</v>
      </c>
    </row>
    <row r="14" spans="1:3" ht="15.6" x14ac:dyDescent="0.3">
      <c r="A14" s="60"/>
      <c r="B14" s="87" t="s">
        <v>112</v>
      </c>
    </row>
    <row r="15" spans="1:3" ht="15.6" x14ac:dyDescent="0.3">
      <c r="A15" s="60"/>
      <c r="B15" s="85"/>
    </row>
    <row r="16" spans="1:3" ht="15.6" x14ac:dyDescent="0.3">
      <c r="A16" s="60">
        <v>5</v>
      </c>
      <c r="B16" s="86" t="s">
        <v>95</v>
      </c>
    </row>
    <row r="17" spans="1:3" ht="15.6" x14ac:dyDescent="0.3">
      <c r="A17" s="60"/>
      <c r="B17" s="87" t="s">
        <v>113</v>
      </c>
    </row>
    <row r="18" spans="1:3" ht="15.6" x14ac:dyDescent="0.3">
      <c r="A18" s="60"/>
      <c r="B18" s="85"/>
    </row>
    <row r="19" spans="1:3" ht="15.6" x14ac:dyDescent="0.3">
      <c r="A19" s="60">
        <v>6</v>
      </c>
      <c r="B19" s="86" t="s">
        <v>114</v>
      </c>
    </row>
    <row r="20" spans="1:3" ht="15.6" x14ac:dyDescent="0.3">
      <c r="A20" s="60"/>
      <c r="B20" s="87" t="s">
        <v>115</v>
      </c>
    </row>
    <row r="21" spans="1:3" ht="15.6" x14ac:dyDescent="0.3">
      <c r="A21" s="60"/>
      <c r="B21" s="85"/>
    </row>
    <row r="22" spans="1:3" ht="15.6" x14ac:dyDescent="0.3">
      <c r="A22" s="60">
        <v>7</v>
      </c>
      <c r="B22" s="86" t="s">
        <v>89</v>
      </c>
    </row>
    <row r="23" spans="1:3" ht="15.6" x14ac:dyDescent="0.3">
      <c r="A23" s="61"/>
      <c r="B23" s="87" t="s">
        <v>109</v>
      </c>
    </row>
    <row r="24" spans="1:3" ht="15.6" x14ac:dyDescent="0.3">
      <c r="A24" s="104"/>
      <c r="B24" s="103"/>
      <c r="C24" s="88"/>
    </row>
    <row r="25" spans="1:3" ht="28.8" x14ac:dyDescent="0.3">
      <c r="A25" s="67" t="s">
        <v>105</v>
      </c>
      <c r="B25" s="68" t="s">
        <v>144</v>
      </c>
    </row>
    <row r="26" spans="1:3" ht="15" customHeight="1" x14ac:dyDescent="0.3">
      <c r="A26" s="39"/>
      <c r="B26" s="69"/>
    </row>
    <row r="27" spans="1:3" ht="15" customHeight="1" x14ac:dyDescent="0.3">
      <c r="A27" s="40" t="s">
        <v>106</v>
      </c>
      <c r="B27" s="40" t="s">
        <v>107</v>
      </c>
    </row>
    <row r="28" spans="1:3" s="63" customFormat="1" ht="13.5" customHeight="1" x14ac:dyDescent="0.3">
      <c r="A28" s="39"/>
      <c r="B28" s="69"/>
    </row>
    <row r="29" spans="1:3" s="63" customFormat="1" ht="13.5" customHeight="1" x14ac:dyDescent="0.3">
      <c r="A29" s="40" t="s">
        <v>108</v>
      </c>
      <c r="B29" s="40" t="s">
        <v>140</v>
      </c>
    </row>
    <row r="30" spans="1:3" ht="15" customHeight="1" x14ac:dyDescent="0.3">
      <c r="B30" s="40" t="s">
        <v>141</v>
      </c>
    </row>
    <row r="31" spans="1:3" ht="15" customHeight="1" x14ac:dyDescent="0.3">
      <c r="B31" s="40" t="s">
        <v>142</v>
      </c>
    </row>
    <row r="33" spans="1:1" ht="15" customHeight="1" x14ac:dyDescent="0.3">
      <c r="A33" s="40"/>
    </row>
  </sheetData>
  <hyperlinks>
    <hyperlink ref="B4" location="'1'!A1" display="Bioekonomins förädlingsvärde, nettoomsättning och sysselsättning per bransch och län (T)" xr:uid="{00000000-0004-0000-0000-000000000000}"/>
    <hyperlink ref="B7" location="'2'!A1" display="Totala siffror per brasch och län (T)" xr:uid="{00000000-0004-0000-0000-000001000000}"/>
    <hyperlink ref="B10" location="'3'!A1" display="Bioekonomins andel av förädlingsvärde (T)(D)" xr:uid="{00000000-0004-0000-0000-000002000000}"/>
    <hyperlink ref="B16" location="'5'!A1" display="Bioekonomins andel av sysselsättning, per bransch (SNI 2007) och län  (T)(D)" xr:uid="{00000000-0004-0000-0000-000003000000}"/>
    <hyperlink ref="B19" location="'6'!A1" display="Förvärvsarbetande per förädlingsvärde inom bioekonomi per län (T) (D)" xr:uid="{00000000-0004-0000-0000-000004000000}"/>
    <hyperlink ref="B13" location="'4'!A1" display="Bioekonomins andel av omsättning, per bransch (SNI 2007) och län (T)(D)" xr:uid="{00000000-0004-0000-0000-000006000000}"/>
    <hyperlink ref="B22" location="'7'!A1" display="Bioekonomins andelar per län (T) (D)" xr:uid="{00000000-0004-0000-0000-000007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173"/>
  <sheetViews>
    <sheetView topLeftCell="A160" workbookViewId="0">
      <pane xSplit="3" topLeftCell="D1" activePane="topRight" state="frozen"/>
      <selection activeCell="A2" sqref="A2"/>
      <selection pane="topRight"/>
    </sheetView>
  </sheetViews>
  <sheetFormatPr defaultRowHeight="14.4" x14ac:dyDescent="0.3"/>
  <cols>
    <col min="1" max="1" width="5.33203125" bestFit="1" customWidth="1"/>
    <col min="2" max="2" width="13.5546875" bestFit="1" customWidth="1"/>
    <col min="3" max="3" width="9.6640625" bestFit="1" customWidth="1"/>
    <col min="4" max="5" width="34.109375" customWidth="1"/>
    <col min="6" max="13" width="7.109375" customWidth="1"/>
    <col min="14" max="18" width="8.109375" customWidth="1"/>
    <col min="19" max="19" width="8.5546875" customWidth="1"/>
    <col min="20" max="27" width="9.5546875" bestFit="1" customWidth="1"/>
    <col min="28" max="28" width="7.5546875" customWidth="1"/>
    <col min="29" max="29" width="7.88671875" customWidth="1"/>
    <col min="30" max="30" width="7.88671875" bestFit="1" customWidth="1"/>
    <col min="32" max="38" width="8.6640625" customWidth="1"/>
  </cols>
  <sheetData>
    <row r="1" spans="1:70" ht="33" customHeight="1" x14ac:dyDescent="0.3">
      <c r="A1" s="1" t="s">
        <v>0</v>
      </c>
      <c r="F1" s="111" t="s">
        <v>117</v>
      </c>
      <c r="G1" s="112"/>
      <c r="H1" s="112"/>
      <c r="I1" s="112"/>
      <c r="J1" s="112"/>
      <c r="K1" s="112"/>
      <c r="L1" s="112"/>
      <c r="M1" s="2"/>
      <c r="S1" s="113" t="s">
        <v>134</v>
      </c>
      <c r="T1" s="114"/>
      <c r="U1" s="114"/>
      <c r="V1" s="114"/>
      <c r="W1" s="114"/>
      <c r="X1" s="114"/>
      <c r="Y1" s="114"/>
      <c r="Z1" s="38"/>
      <c r="AA1" s="2"/>
      <c r="AB1" s="72"/>
      <c r="AC1" s="91"/>
      <c r="AD1" s="91"/>
      <c r="AF1" s="111" t="s">
        <v>131</v>
      </c>
      <c r="AG1" s="112"/>
      <c r="AH1" s="112"/>
      <c r="AI1" s="112"/>
      <c r="AJ1" s="112"/>
      <c r="AK1" s="112"/>
      <c r="AL1" s="112"/>
      <c r="AS1" s="111" t="s">
        <v>121</v>
      </c>
      <c r="AT1" s="112"/>
      <c r="AU1" s="112"/>
      <c r="AV1" s="112"/>
      <c r="AW1" s="112"/>
      <c r="AX1" s="112"/>
      <c r="AY1" s="112"/>
      <c r="BF1" s="111" t="s">
        <v>122</v>
      </c>
      <c r="BG1" s="112"/>
      <c r="BH1" s="112"/>
      <c r="BI1" s="112"/>
      <c r="BJ1" s="112"/>
      <c r="BK1" s="112"/>
      <c r="BL1" s="112"/>
    </row>
    <row r="2" spans="1:70" ht="15" thickBot="1" x14ac:dyDescent="0.35">
      <c r="A2" s="4"/>
      <c r="B2" s="4"/>
      <c r="C2" s="4"/>
      <c r="D2" s="4"/>
      <c r="E2" s="4"/>
      <c r="F2" s="4" t="s">
        <v>119</v>
      </c>
      <c r="G2" s="4"/>
      <c r="H2" s="4"/>
      <c r="I2" s="4"/>
      <c r="J2" s="4"/>
      <c r="K2" s="4"/>
      <c r="L2" s="4"/>
      <c r="M2" s="4"/>
      <c r="N2" s="4"/>
      <c r="O2" s="4"/>
      <c r="P2" s="4"/>
      <c r="Q2" s="4"/>
      <c r="R2" s="4"/>
      <c r="S2" s="5" t="s">
        <v>135</v>
      </c>
      <c r="T2" s="4"/>
      <c r="U2" s="4"/>
      <c r="V2" s="4"/>
      <c r="W2" s="4"/>
      <c r="X2" s="4"/>
      <c r="Y2" s="4"/>
      <c r="Z2" s="4"/>
      <c r="AA2" s="4"/>
      <c r="AB2" s="4"/>
      <c r="AC2" s="4"/>
      <c r="AD2" s="4"/>
      <c r="AE2" s="4"/>
      <c r="AF2" s="6" t="s">
        <v>130</v>
      </c>
      <c r="AG2" s="4"/>
      <c r="AH2" s="4"/>
      <c r="AI2" s="4"/>
      <c r="AJ2" s="4"/>
      <c r="AK2" s="4"/>
      <c r="AL2" s="4"/>
      <c r="AM2" s="4"/>
      <c r="AN2" s="4"/>
      <c r="AO2" s="3"/>
      <c r="AP2" s="3"/>
      <c r="AQ2" s="3"/>
      <c r="AS2" s="6" t="s">
        <v>120</v>
      </c>
      <c r="AT2" s="4"/>
      <c r="AU2" s="4"/>
      <c r="AV2" s="4"/>
      <c r="AW2" s="4"/>
      <c r="AX2" s="4"/>
      <c r="AY2" s="4"/>
      <c r="AZ2" s="4"/>
      <c r="BA2" s="4"/>
      <c r="BB2" s="3"/>
      <c r="BC2" s="3"/>
      <c r="BD2" s="3"/>
      <c r="BF2" s="6" t="s">
        <v>123</v>
      </c>
      <c r="BG2" s="4"/>
      <c r="BH2" s="4"/>
      <c r="BI2" s="4"/>
      <c r="BJ2" s="4"/>
      <c r="BK2" s="4"/>
      <c r="BL2" s="4"/>
      <c r="BM2" s="4"/>
      <c r="BN2" s="4"/>
    </row>
    <row r="3" spans="1:70" x14ac:dyDescent="0.3">
      <c r="A3" s="7" t="s">
        <v>1</v>
      </c>
      <c r="B3" s="7" t="s">
        <v>2</v>
      </c>
      <c r="C3" s="7" t="s">
        <v>3</v>
      </c>
      <c r="D3" s="7" t="s">
        <v>4</v>
      </c>
      <c r="E3" s="7"/>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O3" s="77"/>
      <c r="AP3" s="77"/>
      <c r="AQ3" s="77"/>
      <c r="AR3" s="77"/>
      <c r="AS3" s="3"/>
      <c r="AT3" s="3"/>
      <c r="AU3" s="3"/>
      <c r="AV3" s="3"/>
      <c r="AW3" s="3"/>
      <c r="AX3" s="3"/>
      <c r="AY3" s="3"/>
      <c r="BB3" s="77"/>
      <c r="BC3" s="77"/>
      <c r="BD3" s="77"/>
      <c r="BE3" s="77"/>
      <c r="BO3" s="77"/>
      <c r="BP3" s="77"/>
      <c r="BQ3" s="77"/>
      <c r="BR3" s="77"/>
    </row>
    <row r="4" spans="1:70" ht="15" thickBot="1" x14ac:dyDescent="0.35">
      <c r="A4" s="8" t="s">
        <v>5</v>
      </c>
      <c r="B4" s="8" t="s">
        <v>6</v>
      </c>
      <c r="C4" s="9" t="s">
        <v>7</v>
      </c>
      <c r="D4" s="9"/>
      <c r="E4" s="9" t="s">
        <v>8</v>
      </c>
      <c r="F4" s="10" t="s">
        <v>9</v>
      </c>
      <c r="G4" s="10" t="s">
        <v>10</v>
      </c>
      <c r="H4" s="10" t="s">
        <v>11</v>
      </c>
      <c r="I4" s="10" t="s">
        <v>12</v>
      </c>
      <c r="J4" s="10" t="s">
        <v>13</v>
      </c>
      <c r="K4" s="10" t="s">
        <v>14</v>
      </c>
      <c r="L4" s="10" t="s">
        <v>15</v>
      </c>
      <c r="M4" s="10">
        <v>2015</v>
      </c>
      <c r="N4" s="10">
        <v>2016</v>
      </c>
      <c r="O4" s="10">
        <v>2017</v>
      </c>
      <c r="P4" s="10">
        <v>2018</v>
      </c>
      <c r="Q4" s="10">
        <v>2019</v>
      </c>
      <c r="R4" s="10"/>
      <c r="S4" s="10">
        <v>2008</v>
      </c>
      <c r="T4" s="10">
        <v>2009</v>
      </c>
      <c r="U4" s="10">
        <v>2010</v>
      </c>
      <c r="V4" s="10">
        <v>2011</v>
      </c>
      <c r="W4" s="10">
        <v>2012</v>
      </c>
      <c r="X4" s="10">
        <v>2013</v>
      </c>
      <c r="Y4" s="10">
        <v>2014</v>
      </c>
      <c r="Z4" s="10">
        <v>2015</v>
      </c>
      <c r="AA4" s="10">
        <v>2016</v>
      </c>
      <c r="AB4" s="10">
        <v>2017</v>
      </c>
      <c r="AC4" s="10">
        <v>2018</v>
      </c>
      <c r="AD4" s="10">
        <v>2019</v>
      </c>
      <c r="AE4" s="4"/>
      <c r="AF4" s="10">
        <v>2008</v>
      </c>
      <c r="AG4" s="10">
        <v>2009</v>
      </c>
      <c r="AH4" s="10">
        <v>2010</v>
      </c>
      <c r="AI4" s="10" t="s">
        <v>100</v>
      </c>
      <c r="AJ4" s="10">
        <v>2012</v>
      </c>
      <c r="AK4" s="10">
        <v>2013</v>
      </c>
      <c r="AL4" s="10">
        <v>2014</v>
      </c>
      <c r="AM4" s="10">
        <v>2015</v>
      </c>
      <c r="AN4" s="10">
        <v>2016</v>
      </c>
      <c r="AO4" s="10">
        <v>2017</v>
      </c>
      <c r="AP4" s="10">
        <v>2018</v>
      </c>
      <c r="AQ4" s="10">
        <v>2019</v>
      </c>
      <c r="AR4" s="4"/>
      <c r="AS4" s="10">
        <v>2008</v>
      </c>
      <c r="AT4" s="10">
        <v>2009</v>
      </c>
      <c r="AU4" s="10">
        <v>2010</v>
      </c>
      <c r="AV4" s="10" t="s">
        <v>100</v>
      </c>
      <c r="AW4" s="10">
        <v>2012</v>
      </c>
      <c r="AX4" s="10">
        <v>2013</v>
      </c>
      <c r="AY4" s="10">
        <v>2014</v>
      </c>
      <c r="AZ4" s="10">
        <v>2015</v>
      </c>
      <c r="BA4" s="10">
        <v>2016</v>
      </c>
      <c r="BB4" s="10">
        <v>2017</v>
      </c>
      <c r="BC4" s="10">
        <v>2018</v>
      </c>
      <c r="BD4" s="10">
        <v>2019</v>
      </c>
      <c r="BE4" s="4"/>
      <c r="BF4" s="10">
        <v>2008</v>
      </c>
      <c r="BG4" s="10">
        <v>2009</v>
      </c>
      <c r="BH4" s="10">
        <v>2010</v>
      </c>
      <c r="BI4" s="10" t="s">
        <v>100</v>
      </c>
      <c r="BJ4" s="10">
        <v>2012</v>
      </c>
      <c r="BK4" s="10">
        <v>2013</v>
      </c>
      <c r="BL4" s="10">
        <v>2014</v>
      </c>
      <c r="BM4" s="10">
        <v>2015</v>
      </c>
      <c r="BN4" s="10">
        <v>2016</v>
      </c>
      <c r="BO4" s="10">
        <v>2017</v>
      </c>
      <c r="BP4" s="10">
        <v>2018</v>
      </c>
      <c r="BQ4" s="10">
        <v>2019</v>
      </c>
      <c r="BR4" s="4"/>
    </row>
    <row r="5" spans="1:70" x14ac:dyDescent="0.3">
      <c r="A5" s="11" t="s">
        <v>16</v>
      </c>
      <c r="B5" s="12" t="s">
        <v>17</v>
      </c>
      <c r="C5" s="13" t="s">
        <v>18</v>
      </c>
      <c r="D5" s="12"/>
      <c r="E5" s="12"/>
      <c r="F5" s="14">
        <v>33479.327999999994</v>
      </c>
      <c r="G5" s="14">
        <v>36654.065000000002</v>
      </c>
      <c r="H5" s="14">
        <v>37162.252</v>
      </c>
      <c r="I5" s="14">
        <v>38460.351000000002</v>
      </c>
      <c r="J5" s="14">
        <v>39594.160000000003</v>
      </c>
      <c r="K5" s="14">
        <v>38031.115000000005</v>
      </c>
      <c r="L5" s="14">
        <v>37320.558000000005</v>
      </c>
      <c r="M5" s="14">
        <v>40496.656999999999</v>
      </c>
      <c r="N5" s="11">
        <v>42932.63</v>
      </c>
      <c r="O5" s="11">
        <v>43816.949000000001</v>
      </c>
      <c r="P5" s="11">
        <v>45671.741999999991</v>
      </c>
      <c r="Q5" s="11">
        <v>48688.267</v>
      </c>
      <c r="R5" s="11"/>
      <c r="S5" s="14">
        <v>105471.80105899999</v>
      </c>
      <c r="T5" s="14">
        <v>109615.23805699998</v>
      </c>
      <c r="U5" s="14">
        <v>119186.037113</v>
      </c>
      <c r="V5" s="14">
        <v>119139.208086</v>
      </c>
      <c r="W5" s="14">
        <v>120967.054149</v>
      </c>
      <c r="X5" s="14">
        <v>112738.489923</v>
      </c>
      <c r="Y5" s="14">
        <v>115240.82224199998</v>
      </c>
      <c r="Z5" s="14">
        <v>123175.68562899999</v>
      </c>
      <c r="AA5" s="14">
        <v>130185.726983</v>
      </c>
      <c r="AB5" s="14">
        <v>140908.49927599999</v>
      </c>
      <c r="AC5" s="14">
        <v>152344.49682900001</v>
      </c>
      <c r="AD5" s="14">
        <v>163534.89899099999</v>
      </c>
      <c r="AE5" s="14"/>
      <c r="AF5" s="14">
        <v>40536.937000000005</v>
      </c>
      <c r="AG5" s="14">
        <v>40740.453000000001</v>
      </c>
      <c r="AH5" s="14">
        <v>42828.923000000003</v>
      </c>
      <c r="AI5" s="14">
        <v>42429.313999999998</v>
      </c>
      <c r="AJ5" s="14">
        <v>42408.809000000001</v>
      </c>
      <c r="AK5" s="14">
        <v>41219.069999999992</v>
      </c>
      <c r="AL5" s="14">
        <v>41057.412999999993</v>
      </c>
      <c r="AM5" s="14">
        <v>41990.786</v>
      </c>
      <c r="AN5" s="45">
        <v>43101.603999999999</v>
      </c>
      <c r="AO5" s="45">
        <v>43549.694000000003</v>
      </c>
      <c r="AP5" s="45">
        <v>42600.431000000004</v>
      </c>
      <c r="AQ5" s="45">
        <v>43362.089</v>
      </c>
      <c r="AS5" s="45">
        <v>11062.656999999999</v>
      </c>
      <c r="AT5" s="45">
        <v>11094.647999999999</v>
      </c>
      <c r="AU5" s="45">
        <v>11485.896999999999</v>
      </c>
      <c r="AV5" s="45">
        <v>11808.326000000001</v>
      </c>
      <c r="AW5" s="45">
        <v>11911.714</v>
      </c>
      <c r="AX5" s="45">
        <v>11931.95</v>
      </c>
      <c r="AY5" s="45">
        <v>11867.650000000001</v>
      </c>
      <c r="AZ5" s="45">
        <v>12143.844999999999</v>
      </c>
      <c r="BA5" s="45">
        <v>12471.557000000001</v>
      </c>
      <c r="BB5" s="45">
        <v>12584.55</v>
      </c>
      <c r="BC5" s="45">
        <v>12496.013999999999</v>
      </c>
      <c r="BD5" s="45">
        <v>12946.090999999999</v>
      </c>
      <c r="BF5" s="45">
        <v>29474.279999999995</v>
      </c>
      <c r="BG5" s="45">
        <v>29645.804999999997</v>
      </c>
      <c r="BH5" s="45">
        <v>31343.026000000002</v>
      </c>
      <c r="BI5" s="45">
        <v>30620.987999999998</v>
      </c>
      <c r="BJ5" s="45">
        <v>30497.095000000001</v>
      </c>
      <c r="BK5" s="45">
        <v>29287.120000000003</v>
      </c>
      <c r="BL5" s="45">
        <v>29189.763000000003</v>
      </c>
      <c r="BM5" s="45">
        <v>29846.940999999999</v>
      </c>
      <c r="BN5" s="45">
        <v>30630.046999999999</v>
      </c>
      <c r="BO5" s="45">
        <v>30965.144</v>
      </c>
      <c r="BP5" s="45">
        <v>30104.417000000001</v>
      </c>
      <c r="BQ5" s="45">
        <v>30415.997999999996</v>
      </c>
    </row>
    <row r="6" spans="1:70" x14ac:dyDescent="0.3">
      <c r="B6" s="37"/>
      <c r="C6" s="15" t="s">
        <v>19</v>
      </c>
      <c r="D6" s="15" t="s">
        <v>20</v>
      </c>
      <c r="E6" s="16" t="s">
        <v>21</v>
      </c>
      <c r="F6" s="17">
        <v>31947.129999999997</v>
      </c>
      <c r="G6" s="17">
        <v>35138.19</v>
      </c>
      <c r="H6" s="17">
        <v>35527.07</v>
      </c>
      <c r="I6" s="17">
        <v>36673.270000000004</v>
      </c>
      <c r="J6" s="17">
        <v>37754.22</v>
      </c>
      <c r="K6" s="17">
        <v>36082.840000000004</v>
      </c>
      <c r="L6" s="17">
        <v>35257.800000000003</v>
      </c>
      <c r="M6" s="17">
        <v>38290.68</v>
      </c>
      <c r="N6" s="18">
        <v>40550.11</v>
      </c>
      <c r="O6" s="18">
        <v>41361.480000000003</v>
      </c>
      <c r="P6" s="18">
        <v>43094.329999999994</v>
      </c>
      <c r="Q6" s="18">
        <v>46029.1</v>
      </c>
      <c r="R6" s="18"/>
      <c r="S6" s="17">
        <v>101572.60193999999</v>
      </c>
      <c r="T6" s="17">
        <v>105708.96211999998</v>
      </c>
      <c r="U6" s="17">
        <v>115025.66594000001</v>
      </c>
      <c r="V6" s="17">
        <v>114609.90244000001</v>
      </c>
      <c r="W6" s="17">
        <v>116261.89098000001</v>
      </c>
      <c r="X6" s="17">
        <v>107898.16839000001</v>
      </c>
      <c r="Y6" s="17">
        <v>110301.12634999998</v>
      </c>
      <c r="Z6" s="17">
        <v>117863.25777999999</v>
      </c>
      <c r="AA6" s="17">
        <v>124500.90273</v>
      </c>
      <c r="AB6" s="17">
        <v>134869.2518</v>
      </c>
      <c r="AC6" s="17">
        <v>145982.48998000001</v>
      </c>
      <c r="AD6" s="17">
        <v>157270.19094</v>
      </c>
      <c r="AE6" s="17"/>
      <c r="AF6" s="17">
        <v>37189.58</v>
      </c>
      <c r="AG6" s="17">
        <v>37425.550000000003</v>
      </c>
      <c r="AH6" s="17">
        <v>39300.15</v>
      </c>
      <c r="AI6" s="17">
        <v>38749.42</v>
      </c>
      <c r="AJ6" s="17">
        <v>38548.160000000003</v>
      </c>
      <c r="AK6" s="17">
        <v>37246.009999999995</v>
      </c>
      <c r="AL6" s="17">
        <v>37004.339999999997</v>
      </c>
      <c r="AM6" s="17">
        <v>37807.93</v>
      </c>
      <c r="AN6" s="46">
        <v>38799.31</v>
      </c>
      <c r="AO6" s="46">
        <v>39160.800000000003</v>
      </c>
      <c r="AP6" s="46">
        <v>38206.44</v>
      </c>
      <c r="AQ6" s="46">
        <v>38790.879999999997</v>
      </c>
      <c r="AS6" s="46">
        <v>9442.0299999999988</v>
      </c>
      <c r="AT6" s="46">
        <v>9501.75</v>
      </c>
      <c r="AU6" s="46">
        <v>9795.7799999999988</v>
      </c>
      <c r="AV6" s="46">
        <v>10059.070000000002</v>
      </c>
      <c r="AW6" s="46">
        <v>10064.949999999999</v>
      </c>
      <c r="AX6" s="46">
        <v>10048.93</v>
      </c>
      <c r="AY6" s="46">
        <v>9944.5600000000013</v>
      </c>
      <c r="AZ6" s="46">
        <v>10164.75</v>
      </c>
      <c r="BA6" s="46">
        <v>10428.030000000001</v>
      </c>
      <c r="BB6" s="46">
        <v>10513.039999999999</v>
      </c>
      <c r="BC6" s="46">
        <v>10432.259999999998</v>
      </c>
      <c r="BD6" s="46">
        <v>10771.759999999998</v>
      </c>
      <c r="BF6" s="46">
        <v>27747.549999999996</v>
      </c>
      <c r="BG6" s="46">
        <v>27923.799999999996</v>
      </c>
      <c r="BH6" s="46">
        <v>29504.370000000003</v>
      </c>
      <c r="BI6" s="46">
        <v>28690.35</v>
      </c>
      <c r="BJ6" s="46">
        <v>28483.21</v>
      </c>
      <c r="BK6" s="46">
        <v>27197.08</v>
      </c>
      <c r="BL6" s="46">
        <v>27059.780000000002</v>
      </c>
      <c r="BM6" s="46">
        <v>27643.18</v>
      </c>
      <c r="BN6" s="46">
        <v>28371.279999999999</v>
      </c>
      <c r="BO6" s="46">
        <v>28647.760000000002</v>
      </c>
      <c r="BP6" s="46">
        <v>27774.18</v>
      </c>
      <c r="BQ6" s="46">
        <v>28019.119999999995</v>
      </c>
    </row>
    <row r="7" spans="1:70" x14ac:dyDescent="0.3">
      <c r="B7" s="37"/>
      <c r="C7" s="15" t="s">
        <v>22</v>
      </c>
      <c r="D7" s="15" t="s">
        <v>23</v>
      </c>
      <c r="E7" s="16" t="s">
        <v>24</v>
      </c>
      <c r="F7" s="17">
        <v>1532.1979999999999</v>
      </c>
      <c r="G7" s="17">
        <v>1515.8750000000002</v>
      </c>
      <c r="H7" s="17">
        <v>1635.182</v>
      </c>
      <c r="I7" s="17">
        <v>1787.0810000000001</v>
      </c>
      <c r="J7" s="17">
        <v>1839.94</v>
      </c>
      <c r="K7" s="17">
        <v>1948.2749999999999</v>
      </c>
      <c r="L7" s="17">
        <v>2062.7579999999998</v>
      </c>
      <c r="M7" s="17">
        <v>2205.9770000000003</v>
      </c>
      <c r="N7" s="17">
        <v>2382.52</v>
      </c>
      <c r="O7" s="17">
        <v>2455.4689999999996</v>
      </c>
      <c r="P7" s="17">
        <v>2577.4119999999998</v>
      </c>
      <c r="Q7" s="17">
        <v>2659.1669999999999</v>
      </c>
      <c r="R7" s="17"/>
      <c r="S7" s="17">
        <v>3899.1991189999999</v>
      </c>
      <c r="T7" s="17">
        <v>3906.2759369999994</v>
      </c>
      <c r="U7" s="17">
        <v>4160.3711729999995</v>
      </c>
      <c r="V7" s="17">
        <v>4529.3056459999998</v>
      </c>
      <c r="W7" s="17">
        <v>4705.1631689999995</v>
      </c>
      <c r="X7" s="17">
        <v>4840.3215330000003</v>
      </c>
      <c r="Y7" s="17">
        <v>4939.6958919999997</v>
      </c>
      <c r="Z7" s="17">
        <v>5312.4278490000006</v>
      </c>
      <c r="AA7" s="17">
        <v>5684.8242529999998</v>
      </c>
      <c r="AB7" s="17">
        <v>6039.2474759999996</v>
      </c>
      <c r="AC7" s="17">
        <v>6362.0068490000003</v>
      </c>
      <c r="AD7" s="17">
        <v>6264.7080509999996</v>
      </c>
      <c r="AE7" s="17"/>
      <c r="AF7" s="17">
        <v>3347.357</v>
      </c>
      <c r="AG7" s="17">
        <v>3314.9030000000002</v>
      </c>
      <c r="AH7" s="17">
        <v>3528.7730000000001</v>
      </c>
      <c r="AI7" s="17">
        <v>3679.8939999999998</v>
      </c>
      <c r="AJ7" s="17">
        <v>3860.6490000000003</v>
      </c>
      <c r="AK7" s="17">
        <v>3973.0600000000004</v>
      </c>
      <c r="AL7" s="17">
        <v>4053.0729999999999</v>
      </c>
      <c r="AM7" s="17">
        <v>4182.8559999999998</v>
      </c>
      <c r="AN7" s="46">
        <v>4302.2939999999999</v>
      </c>
      <c r="AO7" s="46">
        <v>4388.8940000000002</v>
      </c>
      <c r="AP7" s="46">
        <v>4393.991</v>
      </c>
      <c r="AQ7" s="46">
        <v>4571.2089999999998</v>
      </c>
      <c r="AS7" s="46">
        <v>1620.627</v>
      </c>
      <c r="AT7" s="46">
        <v>1592.8979999999999</v>
      </c>
      <c r="AU7" s="46">
        <v>1690.117</v>
      </c>
      <c r="AV7" s="46">
        <v>1749.2560000000001</v>
      </c>
      <c r="AW7" s="46">
        <v>1846.7640000000001</v>
      </c>
      <c r="AX7" s="46">
        <v>1883.02</v>
      </c>
      <c r="AY7" s="46">
        <v>1923.09</v>
      </c>
      <c r="AZ7" s="46">
        <v>1979.095</v>
      </c>
      <c r="BA7" s="46">
        <v>2043.527</v>
      </c>
      <c r="BB7" s="46">
        <v>2071.5099999999998</v>
      </c>
      <c r="BC7" s="46">
        <v>2063.7539999999999</v>
      </c>
      <c r="BD7" s="46">
        <v>2174.3309999999997</v>
      </c>
      <c r="BF7" s="46">
        <v>1726.73</v>
      </c>
      <c r="BG7" s="46">
        <v>1722.0050000000001</v>
      </c>
      <c r="BH7" s="46">
        <v>1838.6559999999999</v>
      </c>
      <c r="BI7" s="46">
        <v>1930.6379999999999</v>
      </c>
      <c r="BJ7" s="46">
        <v>2013.8850000000002</v>
      </c>
      <c r="BK7" s="46">
        <v>2090.04</v>
      </c>
      <c r="BL7" s="46">
        <v>2129.9830000000002</v>
      </c>
      <c r="BM7" s="46">
        <v>2203.761</v>
      </c>
      <c r="BN7" s="46">
        <v>2258.7669999999998</v>
      </c>
      <c r="BO7" s="46">
        <v>2317.3839999999996</v>
      </c>
      <c r="BP7" s="46">
        <v>2330.2370000000001</v>
      </c>
      <c r="BQ7" s="46">
        <v>2396.8779999999997</v>
      </c>
    </row>
    <row r="8" spans="1:70" x14ac:dyDescent="0.3">
      <c r="B8" s="37"/>
      <c r="C8" s="15" t="s">
        <v>25</v>
      </c>
      <c r="D8" s="15" t="s">
        <v>26</v>
      </c>
      <c r="E8" s="16" t="s">
        <v>27</v>
      </c>
      <c r="F8" s="17">
        <v>0</v>
      </c>
      <c r="G8" s="17">
        <v>0</v>
      </c>
      <c r="H8" s="17">
        <v>0</v>
      </c>
      <c r="I8" s="17">
        <v>0</v>
      </c>
      <c r="J8" s="17">
        <v>0</v>
      </c>
      <c r="K8" s="17">
        <v>0</v>
      </c>
      <c r="L8" s="17">
        <v>0</v>
      </c>
      <c r="M8" s="17">
        <v>0</v>
      </c>
      <c r="N8" s="17">
        <v>0</v>
      </c>
      <c r="O8" s="17">
        <v>0</v>
      </c>
      <c r="P8" s="17">
        <v>0</v>
      </c>
      <c r="Q8" s="17">
        <v>0</v>
      </c>
      <c r="R8" s="17"/>
      <c r="S8" s="17" t="s">
        <v>31</v>
      </c>
      <c r="T8" s="17" t="s">
        <v>31</v>
      </c>
      <c r="U8" s="17" t="s">
        <v>31</v>
      </c>
      <c r="V8" s="17" t="s">
        <v>31</v>
      </c>
      <c r="W8" s="17" t="s">
        <v>31</v>
      </c>
      <c r="X8" s="17" t="s">
        <v>31</v>
      </c>
      <c r="Y8" s="17" t="s">
        <v>31</v>
      </c>
      <c r="Z8" s="17" t="s">
        <v>31</v>
      </c>
      <c r="AA8" s="17" t="s">
        <v>31</v>
      </c>
      <c r="AB8" s="17" t="s">
        <v>31</v>
      </c>
      <c r="AC8" s="17" t="s">
        <v>31</v>
      </c>
      <c r="AD8" s="17" t="s">
        <v>31</v>
      </c>
      <c r="AE8" s="17"/>
      <c r="AF8" s="17">
        <v>0</v>
      </c>
      <c r="AG8" s="17">
        <v>0</v>
      </c>
      <c r="AH8" s="17">
        <v>0</v>
      </c>
      <c r="AI8" s="17">
        <v>0</v>
      </c>
      <c r="AJ8" s="17">
        <v>0</v>
      </c>
      <c r="AK8" s="17">
        <v>0</v>
      </c>
      <c r="AL8" s="17">
        <v>0</v>
      </c>
      <c r="AM8" s="17">
        <v>0</v>
      </c>
      <c r="AN8" s="17">
        <v>0</v>
      </c>
      <c r="AO8" s="17">
        <v>0</v>
      </c>
      <c r="AP8" s="17">
        <v>0</v>
      </c>
      <c r="AQ8" s="17">
        <v>0</v>
      </c>
      <c r="AS8" s="17">
        <v>0</v>
      </c>
      <c r="AT8" s="17">
        <v>0</v>
      </c>
      <c r="AU8" s="17">
        <v>0</v>
      </c>
      <c r="AV8" s="17">
        <v>0</v>
      </c>
      <c r="AW8" s="17">
        <v>0</v>
      </c>
      <c r="AX8" s="17">
        <v>0</v>
      </c>
      <c r="AY8" s="17">
        <v>0</v>
      </c>
      <c r="AZ8" s="17">
        <v>0</v>
      </c>
      <c r="BA8" s="17">
        <v>0</v>
      </c>
      <c r="BB8" s="17">
        <v>0</v>
      </c>
      <c r="BC8" s="17">
        <v>0</v>
      </c>
      <c r="BD8" s="17">
        <v>0</v>
      </c>
      <c r="BF8" s="17">
        <v>0</v>
      </c>
      <c r="BG8" s="17">
        <v>0</v>
      </c>
      <c r="BH8" s="17">
        <v>0</v>
      </c>
      <c r="BI8" s="17">
        <v>0</v>
      </c>
      <c r="BJ8" s="17">
        <v>0</v>
      </c>
      <c r="BK8" s="17">
        <v>0</v>
      </c>
      <c r="BL8" s="17">
        <v>0</v>
      </c>
      <c r="BM8" s="17">
        <v>0</v>
      </c>
      <c r="BN8" s="17">
        <v>0</v>
      </c>
      <c r="BO8" s="17">
        <v>0</v>
      </c>
      <c r="BP8" s="17">
        <v>0</v>
      </c>
      <c r="BQ8" s="17">
        <v>0</v>
      </c>
    </row>
    <row r="9" spans="1:70" x14ac:dyDescent="0.3">
      <c r="B9" s="37"/>
      <c r="C9" s="15" t="s">
        <v>28</v>
      </c>
      <c r="D9" s="19" t="s">
        <v>29</v>
      </c>
      <c r="E9" s="20" t="s">
        <v>30</v>
      </c>
      <c r="F9" s="17" t="s">
        <v>31</v>
      </c>
      <c r="G9" s="17" t="s">
        <v>31</v>
      </c>
      <c r="H9" s="17" t="s">
        <v>31</v>
      </c>
      <c r="I9" s="17" t="s">
        <v>31</v>
      </c>
      <c r="J9" s="17" t="s">
        <v>31</v>
      </c>
      <c r="K9" s="17" t="s">
        <v>31</v>
      </c>
      <c r="L9" s="17" t="s">
        <v>31</v>
      </c>
      <c r="M9" s="17" t="s">
        <v>31</v>
      </c>
      <c r="N9" s="17" t="s">
        <v>31</v>
      </c>
      <c r="O9" s="17" t="s">
        <v>31</v>
      </c>
      <c r="P9" s="17" t="s">
        <v>31</v>
      </c>
      <c r="Q9" s="17" t="s">
        <v>31</v>
      </c>
      <c r="R9" s="17"/>
      <c r="S9" s="17" t="s">
        <v>31</v>
      </c>
      <c r="T9" s="17" t="s">
        <v>31</v>
      </c>
      <c r="U9" s="17" t="s">
        <v>31</v>
      </c>
      <c r="V9" s="17" t="s">
        <v>31</v>
      </c>
      <c r="W9" s="17" t="s">
        <v>31</v>
      </c>
      <c r="X9" s="17" t="s">
        <v>31</v>
      </c>
      <c r="Y9" s="17" t="s">
        <v>31</v>
      </c>
      <c r="Z9" s="17" t="s">
        <v>31</v>
      </c>
      <c r="AA9" s="17" t="s">
        <v>31</v>
      </c>
      <c r="AB9" s="17" t="s">
        <v>31</v>
      </c>
      <c r="AC9" s="17" t="s">
        <v>31</v>
      </c>
      <c r="AD9" s="17" t="s">
        <v>31</v>
      </c>
      <c r="AE9" s="17"/>
      <c r="AF9" s="17" t="s">
        <v>31</v>
      </c>
      <c r="AG9" s="17" t="s">
        <v>31</v>
      </c>
      <c r="AH9" s="17" t="s">
        <v>31</v>
      </c>
      <c r="AI9" s="17" t="s">
        <v>31</v>
      </c>
      <c r="AJ9" s="17" t="s">
        <v>31</v>
      </c>
      <c r="AK9" s="17" t="s">
        <v>31</v>
      </c>
      <c r="AL9" s="17" t="s">
        <v>31</v>
      </c>
      <c r="AM9" s="17" t="s">
        <v>31</v>
      </c>
      <c r="AN9" s="46" t="s">
        <v>31</v>
      </c>
      <c r="AO9" s="46" t="s">
        <v>31</v>
      </c>
      <c r="AP9" s="46" t="s">
        <v>31</v>
      </c>
      <c r="AQ9" s="46" t="s">
        <v>31</v>
      </c>
      <c r="AS9" s="17" t="s">
        <v>31</v>
      </c>
      <c r="AT9" s="17" t="s">
        <v>31</v>
      </c>
      <c r="AU9" s="17" t="s">
        <v>31</v>
      </c>
      <c r="AV9" s="17" t="s">
        <v>31</v>
      </c>
      <c r="AW9" s="17" t="s">
        <v>31</v>
      </c>
      <c r="AX9" s="17" t="s">
        <v>31</v>
      </c>
      <c r="AY9" s="17" t="s">
        <v>31</v>
      </c>
      <c r="AZ9" s="17" t="s">
        <v>31</v>
      </c>
      <c r="BA9" s="46" t="s">
        <v>31</v>
      </c>
      <c r="BB9" s="46" t="s">
        <v>31</v>
      </c>
      <c r="BC9" s="17" t="s">
        <v>31</v>
      </c>
      <c r="BD9" s="17" t="s">
        <v>31</v>
      </c>
      <c r="BF9" s="17" t="s">
        <v>31</v>
      </c>
      <c r="BG9" s="17" t="s">
        <v>31</v>
      </c>
      <c r="BH9" s="17" t="s">
        <v>31</v>
      </c>
      <c r="BI9" s="17" t="s">
        <v>31</v>
      </c>
      <c r="BJ9" s="17" t="s">
        <v>31</v>
      </c>
      <c r="BK9" s="17" t="s">
        <v>31</v>
      </c>
      <c r="BL9" s="17" t="s">
        <v>31</v>
      </c>
      <c r="BM9" s="17" t="s">
        <v>31</v>
      </c>
      <c r="BN9" s="46" t="s">
        <v>31</v>
      </c>
      <c r="BO9" s="46" t="s">
        <v>31</v>
      </c>
      <c r="BP9" s="17" t="s">
        <v>31</v>
      </c>
      <c r="BQ9" s="17" t="s">
        <v>31</v>
      </c>
    </row>
    <row r="10" spans="1:70" x14ac:dyDescent="0.3">
      <c r="B10" s="37"/>
      <c r="C10" s="15" t="s">
        <v>32</v>
      </c>
      <c r="D10" s="21" t="s">
        <v>33</v>
      </c>
      <c r="E10" s="22" t="s">
        <v>34</v>
      </c>
      <c r="F10" s="17">
        <v>0</v>
      </c>
      <c r="G10" s="17">
        <v>0</v>
      </c>
      <c r="H10" s="17">
        <v>0</v>
      </c>
      <c r="I10" s="17">
        <v>0</v>
      </c>
      <c r="J10" s="17">
        <v>0</v>
      </c>
      <c r="K10" s="17">
        <v>0</v>
      </c>
      <c r="L10" s="17">
        <v>0</v>
      </c>
      <c r="M10" s="17">
        <v>0</v>
      </c>
      <c r="N10" s="17">
        <v>0</v>
      </c>
      <c r="O10" s="17">
        <v>0</v>
      </c>
      <c r="P10" s="17">
        <v>0</v>
      </c>
      <c r="Q10" s="17">
        <v>0</v>
      </c>
      <c r="R10" s="17"/>
      <c r="S10" s="17" t="s">
        <v>31</v>
      </c>
      <c r="T10" s="17" t="s">
        <v>31</v>
      </c>
      <c r="U10" s="17" t="s">
        <v>31</v>
      </c>
      <c r="V10" s="17" t="s">
        <v>31</v>
      </c>
      <c r="W10" s="17" t="s">
        <v>31</v>
      </c>
      <c r="X10" s="17" t="s">
        <v>31</v>
      </c>
      <c r="Y10" s="17" t="s">
        <v>31</v>
      </c>
      <c r="Z10" s="17" t="s">
        <v>31</v>
      </c>
      <c r="AA10" s="17" t="s">
        <v>31</v>
      </c>
      <c r="AB10" s="17" t="s">
        <v>31</v>
      </c>
      <c r="AC10" s="17" t="s">
        <v>31</v>
      </c>
      <c r="AD10" s="17" t="s">
        <v>31</v>
      </c>
      <c r="AE10" s="17"/>
      <c r="AF10" s="17">
        <v>0</v>
      </c>
      <c r="AG10" s="17">
        <v>0</v>
      </c>
      <c r="AH10" s="17">
        <v>0</v>
      </c>
      <c r="AI10" s="17">
        <v>0</v>
      </c>
      <c r="AJ10" s="17">
        <v>0</v>
      </c>
      <c r="AK10" s="17">
        <v>0</v>
      </c>
      <c r="AL10" s="17">
        <v>0</v>
      </c>
      <c r="AM10" s="17">
        <v>0</v>
      </c>
      <c r="AN10" s="17">
        <v>0</v>
      </c>
      <c r="AO10" s="17">
        <v>0</v>
      </c>
      <c r="AP10" s="17">
        <v>0</v>
      </c>
      <c r="AQ10" s="17">
        <v>0</v>
      </c>
      <c r="AS10" s="17">
        <v>0</v>
      </c>
      <c r="AT10" s="17">
        <v>0</v>
      </c>
      <c r="AU10" s="17">
        <v>0</v>
      </c>
      <c r="AV10" s="17">
        <v>0</v>
      </c>
      <c r="AW10" s="17">
        <v>0</v>
      </c>
      <c r="AX10" s="17">
        <v>0</v>
      </c>
      <c r="AY10" s="17">
        <v>0</v>
      </c>
      <c r="AZ10" s="17">
        <v>0</v>
      </c>
      <c r="BA10" s="17">
        <v>0</v>
      </c>
      <c r="BB10" s="17">
        <v>0</v>
      </c>
      <c r="BC10" s="17">
        <v>0</v>
      </c>
      <c r="BD10" s="17">
        <v>0</v>
      </c>
      <c r="BF10" s="17">
        <v>0</v>
      </c>
      <c r="BG10" s="17">
        <v>0</v>
      </c>
      <c r="BH10" s="17">
        <v>0</v>
      </c>
      <c r="BI10" s="17">
        <v>0</v>
      </c>
      <c r="BJ10" s="17">
        <v>0</v>
      </c>
      <c r="BK10" s="17">
        <v>0</v>
      </c>
      <c r="BL10" s="17">
        <v>0</v>
      </c>
      <c r="BM10" s="17">
        <v>0</v>
      </c>
      <c r="BN10" s="17">
        <v>0</v>
      </c>
      <c r="BO10" s="17">
        <v>0</v>
      </c>
      <c r="BP10" s="17">
        <v>0</v>
      </c>
      <c r="BQ10" s="17">
        <v>0</v>
      </c>
    </row>
    <row r="11" spans="1:70" x14ac:dyDescent="0.3">
      <c r="A11" s="21"/>
      <c r="B11" s="22"/>
      <c r="C11" s="15"/>
      <c r="D11" s="22"/>
      <c r="E11" s="2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46"/>
      <c r="AO11" s="46"/>
      <c r="AP11" s="46"/>
      <c r="AQ11" s="46"/>
      <c r="AS11" s="46"/>
      <c r="AT11" s="46"/>
      <c r="AU11" s="46"/>
      <c r="AV11" s="46"/>
      <c r="AW11" s="46"/>
      <c r="AX11" s="46"/>
      <c r="AY11" s="46"/>
      <c r="AZ11" s="46"/>
      <c r="BA11" s="46"/>
      <c r="BB11" s="46"/>
      <c r="BC11" s="46"/>
      <c r="BD11" s="46"/>
      <c r="BF11" s="46"/>
      <c r="BG11" s="46"/>
      <c r="BH11" s="46"/>
      <c r="BI11" s="46"/>
      <c r="BJ11" s="46"/>
      <c r="BK11" s="46"/>
      <c r="BL11" s="46"/>
      <c r="BM11" s="46"/>
      <c r="BN11" s="46"/>
      <c r="BO11" s="46"/>
      <c r="BP11" s="46"/>
      <c r="BQ11" s="46"/>
    </row>
    <row r="12" spans="1:70" x14ac:dyDescent="0.3">
      <c r="A12" s="23" t="s">
        <v>35</v>
      </c>
      <c r="B12" s="11" t="s">
        <v>36</v>
      </c>
      <c r="C12" s="13" t="s">
        <v>18</v>
      </c>
      <c r="D12" s="11"/>
      <c r="E12" s="11"/>
      <c r="F12" s="14">
        <v>7595.5819999999994</v>
      </c>
      <c r="G12" s="14">
        <v>7566.9039999999995</v>
      </c>
      <c r="H12" s="14">
        <v>8989.4419999999991</v>
      </c>
      <c r="I12" s="14">
        <v>8975.4150000000009</v>
      </c>
      <c r="J12" s="14">
        <v>8457.9210000000003</v>
      </c>
      <c r="K12" s="14">
        <v>8380.2569999999996</v>
      </c>
      <c r="L12" s="14">
        <v>8569.246000000001</v>
      </c>
      <c r="M12" s="14">
        <v>8787.4609999999993</v>
      </c>
      <c r="N12" s="14">
        <v>8887.4420000000009</v>
      </c>
      <c r="O12" s="14">
        <v>9915.3399999999983</v>
      </c>
      <c r="P12" s="14">
        <v>9859.4519999999993</v>
      </c>
      <c r="Q12" s="14">
        <v>10951.213</v>
      </c>
      <c r="R12" s="14"/>
      <c r="S12" s="14">
        <v>18690.810575000003</v>
      </c>
      <c r="T12" s="14">
        <v>18817.251132999998</v>
      </c>
      <c r="U12" s="14">
        <v>20922.519507999998</v>
      </c>
      <c r="V12" s="14">
        <v>21147.601095999999</v>
      </c>
      <c r="W12" s="14">
        <v>22473.396277</v>
      </c>
      <c r="X12" s="14">
        <v>22135.240334999999</v>
      </c>
      <c r="Y12" s="14">
        <v>22522.478379</v>
      </c>
      <c r="Z12" s="14">
        <v>23512.531438999998</v>
      </c>
      <c r="AA12" s="14">
        <v>24836.728881999999</v>
      </c>
      <c r="AB12" s="14">
        <v>24284.126451000004</v>
      </c>
      <c r="AC12" s="14">
        <v>25849.606011</v>
      </c>
      <c r="AD12" s="14">
        <v>27377.084883</v>
      </c>
      <c r="AE12" s="14"/>
      <c r="AF12" s="14">
        <v>8920.0769999999993</v>
      </c>
      <c r="AG12" s="14">
        <v>8690.8470000000016</v>
      </c>
      <c r="AH12" s="14">
        <v>9026.8260000000009</v>
      </c>
      <c r="AI12" s="14">
        <v>9281.2649999999994</v>
      </c>
      <c r="AJ12" s="14">
        <v>9526.0950000000012</v>
      </c>
      <c r="AK12" s="14">
        <v>9406.9069999999992</v>
      </c>
      <c r="AL12" s="14">
        <v>9350.5789999999997</v>
      </c>
      <c r="AM12" s="14">
        <v>9390.9669999999987</v>
      </c>
      <c r="AN12" s="45">
        <v>9501.027</v>
      </c>
      <c r="AO12" s="45">
        <v>9543.4799999999977</v>
      </c>
      <c r="AP12" s="45">
        <v>9333.8920000000016</v>
      </c>
      <c r="AQ12" s="45">
        <v>9694.89</v>
      </c>
      <c r="AS12" s="45">
        <v>1871.7259999999997</v>
      </c>
      <c r="AT12" s="45">
        <v>1816.8359999999998</v>
      </c>
      <c r="AU12" s="45">
        <v>1867.8370000000002</v>
      </c>
      <c r="AV12" s="45">
        <v>2007.511</v>
      </c>
      <c r="AW12" s="45">
        <v>2156.4039999999995</v>
      </c>
      <c r="AX12" s="45">
        <v>2183.7859999999996</v>
      </c>
      <c r="AY12" s="45">
        <v>2186.2050000000004</v>
      </c>
      <c r="AZ12" s="45">
        <v>2206.0990000000002</v>
      </c>
      <c r="BA12" s="45">
        <v>2174.819</v>
      </c>
      <c r="BB12" s="45">
        <v>2222.83</v>
      </c>
      <c r="BC12" s="45">
        <v>2169.4189999999999</v>
      </c>
      <c r="BD12" s="45">
        <v>2323.1610000000001</v>
      </c>
      <c r="BF12" s="45">
        <v>7048.3510000000006</v>
      </c>
      <c r="BG12" s="45">
        <v>6874.0110000000004</v>
      </c>
      <c r="BH12" s="45">
        <v>7158.9889999999987</v>
      </c>
      <c r="BI12" s="45">
        <v>7273.7539999999999</v>
      </c>
      <c r="BJ12" s="45">
        <v>7369.6910000000007</v>
      </c>
      <c r="BK12" s="45">
        <v>7223.1209999999992</v>
      </c>
      <c r="BL12" s="45">
        <v>7164.3739999999998</v>
      </c>
      <c r="BM12" s="45">
        <v>7184.8680000000004</v>
      </c>
      <c r="BN12" s="45">
        <v>7326.2079999999987</v>
      </c>
      <c r="BO12" s="45">
        <v>7320.6499999999987</v>
      </c>
      <c r="BP12" s="45">
        <v>7164.473</v>
      </c>
      <c r="BQ12" s="45">
        <v>7371.7290000000003</v>
      </c>
    </row>
    <row r="13" spans="1:70" x14ac:dyDescent="0.3">
      <c r="C13" s="15" t="s">
        <v>19</v>
      </c>
      <c r="D13" s="15" t="s">
        <v>20</v>
      </c>
      <c r="E13" s="16" t="s">
        <v>21</v>
      </c>
      <c r="F13" s="17">
        <v>7501.5999999999995</v>
      </c>
      <c r="G13" s="17">
        <v>7466.2999999999993</v>
      </c>
      <c r="H13" s="17">
        <v>8881.7199999999993</v>
      </c>
      <c r="I13" s="17">
        <v>8859.44</v>
      </c>
      <c r="J13" s="17">
        <v>8338.1200000000008</v>
      </c>
      <c r="K13" s="17">
        <v>8248.65</v>
      </c>
      <c r="L13" s="17">
        <v>8439.1</v>
      </c>
      <c r="M13" s="17">
        <v>8636.15</v>
      </c>
      <c r="N13" s="17">
        <v>8724.7000000000007</v>
      </c>
      <c r="O13" s="17">
        <v>9742.2899999999991</v>
      </c>
      <c r="P13" s="17">
        <v>9658.2899999999991</v>
      </c>
      <c r="Q13" s="17">
        <v>10745.44</v>
      </c>
      <c r="R13" s="17"/>
      <c r="S13" s="17">
        <v>18498.385140000002</v>
      </c>
      <c r="T13" s="17">
        <v>18630.015599999999</v>
      </c>
      <c r="U13" s="17">
        <v>20725.087939999998</v>
      </c>
      <c r="V13" s="17">
        <v>20932.213</v>
      </c>
      <c r="W13" s="17">
        <v>22254.108</v>
      </c>
      <c r="X13" s="17">
        <v>21902.208419999999</v>
      </c>
      <c r="Y13" s="17">
        <v>22281.729660000001</v>
      </c>
      <c r="Z13" s="17">
        <v>23239.100449999998</v>
      </c>
      <c r="AA13" s="17">
        <v>24538.947789999998</v>
      </c>
      <c r="AB13" s="17">
        <v>23963.213650000005</v>
      </c>
      <c r="AC13" s="17">
        <v>25479.82127</v>
      </c>
      <c r="AD13" s="17">
        <v>26976.256529999999</v>
      </c>
      <c r="AE13" s="17"/>
      <c r="AF13" s="17">
        <v>8608.92</v>
      </c>
      <c r="AG13" s="17">
        <v>8379.3200000000015</v>
      </c>
      <c r="AH13" s="17">
        <v>8701.4700000000012</v>
      </c>
      <c r="AI13" s="17">
        <v>8933.49</v>
      </c>
      <c r="AJ13" s="17">
        <v>9176.86</v>
      </c>
      <c r="AK13" s="17">
        <v>9043.89</v>
      </c>
      <c r="AL13" s="17">
        <v>8986.24</v>
      </c>
      <c r="AM13" s="17">
        <v>9009.98</v>
      </c>
      <c r="AN13" s="46">
        <v>9104.56</v>
      </c>
      <c r="AO13" s="46">
        <v>9133.739999999998</v>
      </c>
      <c r="AP13" s="46">
        <v>8927.0500000000011</v>
      </c>
      <c r="AQ13" s="46">
        <v>9265.1099999999988</v>
      </c>
      <c r="AS13" s="46">
        <v>1712.7799999999997</v>
      </c>
      <c r="AT13" s="46">
        <v>1657.1999999999998</v>
      </c>
      <c r="AU13" s="46">
        <v>1705.3500000000001</v>
      </c>
      <c r="AV13" s="46">
        <v>1838.11</v>
      </c>
      <c r="AW13" s="46">
        <v>1984.5699999999997</v>
      </c>
      <c r="AX13" s="46">
        <v>2008.7499999999998</v>
      </c>
      <c r="AY13" s="46">
        <v>2012.1500000000003</v>
      </c>
      <c r="AZ13" s="46">
        <v>2025.8600000000001</v>
      </c>
      <c r="BA13" s="46">
        <v>1985.68</v>
      </c>
      <c r="BB13" s="46">
        <v>2032.07</v>
      </c>
      <c r="BC13" s="46">
        <v>1977.7099999999998</v>
      </c>
      <c r="BD13" s="46">
        <v>2115.44</v>
      </c>
      <c r="BF13" s="46">
        <v>6896.14</v>
      </c>
      <c r="BG13" s="46">
        <v>6722.1200000000008</v>
      </c>
      <c r="BH13" s="46">
        <v>6996.119999999999</v>
      </c>
      <c r="BI13" s="46">
        <v>7095.38</v>
      </c>
      <c r="BJ13" s="46">
        <v>7192.2900000000009</v>
      </c>
      <c r="BK13" s="46">
        <v>7035.1399999999994</v>
      </c>
      <c r="BL13" s="46">
        <v>6974.09</v>
      </c>
      <c r="BM13" s="46">
        <v>6984.1200000000008</v>
      </c>
      <c r="BN13" s="46">
        <v>7118.8799999999992</v>
      </c>
      <c r="BO13" s="46">
        <v>7101.6699999999992</v>
      </c>
      <c r="BP13" s="46">
        <v>6949.34</v>
      </c>
      <c r="BQ13" s="46">
        <v>7149.67</v>
      </c>
    </row>
    <row r="14" spans="1:70" x14ac:dyDescent="0.3">
      <c r="C14" s="15" t="s">
        <v>22</v>
      </c>
      <c r="D14" s="15" t="s">
        <v>23</v>
      </c>
      <c r="E14" s="16" t="s">
        <v>24</v>
      </c>
      <c r="F14" s="17">
        <v>93.981999999999999</v>
      </c>
      <c r="G14" s="17">
        <v>100.604</v>
      </c>
      <c r="H14" s="17">
        <v>107.72199999999999</v>
      </c>
      <c r="I14" s="17">
        <v>115.97499999999999</v>
      </c>
      <c r="J14" s="17">
        <v>119.801</v>
      </c>
      <c r="K14" s="17">
        <v>131.607</v>
      </c>
      <c r="L14" s="17">
        <v>130.14600000000002</v>
      </c>
      <c r="M14" s="17">
        <v>151.31100000000001</v>
      </c>
      <c r="N14" s="17">
        <v>162.74199999999999</v>
      </c>
      <c r="O14" s="17">
        <v>173.04999999999998</v>
      </c>
      <c r="P14" s="17">
        <v>201.16199999999998</v>
      </c>
      <c r="Q14" s="17">
        <v>205.77300000000002</v>
      </c>
      <c r="R14" s="17"/>
      <c r="S14" s="17">
        <v>192.42543500000002</v>
      </c>
      <c r="T14" s="17">
        <v>187.23553299999998</v>
      </c>
      <c r="U14" s="17">
        <v>197.43156799999997</v>
      </c>
      <c r="V14" s="17">
        <v>215.38809600000002</v>
      </c>
      <c r="W14" s="17">
        <v>219.28827699999999</v>
      </c>
      <c r="X14" s="17">
        <v>233.031915</v>
      </c>
      <c r="Y14" s="17">
        <v>240.74871899999999</v>
      </c>
      <c r="Z14" s="17">
        <v>273.43098899999995</v>
      </c>
      <c r="AA14" s="17">
        <v>297.781092</v>
      </c>
      <c r="AB14" s="17">
        <v>320.912801</v>
      </c>
      <c r="AC14" s="17">
        <v>369.784741</v>
      </c>
      <c r="AD14" s="17">
        <v>400.82835299999999</v>
      </c>
      <c r="AE14" s="17"/>
      <c r="AF14" s="17">
        <v>311.15700000000004</v>
      </c>
      <c r="AG14" s="17">
        <v>311.52699999999999</v>
      </c>
      <c r="AH14" s="17">
        <v>325.35599999999999</v>
      </c>
      <c r="AI14" s="17">
        <v>347.77500000000003</v>
      </c>
      <c r="AJ14" s="17">
        <v>349.23500000000001</v>
      </c>
      <c r="AK14" s="17">
        <v>363.017</v>
      </c>
      <c r="AL14" s="17">
        <v>364.339</v>
      </c>
      <c r="AM14" s="17">
        <v>380.98699999999997</v>
      </c>
      <c r="AN14" s="46">
        <v>396.46699999999998</v>
      </c>
      <c r="AO14" s="46">
        <v>409.73999999999995</v>
      </c>
      <c r="AP14" s="46">
        <v>406.84199999999998</v>
      </c>
      <c r="AQ14" s="46">
        <v>429.78</v>
      </c>
      <c r="AS14" s="46">
        <v>158.946</v>
      </c>
      <c r="AT14" s="46">
        <v>159.636</v>
      </c>
      <c r="AU14" s="46">
        <v>162.48699999999999</v>
      </c>
      <c r="AV14" s="46">
        <v>169.40100000000001</v>
      </c>
      <c r="AW14" s="46">
        <v>171.834</v>
      </c>
      <c r="AX14" s="46">
        <v>175.036</v>
      </c>
      <c r="AY14" s="46">
        <v>174.05500000000001</v>
      </c>
      <c r="AZ14" s="46">
        <v>180.239</v>
      </c>
      <c r="BA14" s="46">
        <v>189.13899999999998</v>
      </c>
      <c r="BB14" s="46">
        <v>190.76000000000002</v>
      </c>
      <c r="BC14" s="46">
        <v>191.709</v>
      </c>
      <c r="BD14" s="46">
        <v>207.721</v>
      </c>
      <c r="BF14" s="46">
        <v>152.21099999999998</v>
      </c>
      <c r="BG14" s="46">
        <v>151.89099999999999</v>
      </c>
      <c r="BH14" s="46">
        <v>162.869</v>
      </c>
      <c r="BI14" s="46">
        <v>178.37399999999997</v>
      </c>
      <c r="BJ14" s="46">
        <v>177.40100000000001</v>
      </c>
      <c r="BK14" s="46">
        <v>187.98099999999999</v>
      </c>
      <c r="BL14" s="46">
        <v>190.28400000000002</v>
      </c>
      <c r="BM14" s="46">
        <v>200.74800000000002</v>
      </c>
      <c r="BN14" s="46">
        <v>207.32799999999997</v>
      </c>
      <c r="BO14" s="46">
        <v>218.98</v>
      </c>
      <c r="BP14" s="46">
        <v>215.13300000000001</v>
      </c>
      <c r="BQ14" s="46">
        <v>222.059</v>
      </c>
    </row>
    <row r="15" spans="1:70" x14ac:dyDescent="0.3">
      <c r="C15" s="15" t="s">
        <v>25</v>
      </c>
      <c r="D15" s="15" t="s">
        <v>26</v>
      </c>
      <c r="E15" s="16" t="s">
        <v>27</v>
      </c>
      <c r="F15" s="17">
        <v>0</v>
      </c>
      <c r="G15" s="17">
        <v>0</v>
      </c>
      <c r="H15" s="17">
        <v>0</v>
      </c>
      <c r="I15" s="17">
        <v>0</v>
      </c>
      <c r="J15" s="17">
        <v>0</v>
      </c>
      <c r="K15" s="17">
        <v>0</v>
      </c>
      <c r="L15" s="17">
        <v>0</v>
      </c>
      <c r="M15" s="17">
        <v>0</v>
      </c>
      <c r="N15" s="17">
        <v>0</v>
      </c>
      <c r="O15" s="17">
        <v>0</v>
      </c>
      <c r="P15" s="17">
        <v>0</v>
      </c>
      <c r="Q15" s="17">
        <v>0</v>
      </c>
      <c r="R15" s="17"/>
      <c r="S15" s="17" t="s">
        <v>31</v>
      </c>
      <c r="T15" s="17" t="s">
        <v>31</v>
      </c>
      <c r="U15" s="17" t="s">
        <v>31</v>
      </c>
      <c r="V15" s="17" t="s">
        <v>31</v>
      </c>
      <c r="W15" s="17" t="s">
        <v>31</v>
      </c>
      <c r="X15" s="17" t="s">
        <v>31</v>
      </c>
      <c r="Y15" s="17" t="s">
        <v>31</v>
      </c>
      <c r="Z15" s="17" t="s">
        <v>31</v>
      </c>
      <c r="AA15" s="17" t="s">
        <v>31</v>
      </c>
      <c r="AB15" s="17" t="s">
        <v>31</v>
      </c>
      <c r="AC15" s="17" t="s">
        <v>31</v>
      </c>
      <c r="AD15" s="17" t="s">
        <v>31</v>
      </c>
      <c r="AE15" s="17"/>
      <c r="AF15" s="17">
        <v>0</v>
      </c>
      <c r="AG15" s="17">
        <v>0</v>
      </c>
      <c r="AH15" s="17">
        <v>0</v>
      </c>
      <c r="AI15" s="17">
        <v>0</v>
      </c>
      <c r="AJ15" s="17">
        <v>0</v>
      </c>
      <c r="AK15" s="17">
        <v>0</v>
      </c>
      <c r="AL15" s="17">
        <v>0</v>
      </c>
      <c r="AM15" s="17">
        <v>0</v>
      </c>
      <c r="AN15" s="17">
        <v>0</v>
      </c>
      <c r="AO15" s="17">
        <v>0</v>
      </c>
      <c r="AP15" s="17">
        <v>0</v>
      </c>
      <c r="AQ15" s="17">
        <v>0</v>
      </c>
      <c r="AS15" s="17">
        <v>0</v>
      </c>
      <c r="AT15" s="17">
        <v>0</v>
      </c>
      <c r="AU15" s="17">
        <v>0</v>
      </c>
      <c r="AV15" s="17">
        <v>0</v>
      </c>
      <c r="AW15" s="17">
        <v>0</v>
      </c>
      <c r="AX15" s="17">
        <v>0</v>
      </c>
      <c r="AY15" s="17">
        <v>0</v>
      </c>
      <c r="AZ15" s="17">
        <v>0</v>
      </c>
      <c r="BA15" s="17">
        <v>0</v>
      </c>
      <c r="BB15" s="17">
        <v>0</v>
      </c>
      <c r="BC15" s="17">
        <v>0</v>
      </c>
      <c r="BD15" s="17">
        <v>0</v>
      </c>
      <c r="BF15" s="17">
        <v>0</v>
      </c>
      <c r="BG15" s="17">
        <v>0</v>
      </c>
      <c r="BH15" s="17">
        <v>0</v>
      </c>
      <c r="BI15" s="17">
        <v>0</v>
      </c>
      <c r="BJ15" s="17">
        <v>0</v>
      </c>
      <c r="BK15" s="17">
        <v>0</v>
      </c>
      <c r="BL15" s="17">
        <v>0</v>
      </c>
      <c r="BM15" s="17">
        <v>0</v>
      </c>
      <c r="BN15" s="17">
        <v>0</v>
      </c>
      <c r="BO15" s="17">
        <v>0</v>
      </c>
      <c r="BP15" s="17">
        <v>0</v>
      </c>
      <c r="BQ15" s="17">
        <v>0</v>
      </c>
    </row>
    <row r="16" spans="1:70" x14ac:dyDescent="0.3">
      <c r="C16" s="15" t="s">
        <v>28</v>
      </c>
      <c r="D16" s="19" t="s">
        <v>29</v>
      </c>
      <c r="E16" s="20" t="s">
        <v>30</v>
      </c>
      <c r="F16" s="17" t="s">
        <v>31</v>
      </c>
      <c r="G16" s="17" t="s">
        <v>31</v>
      </c>
      <c r="H16" s="17" t="s">
        <v>31</v>
      </c>
      <c r="I16" s="17" t="s">
        <v>31</v>
      </c>
      <c r="J16" s="17" t="s">
        <v>31</v>
      </c>
      <c r="K16" s="17" t="s">
        <v>31</v>
      </c>
      <c r="L16" s="17" t="s">
        <v>31</v>
      </c>
      <c r="M16" s="17" t="s">
        <v>31</v>
      </c>
      <c r="N16" s="17" t="s">
        <v>31</v>
      </c>
      <c r="O16" s="17" t="s">
        <v>31</v>
      </c>
      <c r="P16" s="17" t="s">
        <v>31</v>
      </c>
      <c r="Q16" s="17" t="s">
        <v>31</v>
      </c>
      <c r="R16" s="17"/>
      <c r="S16" s="17" t="s">
        <v>31</v>
      </c>
      <c r="T16" s="17" t="s">
        <v>31</v>
      </c>
      <c r="U16" s="17" t="s">
        <v>31</v>
      </c>
      <c r="V16" s="17" t="s">
        <v>31</v>
      </c>
      <c r="W16" s="17" t="s">
        <v>31</v>
      </c>
      <c r="X16" s="17" t="s">
        <v>31</v>
      </c>
      <c r="Y16" s="17" t="s">
        <v>31</v>
      </c>
      <c r="Z16" s="17" t="s">
        <v>31</v>
      </c>
      <c r="AA16" s="17" t="s">
        <v>31</v>
      </c>
      <c r="AB16" s="17" t="s">
        <v>31</v>
      </c>
      <c r="AC16" s="17" t="s">
        <v>31</v>
      </c>
      <c r="AD16" s="17" t="s">
        <v>31</v>
      </c>
      <c r="AE16" s="17"/>
      <c r="AF16" s="17" t="s">
        <v>31</v>
      </c>
      <c r="AG16" s="17" t="s">
        <v>31</v>
      </c>
      <c r="AH16" s="17" t="s">
        <v>31</v>
      </c>
      <c r="AI16" s="17" t="s">
        <v>31</v>
      </c>
      <c r="AJ16" s="17" t="s">
        <v>31</v>
      </c>
      <c r="AK16" s="17" t="s">
        <v>31</v>
      </c>
      <c r="AL16" s="17" t="s">
        <v>31</v>
      </c>
      <c r="AM16" s="17" t="s">
        <v>31</v>
      </c>
      <c r="AN16" s="17" t="s">
        <v>31</v>
      </c>
      <c r="AO16" s="17" t="s">
        <v>31</v>
      </c>
      <c r="AP16" s="17" t="s">
        <v>31</v>
      </c>
      <c r="AQ16" s="46" t="s">
        <v>31</v>
      </c>
      <c r="AS16" s="17" t="s">
        <v>31</v>
      </c>
      <c r="AT16" s="17" t="s">
        <v>31</v>
      </c>
      <c r="AU16" s="17" t="s">
        <v>31</v>
      </c>
      <c r="AV16" s="17" t="s">
        <v>31</v>
      </c>
      <c r="AW16" s="17" t="s">
        <v>31</v>
      </c>
      <c r="AX16" s="17" t="s">
        <v>31</v>
      </c>
      <c r="AY16" s="17" t="s">
        <v>31</v>
      </c>
      <c r="AZ16" s="17" t="s">
        <v>31</v>
      </c>
      <c r="BA16" s="46" t="s">
        <v>31</v>
      </c>
      <c r="BB16" s="46" t="s">
        <v>31</v>
      </c>
      <c r="BC16" s="17" t="s">
        <v>31</v>
      </c>
      <c r="BD16" s="17" t="s">
        <v>31</v>
      </c>
      <c r="BF16" s="17" t="s">
        <v>31</v>
      </c>
      <c r="BG16" s="17" t="s">
        <v>31</v>
      </c>
      <c r="BH16" s="17" t="s">
        <v>31</v>
      </c>
      <c r="BI16" s="17" t="s">
        <v>31</v>
      </c>
      <c r="BJ16" s="17" t="s">
        <v>31</v>
      </c>
      <c r="BK16" s="17" t="s">
        <v>31</v>
      </c>
      <c r="BL16" s="17" t="s">
        <v>31</v>
      </c>
      <c r="BM16" s="17" t="s">
        <v>31</v>
      </c>
      <c r="BN16" s="46" t="s">
        <v>31</v>
      </c>
      <c r="BO16" s="46" t="s">
        <v>31</v>
      </c>
      <c r="BP16" s="17" t="s">
        <v>31</v>
      </c>
      <c r="BQ16" s="17" t="s">
        <v>31</v>
      </c>
    </row>
    <row r="17" spans="1:69" x14ac:dyDescent="0.3">
      <c r="C17" s="15" t="s">
        <v>32</v>
      </c>
      <c r="D17" s="21" t="s">
        <v>33</v>
      </c>
      <c r="E17" s="22" t="s">
        <v>34</v>
      </c>
      <c r="F17" s="17">
        <v>0</v>
      </c>
      <c r="G17" s="17">
        <v>0</v>
      </c>
      <c r="H17" s="17">
        <v>0</v>
      </c>
      <c r="I17" s="17">
        <v>0</v>
      </c>
      <c r="J17" s="17">
        <v>0</v>
      </c>
      <c r="K17" s="17">
        <v>0</v>
      </c>
      <c r="L17" s="17">
        <v>0</v>
      </c>
      <c r="M17" s="17">
        <v>0</v>
      </c>
      <c r="N17" s="17">
        <v>0</v>
      </c>
      <c r="O17" s="17">
        <v>0</v>
      </c>
      <c r="P17" s="17">
        <v>0</v>
      </c>
      <c r="Q17" s="17">
        <v>0</v>
      </c>
      <c r="R17" s="17"/>
      <c r="S17" s="17" t="s">
        <v>31</v>
      </c>
      <c r="T17" s="17" t="s">
        <v>31</v>
      </c>
      <c r="U17" s="17" t="s">
        <v>31</v>
      </c>
      <c r="V17" s="17" t="s">
        <v>31</v>
      </c>
      <c r="W17" s="17" t="s">
        <v>31</v>
      </c>
      <c r="X17" s="17" t="s">
        <v>31</v>
      </c>
      <c r="Y17" s="17" t="s">
        <v>31</v>
      </c>
      <c r="Z17" s="17" t="s">
        <v>31</v>
      </c>
      <c r="AA17" s="17" t="s">
        <v>31</v>
      </c>
      <c r="AB17" s="17" t="s">
        <v>31</v>
      </c>
      <c r="AC17" s="17" t="s">
        <v>31</v>
      </c>
      <c r="AD17" s="17" t="s">
        <v>31</v>
      </c>
      <c r="AE17" s="17"/>
      <c r="AF17" s="17">
        <v>0</v>
      </c>
      <c r="AG17" s="17">
        <v>0</v>
      </c>
      <c r="AH17" s="17">
        <v>0</v>
      </c>
      <c r="AI17" s="17">
        <v>0</v>
      </c>
      <c r="AJ17" s="17">
        <v>0</v>
      </c>
      <c r="AK17" s="17">
        <v>0</v>
      </c>
      <c r="AL17" s="17">
        <v>0</v>
      </c>
      <c r="AM17" s="17">
        <v>0</v>
      </c>
      <c r="AN17" s="17">
        <v>0</v>
      </c>
      <c r="AO17" s="17">
        <v>0</v>
      </c>
      <c r="AP17" s="17">
        <v>0</v>
      </c>
      <c r="AQ17" s="17">
        <v>0</v>
      </c>
      <c r="AS17" s="17">
        <v>0</v>
      </c>
      <c r="AT17" s="17">
        <v>0</v>
      </c>
      <c r="AU17" s="17">
        <v>0</v>
      </c>
      <c r="AV17" s="17">
        <v>0</v>
      </c>
      <c r="AW17" s="17">
        <v>0</v>
      </c>
      <c r="AX17" s="17">
        <v>0</v>
      </c>
      <c r="AY17" s="17">
        <v>0</v>
      </c>
      <c r="AZ17" s="17">
        <v>0</v>
      </c>
      <c r="BA17" s="17">
        <v>0</v>
      </c>
      <c r="BB17" s="17">
        <v>0</v>
      </c>
      <c r="BC17" s="17">
        <v>0</v>
      </c>
      <c r="BD17" s="17">
        <v>0</v>
      </c>
      <c r="BF17" s="17">
        <v>0</v>
      </c>
      <c r="BG17" s="17">
        <v>0</v>
      </c>
      <c r="BH17" s="17">
        <v>0</v>
      </c>
      <c r="BI17" s="17">
        <v>0</v>
      </c>
      <c r="BJ17" s="17">
        <v>0</v>
      </c>
      <c r="BK17" s="17">
        <v>0</v>
      </c>
      <c r="BL17" s="17">
        <v>0</v>
      </c>
      <c r="BM17" s="17">
        <v>0</v>
      </c>
      <c r="BN17" s="17">
        <v>0</v>
      </c>
      <c r="BO17" s="17">
        <v>0</v>
      </c>
      <c r="BP17" s="17">
        <v>0</v>
      </c>
      <c r="BQ17" s="17">
        <v>0</v>
      </c>
    </row>
    <row r="18" spans="1:69" x14ac:dyDescent="0.3">
      <c r="A18" s="21"/>
      <c r="B18" s="22"/>
      <c r="C18" s="15"/>
      <c r="D18" s="22"/>
      <c r="E18" s="22"/>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46"/>
      <c r="AO18" s="46"/>
      <c r="AP18" s="46"/>
      <c r="AQ18" s="46"/>
      <c r="AS18" s="46"/>
      <c r="AT18" s="46"/>
      <c r="AU18" s="46"/>
      <c r="AV18" s="46"/>
      <c r="AW18" s="46"/>
      <c r="AX18" s="46"/>
      <c r="AY18" s="46"/>
      <c r="AZ18" s="46"/>
      <c r="BA18" s="46"/>
      <c r="BB18" s="46"/>
      <c r="BC18" s="46"/>
      <c r="BD18" s="46"/>
      <c r="BF18" s="46"/>
      <c r="BG18" s="46"/>
      <c r="BH18" s="46"/>
      <c r="BI18" s="46"/>
      <c r="BJ18" s="46"/>
      <c r="BK18" s="46"/>
      <c r="BL18" s="46"/>
      <c r="BM18" s="46"/>
      <c r="BN18" s="46"/>
      <c r="BO18" s="46"/>
      <c r="BP18" s="46"/>
      <c r="BQ18" s="46"/>
    </row>
    <row r="19" spans="1:69" x14ac:dyDescent="0.3">
      <c r="A19" s="23" t="s">
        <v>37</v>
      </c>
      <c r="B19" s="11" t="s">
        <v>38</v>
      </c>
      <c r="C19" s="13" t="s">
        <v>18</v>
      </c>
      <c r="D19" s="11"/>
      <c r="E19" s="11"/>
      <c r="F19" s="14">
        <v>5529.87</v>
      </c>
      <c r="G19" s="14">
        <v>4969.55</v>
      </c>
      <c r="H19" s="14">
        <v>5993.7790000000005</v>
      </c>
      <c r="I19" s="14">
        <v>5881.6080000000002</v>
      </c>
      <c r="J19" s="14">
        <v>6070.8070000000007</v>
      </c>
      <c r="K19" s="14">
        <v>5321.9559999999992</v>
      </c>
      <c r="L19" s="14">
        <v>5248.0599999999995</v>
      </c>
      <c r="M19" s="14">
        <v>5741.973</v>
      </c>
      <c r="N19" s="14">
        <v>5710.860999999999</v>
      </c>
      <c r="O19" s="14">
        <v>6026.7410000000009</v>
      </c>
      <c r="P19" s="14">
        <v>6411.9840000000013</v>
      </c>
      <c r="Q19" s="14">
        <v>6635.0150000000012</v>
      </c>
      <c r="R19" s="14"/>
      <c r="S19" s="14">
        <v>14214.918294999999</v>
      </c>
      <c r="T19" s="14">
        <v>13042.002192</v>
      </c>
      <c r="U19" s="14">
        <v>15158.15382</v>
      </c>
      <c r="V19" s="14">
        <v>15629.935394000002</v>
      </c>
      <c r="W19" s="14">
        <v>15447.183996</v>
      </c>
      <c r="X19" s="14">
        <v>15333.176567999997</v>
      </c>
      <c r="Y19" s="14">
        <v>15179.978904000001</v>
      </c>
      <c r="Z19" s="14">
        <v>15811.909326999999</v>
      </c>
      <c r="AA19" s="14">
        <v>16235.552388</v>
      </c>
      <c r="AB19" s="14">
        <v>17279.901499</v>
      </c>
      <c r="AC19" s="14">
        <v>18296.311705</v>
      </c>
      <c r="AD19" s="14">
        <v>19103.404670999997</v>
      </c>
      <c r="AE19" s="14"/>
      <c r="AF19" s="14">
        <v>8305.7929999999997</v>
      </c>
      <c r="AG19" s="14">
        <v>7926.686999999999</v>
      </c>
      <c r="AH19" s="14">
        <v>8287.119999999999</v>
      </c>
      <c r="AI19" s="14">
        <v>8566.6020000000008</v>
      </c>
      <c r="AJ19" s="14">
        <v>8353.0330000000013</v>
      </c>
      <c r="AK19" s="14">
        <v>8220.5429999999997</v>
      </c>
      <c r="AL19" s="14">
        <v>8158.9340000000002</v>
      </c>
      <c r="AM19" s="14">
        <v>8036.5700000000015</v>
      </c>
      <c r="AN19" s="45">
        <v>8095.1529999999993</v>
      </c>
      <c r="AO19" s="45">
        <v>8203.9149999999991</v>
      </c>
      <c r="AP19" s="45">
        <v>8024.8370000000004</v>
      </c>
      <c r="AQ19" s="45">
        <v>8288.1419999999998</v>
      </c>
      <c r="AS19" s="45">
        <v>2003.768</v>
      </c>
      <c r="AT19" s="45">
        <v>1913.424</v>
      </c>
      <c r="AU19" s="45">
        <v>1987.434</v>
      </c>
      <c r="AV19" s="45">
        <v>2110.5630000000001</v>
      </c>
      <c r="AW19" s="45">
        <v>2029.1280000000002</v>
      </c>
      <c r="AX19" s="45">
        <v>2076.0700000000002</v>
      </c>
      <c r="AY19" s="45">
        <v>2089.2509999999997</v>
      </c>
      <c r="AZ19" s="45">
        <v>2015.0140000000001</v>
      </c>
      <c r="BA19" s="45">
        <v>2009.2</v>
      </c>
      <c r="BB19" s="45">
        <v>2043.0080000000003</v>
      </c>
      <c r="BC19" s="45">
        <v>2007.0060000000001</v>
      </c>
      <c r="BD19" s="45">
        <v>2103.4</v>
      </c>
      <c r="BF19" s="45">
        <v>6302.0249999999996</v>
      </c>
      <c r="BG19" s="45">
        <v>6013.2629999999999</v>
      </c>
      <c r="BH19" s="45">
        <v>6299.6859999999997</v>
      </c>
      <c r="BI19" s="45">
        <v>6456.0390000000007</v>
      </c>
      <c r="BJ19" s="45">
        <v>6323.9049999999988</v>
      </c>
      <c r="BK19" s="45">
        <v>6144.4730000000009</v>
      </c>
      <c r="BL19" s="45">
        <v>6069.6830000000009</v>
      </c>
      <c r="BM19" s="45">
        <v>6021.5560000000005</v>
      </c>
      <c r="BN19" s="45">
        <v>6085.9529999999995</v>
      </c>
      <c r="BO19" s="45">
        <v>6160.9070000000011</v>
      </c>
      <c r="BP19" s="45">
        <v>6017.8310000000001</v>
      </c>
      <c r="BQ19" s="45">
        <v>6184.7420000000002</v>
      </c>
    </row>
    <row r="20" spans="1:69" x14ac:dyDescent="0.3">
      <c r="C20" s="15" t="s">
        <v>19</v>
      </c>
      <c r="D20" s="15" t="s">
        <v>20</v>
      </c>
      <c r="E20" s="16" t="s">
        <v>21</v>
      </c>
      <c r="F20" s="17">
        <v>5468.33</v>
      </c>
      <c r="G20" s="17">
        <v>4910.2700000000004</v>
      </c>
      <c r="H20" s="17">
        <v>5917.22</v>
      </c>
      <c r="I20" s="17">
        <v>5795.38</v>
      </c>
      <c r="J20" s="17">
        <v>5981.0400000000009</v>
      </c>
      <c r="K20" s="17">
        <v>5231.0399999999991</v>
      </c>
      <c r="L20" s="17">
        <v>5155.41</v>
      </c>
      <c r="M20" s="17">
        <v>5635.0199999999995</v>
      </c>
      <c r="N20" s="17">
        <v>5601.7599999999993</v>
      </c>
      <c r="O20" s="17">
        <v>5912.130000000001</v>
      </c>
      <c r="P20" s="17">
        <v>6291.5600000000013</v>
      </c>
      <c r="Q20" s="17">
        <v>6511.4800000000014</v>
      </c>
      <c r="R20" s="17"/>
      <c r="S20" s="17">
        <v>14097.650379999999</v>
      </c>
      <c r="T20" s="17">
        <v>12926.259050000001</v>
      </c>
      <c r="U20" s="17">
        <v>15019.877769999999</v>
      </c>
      <c r="V20" s="17">
        <v>15475.793770000002</v>
      </c>
      <c r="W20" s="17">
        <v>15290.138499999999</v>
      </c>
      <c r="X20" s="17">
        <v>15173.481669999997</v>
      </c>
      <c r="Y20" s="17">
        <v>15015.959390000002</v>
      </c>
      <c r="Z20" s="17">
        <v>15632.542809999999</v>
      </c>
      <c r="AA20" s="17">
        <v>16050.894980000001</v>
      </c>
      <c r="AB20" s="17">
        <v>17086.163949999998</v>
      </c>
      <c r="AC20" s="17">
        <v>18098.059659999999</v>
      </c>
      <c r="AD20" s="17">
        <v>18915.886319999998</v>
      </c>
      <c r="AE20" s="17"/>
      <c r="AF20" s="17">
        <v>8077.12</v>
      </c>
      <c r="AG20" s="17">
        <v>7702.6799999999994</v>
      </c>
      <c r="AH20" s="17">
        <v>8032.0899999999992</v>
      </c>
      <c r="AI20" s="17">
        <v>8284.69</v>
      </c>
      <c r="AJ20" s="17">
        <v>8061.3000000000011</v>
      </c>
      <c r="AK20" s="17">
        <v>7927.71</v>
      </c>
      <c r="AL20" s="17">
        <v>7867.56</v>
      </c>
      <c r="AM20" s="17">
        <v>7739.3300000000017</v>
      </c>
      <c r="AN20" s="46">
        <v>7790.28</v>
      </c>
      <c r="AO20" s="46">
        <v>7886.1999999999989</v>
      </c>
      <c r="AP20" s="46">
        <v>7701.7400000000007</v>
      </c>
      <c r="AQ20" s="46">
        <v>7966.7499999999991</v>
      </c>
      <c r="AS20" s="46">
        <v>1887.1200000000001</v>
      </c>
      <c r="AT20" s="46">
        <v>1799.4</v>
      </c>
      <c r="AU20" s="46">
        <v>1858.6</v>
      </c>
      <c r="AV20" s="46">
        <v>1969.72</v>
      </c>
      <c r="AW20" s="46">
        <v>1882.13</v>
      </c>
      <c r="AX20" s="46">
        <v>1932.8400000000001</v>
      </c>
      <c r="AY20" s="46">
        <v>1948.86</v>
      </c>
      <c r="AZ20" s="46">
        <v>1873.15</v>
      </c>
      <c r="BA20" s="46">
        <v>1863.99</v>
      </c>
      <c r="BB20" s="46">
        <v>1896.7500000000002</v>
      </c>
      <c r="BC20" s="46">
        <v>1860.38</v>
      </c>
      <c r="BD20" s="46">
        <v>1952.75</v>
      </c>
      <c r="BF20" s="46">
        <v>6190</v>
      </c>
      <c r="BG20" s="46">
        <v>5903.28</v>
      </c>
      <c r="BH20" s="46">
        <v>6173.49</v>
      </c>
      <c r="BI20" s="46">
        <v>6314.97</v>
      </c>
      <c r="BJ20" s="46">
        <v>6179.1699999999992</v>
      </c>
      <c r="BK20" s="46">
        <v>5994.8700000000008</v>
      </c>
      <c r="BL20" s="46">
        <v>5918.7000000000007</v>
      </c>
      <c r="BM20" s="46">
        <v>5866.18</v>
      </c>
      <c r="BN20" s="46">
        <v>5926.2899999999991</v>
      </c>
      <c r="BO20" s="46">
        <v>5989.4500000000007</v>
      </c>
      <c r="BP20" s="46">
        <v>5841.3600000000006</v>
      </c>
      <c r="BQ20" s="46">
        <v>6014</v>
      </c>
    </row>
    <row r="21" spans="1:69" x14ac:dyDescent="0.3">
      <c r="C21" s="15" t="s">
        <v>22</v>
      </c>
      <c r="D21" s="15" t="s">
        <v>23</v>
      </c>
      <c r="E21" s="16" t="s">
        <v>24</v>
      </c>
      <c r="F21" s="17">
        <v>61.54</v>
      </c>
      <c r="G21" s="17">
        <v>59.28</v>
      </c>
      <c r="H21" s="17">
        <v>76.558999999999997</v>
      </c>
      <c r="I21" s="17">
        <v>86.228000000000009</v>
      </c>
      <c r="J21" s="17">
        <v>89.766999999999996</v>
      </c>
      <c r="K21" s="17">
        <v>90.915999999999983</v>
      </c>
      <c r="L21" s="17">
        <v>92.649999999999991</v>
      </c>
      <c r="M21" s="17">
        <v>106.953</v>
      </c>
      <c r="N21" s="17">
        <v>109.101</v>
      </c>
      <c r="O21" s="17">
        <v>114.611</v>
      </c>
      <c r="P21" s="17">
        <v>120.42399999999999</v>
      </c>
      <c r="Q21" s="17">
        <v>123.53500000000001</v>
      </c>
      <c r="R21" s="17"/>
      <c r="S21" s="17">
        <v>117.267915</v>
      </c>
      <c r="T21" s="17">
        <v>115.74314199999999</v>
      </c>
      <c r="U21" s="17">
        <v>138.27605</v>
      </c>
      <c r="V21" s="17">
        <v>154.14162400000001</v>
      </c>
      <c r="W21" s="17">
        <v>157.04549600000001</v>
      </c>
      <c r="X21" s="17">
        <v>159.69489799999999</v>
      </c>
      <c r="Y21" s="17">
        <v>164.01951399999999</v>
      </c>
      <c r="Z21" s="17">
        <v>179.36651700000002</v>
      </c>
      <c r="AA21" s="17">
        <v>184.657408</v>
      </c>
      <c r="AB21" s="17">
        <v>193.73754900000003</v>
      </c>
      <c r="AC21" s="17">
        <v>198.25204500000001</v>
      </c>
      <c r="AD21" s="17">
        <v>187.518351</v>
      </c>
      <c r="AE21" s="17"/>
      <c r="AF21" s="17">
        <v>228.673</v>
      </c>
      <c r="AG21" s="17">
        <v>224.00699999999998</v>
      </c>
      <c r="AH21" s="17">
        <v>255.03</v>
      </c>
      <c r="AI21" s="17">
        <v>281.91199999999998</v>
      </c>
      <c r="AJ21" s="17">
        <v>291.733</v>
      </c>
      <c r="AK21" s="17">
        <v>292.83300000000003</v>
      </c>
      <c r="AL21" s="17">
        <v>291.37400000000002</v>
      </c>
      <c r="AM21" s="17">
        <v>297.24</v>
      </c>
      <c r="AN21" s="46">
        <v>304.87299999999999</v>
      </c>
      <c r="AO21" s="46">
        <v>317.71500000000003</v>
      </c>
      <c r="AP21" s="46">
        <v>323.09700000000004</v>
      </c>
      <c r="AQ21" s="46">
        <v>321.392</v>
      </c>
      <c r="AS21" s="46">
        <v>116.648</v>
      </c>
      <c r="AT21" s="46">
        <v>114.024</v>
      </c>
      <c r="AU21" s="46">
        <v>128.834</v>
      </c>
      <c r="AV21" s="46">
        <v>140.84300000000002</v>
      </c>
      <c r="AW21" s="46">
        <v>146.99800000000002</v>
      </c>
      <c r="AX21" s="46">
        <v>143.22999999999999</v>
      </c>
      <c r="AY21" s="46">
        <v>140.39099999999999</v>
      </c>
      <c r="AZ21" s="46">
        <v>141.864</v>
      </c>
      <c r="BA21" s="46">
        <v>145.20999999999998</v>
      </c>
      <c r="BB21" s="46">
        <v>146.25799999999998</v>
      </c>
      <c r="BC21" s="46">
        <v>146.62599999999998</v>
      </c>
      <c r="BD21" s="46">
        <v>150.65</v>
      </c>
      <c r="BF21" s="46">
        <v>112.02500000000001</v>
      </c>
      <c r="BG21" s="46">
        <v>109.983</v>
      </c>
      <c r="BH21" s="46">
        <v>126.196</v>
      </c>
      <c r="BI21" s="46">
        <v>141.06899999999999</v>
      </c>
      <c r="BJ21" s="46">
        <v>144.73499999999999</v>
      </c>
      <c r="BK21" s="46">
        <v>149.60300000000001</v>
      </c>
      <c r="BL21" s="46">
        <v>150.98299999999998</v>
      </c>
      <c r="BM21" s="46">
        <v>155.376</v>
      </c>
      <c r="BN21" s="46">
        <v>159.66300000000001</v>
      </c>
      <c r="BO21" s="46">
        <v>171.45699999999999</v>
      </c>
      <c r="BP21" s="46">
        <v>176.471</v>
      </c>
      <c r="BQ21" s="46">
        <v>170.74199999999999</v>
      </c>
    </row>
    <row r="22" spans="1:69" x14ac:dyDescent="0.3">
      <c r="C22" s="15" t="s">
        <v>25</v>
      </c>
      <c r="D22" s="15" t="s">
        <v>26</v>
      </c>
      <c r="E22" s="16" t="s">
        <v>27</v>
      </c>
      <c r="F22" s="17">
        <v>0</v>
      </c>
      <c r="G22" s="17">
        <v>0</v>
      </c>
      <c r="H22" s="17">
        <v>0</v>
      </c>
      <c r="I22" s="17">
        <v>0</v>
      </c>
      <c r="J22" s="17">
        <v>0</v>
      </c>
      <c r="K22" s="17">
        <v>0</v>
      </c>
      <c r="L22" s="17">
        <v>0</v>
      </c>
      <c r="M22" s="17">
        <v>0</v>
      </c>
      <c r="N22" s="17">
        <v>0</v>
      </c>
      <c r="O22" s="17">
        <v>0</v>
      </c>
      <c r="P22" s="17">
        <v>0</v>
      </c>
      <c r="Q22" s="17">
        <v>0</v>
      </c>
      <c r="R22" s="17"/>
      <c r="S22" s="17" t="s">
        <v>31</v>
      </c>
      <c r="T22" s="17" t="s">
        <v>31</v>
      </c>
      <c r="U22" s="17" t="s">
        <v>31</v>
      </c>
      <c r="V22" s="17" t="s">
        <v>31</v>
      </c>
      <c r="W22" s="17" t="s">
        <v>31</v>
      </c>
      <c r="X22" s="17" t="s">
        <v>31</v>
      </c>
      <c r="Y22" s="17" t="s">
        <v>31</v>
      </c>
      <c r="Z22" s="17" t="s">
        <v>31</v>
      </c>
      <c r="AA22" s="17" t="s">
        <v>31</v>
      </c>
      <c r="AB22" s="17" t="s">
        <v>31</v>
      </c>
      <c r="AC22" s="17" t="s">
        <v>31</v>
      </c>
      <c r="AD22" s="17" t="s">
        <v>31</v>
      </c>
      <c r="AE22" s="17"/>
      <c r="AF22" s="17">
        <v>0</v>
      </c>
      <c r="AG22" s="17">
        <v>0</v>
      </c>
      <c r="AH22" s="17">
        <v>0</v>
      </c>
      <c r="AI22" s="17">
        <v>0</v>
      </c>
      <c r="AJ22" s="17">
        <v>0</v>
      </c>
      <c r="AK22" s="17">
        <v>0</v>
      </c>
      <c r="AL22" s="17">
        <v>0</v>
      </c>
      <c r="AM22" s="17">
        <v>0</v>
      </c>
      <c r="AN22" s="17">
        <v>0</v>
      </c>
      <c r="AO22" s="17">
        <v>0</v>
      </c>
      <c r="AP22" s="17">
        <v>0</v>
      </c>
      <c r="AQ22" s="17">
        <v>0</v>
      </c>
      <c r="AS22" s="17">
        <v>0</v>
      </c>
      <c r="AT22" s="17">
        <v>0</v>
      </c>
      <c r="AU22" s="17">
        <v>0</v>
      </c>
      <c r="AV22" s="17">
        <v>0</v>
      </c>
      <c r="AW22" s="17">
        <v>0</v>
      </c>
      <c r="AX22" s="17">
        <v>0</v>
      </c>
      <c r="AY22" s="17">
        <v>0</v>
      </c>
      <c r="AZ22" s="17">
        <v>0</v>
      </c>
      <c r="BA22" s="17">
        <v>0</v>
      </c>
      <c r="BB22" s="17">
        <v>0</v>
      </c>
      <c r="BC22" s="17">
        <v>0</v>
      </c>
      <c r="BD22" s="17">
        <v>0</v>
      </c>
      <c r="BF22" s="17">
        <v>0</v>
      </c>
      <c r="BG22" s="17">
        <v>0</v>
      </c>
      <c r="BH22" s="17">
        <v>0</v>
      </c>
      <c r="BI22" s="17">
        <v>0</v>
      </c>
      <c r="BJ22" s="17">
        <v>0</v>
      </c>
      <c r="BK22" s="17">
        <v>0</v>
      </c>
      <c r="BL22" s="17">
        <v>0</v>
      </c>
      <c r="BM22" s="17">
        <v>0</v>
      </c>
      <c r="BN22" s="17">
        <v>0</v>
      </c>
      <c r="BO22" s="17">
        <v>0</v>
      </c>
      <c r="BP22" s="17">
        <v>0</v>
      </c>
      <c r="BQ22" s="17">
        <v>0</v>
      </c>
    </row>
    <row r="23" spans="1:69" x14ac:dyDescent="0.3">
      <c r="C23" s="15" t="s">
        <v>28</v>
      </c>
      <c r="D23" s="19" t="s">
        <v>29</v>
      </c>
      <c r="E23" s="20" t="s">
        <v>30</v>
      </c>
      <c r="F23" s="17" t="s">
        <v>31</v>
      </c>
      <c r="G23" s="17" t="s">
        <v>31</v>
      </c>
      <c r="H23" s="17" t="s">
        <v>31</v>
      </c>
      <c r="I23" s="17" t="s">
        <v>31</v>
      </c>
      <c r="J23" s="17" t="s">
        <v>31</v>
      </c>
      <c r="K23" s="17" t="s">
        <v>31</v>
      </c>
      <c r="L23" s="17" t="s">
        <v>31</v>
      </c>
      <c r="M23" s="17" t="s">
        <v>31</v>
      </c>
      <c r="N23" s="17" t="s">
        <v>31</v>
      </c>
      <c r="O23" s="17" t="s">
        <v>31</v>
      </c>
      <c r="P23" s="17" t="s">
        <v>31</v>
      </c>
      <c r="Q23" s="17" t="s">
        <v>31</v>
      </c>
      <c r="R23" s="17"/>
      <c r="S23" s="17" t="s">
        <v>31</v>
      </c>
      <c r="T23" s="17" t="s">
        <v>31</v>
      </c>
      <c r="U23" s="17" t="s">
        <v>31</v>
      </c>
      <c r="V23" s="17" t="s">
        <v>31</v>
      </c>
      <c r="W23" s="17" t="s">
        <v>31</v>
      </c>
      <c r="X23" s="17" t="s">
        <v>31</v>
      </c>
      <c r="Y23" s="17" t="s">
        <v>31</v>
      </c>
      <c r="Z23" s="17" t="s">
        <v>31</v>
      </c>
      <c r="AA23" s="17" t="s">
        <v>31</v>
      </c>
      <c r="AB23" s="17" t="s">
        <v>31</v>
      </c>
      <c r="AC23" s="17" t="s">
        <v>31</v>
      </c>
      <c r="AD23" s="17" t="s">
        <v>31</v>
      </c>
      <c r="AE23" s="17"/>
      <c r="AF23" s="17" t="s">
        <v>31</v>
      </c>
      <c r="AG23" s="17" t="s">
        <v>31</v>
      </c>
      <c r="AH23" s="17" t="s">
        <v>31</v>
      </c>
      <c r="AI23" s="17" t="s">
        <v>31</v>
      </c>
      <c r="AJ23" s="17" t="s">
        <v>31</v>
      </c>
      <c r="AK23" s="17" t="s">
        <v>31</v>
      </c>
      <c r="AL23" s="17" t="s">
        <v>31</v>
      </c>
      <c r="AM23" s="17" t="s">
        <v>31</v>
      </c>
      <c r="AN23" s="17" t="s">
        <v>31</v>
      </c>
      <c r="AO23" s="17" t="s">
        <v>31</v>
      </c>
      <c r="AP23" s="17" t="s">
        <v>31</v>
      </c>
      <c r="AQ23" s="17" t="s">
        <v>31</v>
      </c>
      <c r="AS23" s="17" t="s">
        <v>31</v>
      </c>
      <c r="AT23" s="17" t="s">
        <v>31</v>
      </c>
      <c r="AU23" s="17" t="s">
        <v>31</v>
      </c>
      <c r="AV23" s="17" t="s">
        <v>31</v>
      </c>
      <c r="AW23" s="17" t="s">
        <v>31</v>
      </c>
      <c r="AX23" s="17" t="s">
        <v>31</v>
      </c>
      <c r="AY23" s="17" t="s">
        <v>31</v>
      </c>
      <c r="AZ23" s="17" t="s">
        <v>31</v>
      </c>
      <c r="BA23" s="46" t="s">
        <v>31</v>
      </c>
      <c r="BB23" s="46" t="s">
        <v>31</v>
      </c>
      <c r="BC23" s="17" t="s">
        <v>31</v>
      </c>
      <c r="BD23" s="17" t="s">
        <v>31</v>
      </c>
      <c r="BF23" s="17" t="s">
        <v>31</v>
      </c>
      <c r="BG23" s="17" t="s">
        <v>31</v>
      </c>
      <c r="BH23" s="17" t="s">
        <v>31</v>
      </c>
      <c r="BI23" s="17" t="s">
        <v>31</v>
      </c>
      <c r="BJ23" s="17" t="s">
        <v>31</v>
      </c>
      <c r="BK23" s="17" t="s">
        <v>31</v>
      </c>
      <c r="BL23" s="17" t="s">
        <v>31</v>
      </c>
      <c r="BM23" s="17" t="s">
        <v>31</v>
      </c>
      <c r="BN23" s="46" t="s">
        <v>31</v>
      </c>
      <c r="BO23" s="46" t="s">
        <v>31</v>
      </c>
      <c r="BP23" s="17" t="s">
        <v>31</v>
      </c>
      <c r="BQ23" s="17" t="s">
        <v>31</v>
      </c>
    </row>
    <row r="24" spans="1:69" x14ac:dyDescent="0.3">
      <c r="C24" s="15" t="s">
        <v>32</v>
      </c>
      <c r="D24" s="21" t="s">
        <v>33</v>
      </c>
      <c r="E24" s="22" t="s">
        <v>34</v>
      </c>
      <c r="F24" s="17">
        <v>0</v>
      </c>
      <c r="G24" s="17">
        <v>0</v>
      </c>
      <c r="H24" s="17">
        <v>0</v>
      </c>
      <c r="I24" s="17">
        <v>0</v>
      </c>
      <c r="J24" s="17">
        <v>0</v>
      </c>
      <c r="K24" s="17">
        <v>0</v>
      </c>
      <c r="L24" s="17">
        <v>0</v>
      </c>
      <c r="M24" s="17">
        <v>0</v>
      </c>
      <c r="N24" s="17">
        <v>0</v>
      </c>
      <c r="O24" s="17">
        <v>0</v>
      </c>
      <c r="P24" s="17">
        <v>0</v>
      </c>
      <c r="Q24" s="17">
        <v>0</v>
      </c>
      <c r="R24" s="17"/>
      <c r="S24" s="17" t="s">
        <v>31</v>
      </c>
      <c r="T24" s="17" t="s">
        <v>31</v>
      </c>
      <c r="U24" s="17" t="s">
        <v>31</v>
      </c>
      <c r="V24" s="17" t="s">
        <v>31</v>
      </c>
      <c r="W24" s="17" t="s">
        <v>31</v>
      </c>
      <c r="X24" s="17" t="s">
        <v>31</v>
      </c>
      <c r="Y24" s="17" t="s">
        <v>31</v>
      </c>
      <c r="Z24" s="17" t="s">
        <v>31</v>
      </c>
      <c r="AA24" s="17" t="s">
        <v>31</v>
      </c>
      <c r="AB24" s="17" t="s">
        <v>31</v>
      </c>
      <c r="AC24" s="17" t="s">
        <v>31</v>
      </c>
      <c r="AD24" s="17" t="s">
        <v>31</v>
      </c>
      <c r="AE24" s="17"/>
      <c r="AF24" s="17">
        <v>0</v>
      </c>
      <c r="AG24" s="17">
        <v>0</v>
      </c>
      <c r="AH24" s="17">
        <v>0</v>
      </c>
      <c r="AI24" s="17">
        <v>0</v>
      </c>
      <c r="AJ24" s="17">
        <v>0</v>
      </c>
      <c r="AK24" s="17">
        <v>0</v>
      </c>
      <c r="AL24" s="17">
        <v>0</v>
      </c>
      <c r="AM24" s="17">
        <v>0</v>
      </c>
      <c r="AN24" s="17">
        <v>0</v>
      </c>
      <c r="AO24" s="17">
        <v>0</v>
      </c>
      <c r="AP24" s="17">
        <v>0</v>
      </c>
      <c r="AQ24" s="17">
        <v>0</v>
      </c>
      <c r="AS24" s="17">
        <v>0</v>
      </c>
      <c r="AT24" s="17">
        <v>0</v>
      </c>
      <c r="AU24" s="17">
        <v>0</v>
      </c>
      <c r="AV24" s="17">
        <v>0</v>
      </c>
      <c r="AW24" s="17">
        <v>0</v>
      </c>
      <c r="AX24" s="17">
        <v>0</v>
      </c>
      <c r="AY24" s="17">
        <v>0</v>
      </c>
      <c r="AZ24" s="17">
        <v>0</v>
      </c>
      <c r="BA24" s="17">
        <v>0</v>
      </c>
      <c r="BB24" s="17">
        <v>0</v>
      </c>
      <c r="BC24" s="17">
        <v>0</v>
      </c>
      <c r="BD24" s="17">
        <v>0</v>
      </c>
      <c r="BF24" s="17">
        <v>0</v>
      </c>
      <c r="BG24" s="17">
        <v>0</v>
      </c>
      <c r="BH24" s="17">
        <v>0</v>
      </c>
      <c r="BI24" s="17">
        <v>0</v>
      </c>
      <c r="BJ24" s="17">
        <v>0</v>
      </c>
      <c r="BK24" s="17">
        <v>0</v>
      </c>
      <c r="BL24" s="17">
        <v>0</v>
      </c>
      <c r="BM24" s="17">
        <v>0</v>
      </c>
      <c r="BN24" s="17">
        <v>0</v>
      </c>
      <c r="BO24" s="17">
        <v>0</v>
      </c>
      <c r="BP24" s="17">
        <v>0</v>
      </c>
      <c r="BQ24" s="17">
        <v>0</v>
      </c>
    </row>
    <row r="25" spans="1:69" x14ac:dyDescent="0.3">
      <c r="A25" s="19"/>
      <c r="B25" s="20"/>
      <c r="C25" s="15"/>
      <c r="D25" s="20"/>
      <c r="E25" s="20"/>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46"/>
      <c r="AO25" s="46"/>
      <c r="AP25" s="46"/>
      <c r="AQ25" s="46"/>
      <c r="AS25" s="46"/>
      <c r="AT25" s="46"/>
      <c r="AU25" s="46"/>
      <c r="AV25" s="46"/>
      <c r="AW25" s="46"/>
      <c r="AX25" s="46"/>
      <c r="AY25" s="46"/>
      <c r="AZ25" s="46"/>
      <c r="BA25" s="46"/>
      <c r="BB25" s="46"/>
      <c r="BC25" s="46"/>
      <c r="BD25" s="46"/>
      <c r="BF25" s="46"/>
      <c r="BG25" s="46"/>
      <c r="BH25" s="46"/>
      <c r="BI25" s="46"/>
      <c r="BJ25" s="46"/>
      <c r="BK25" s="46"/>
      <c r="BL25" s="46"/>
      <c r="BM25" s="46"/>
      <c r="BN25" s="46"/>
      <c r="BO25" s="46"/>
      <c r="BP25" s="46"/>
      <c r="BQ25" s="46"/>
    </row>
    <row r="26" spans="1:69" x14ac:dyDescent="0.3">
      <c r="A26" s="23" t="s">
        <v>39</v>
      </c>
      <c r="B26" s="11" t="s">
        <v>40</v>
      </c>
      <c r="C26" s="13" t="s">
        <v>18</v>
      </c>
      <c r="D26" s="11"/>
      <c r="E26" s="11"/>
      <c r="F26" s="14">
        <v>9714.7049999999981</v>
      </c>
      <c r="G26" s="14">
        <v>10303.941000000001</v>
      </c>
      <c r="H26" s="14">
        <v>10916.975</v>
      </c>
      <c r="I26" s="14">
        <v>11421.219999999998</v>
      </c>
      <c r="J26" s="14">
        <v>11308.073000000002</v>
      </c>
      <c r="K26" s="14">
        <v>10597.847</v>
      </c>
      <c r="L26" s="14">
        <v>11423.869000000001</v>
      </c>
      <c r="M26" s="14">
        <v>12045.590999999997</v>
      </c>
      <c r="N26" s="14">
        <v>12197.606000000003</v>
      </c>
      <c r="O26" s="14">
        <v>13087.465000000002</v>
      </c>
      <c r="P26" s="14">
        <v>13811.923999999999</v>
      </c>
      <c r="Q26" s="14">
        <v>14162.418</v>
      </c>
      <c r="R26" s="14"/>
      <c r="S26" s="14">
        <v>38736.066853999997</v>
      </c>
      <c r="T26" s="14">
        <v>36314.130234999997</v>
      </c>
      <c r="U26" s="14">
        <v>38464.450372000007</v>
      </c>
      <c r="V26" s="14">
        <v>40930.491686000001</v>
      </c>
      <c r="W26" s="14">
        <v>39797.238832999996</v>
      </c>
      <c r="X26" s="14">
        <v>38768.491647999996</v>
      </c>
      <c r="Y26" s="14">
        <v>39316.310335999995</v>
      </c>
      <c r="Z26" s="14">
        <v>41410.767559</v>
      </c>
      <c r="AA26" s="14">
        <v>43285.004458000003</v>
      </c>
      <c r="AB26" s="14">
        <v>44938.406000000003</v>
      </c>
      <c r="AC26" s="14">
        <v>46966.771049999996</v>
      </c>
      <c r="AD26" s="14">
        <v>48500.656196999997</v>
      </c>
      <c r="AE26" s="14"/>
      <c r="AF26" s="14">
        <v>16339.116000000002</v>
      </c>
      <c r="AG26" s="14">
        <v>15953.048000000001</v>
      </c>
      <c r="AH26" s="14">
        <v>16597.617000000002</v>
      </c>
      <c r="AI26" s="14">
        <v>17059.907999999999</v>
      </c>
      <c r="AJ26" s="14">
        <v>16808.702000000001</v>
      </c>
      <c r="AK26" s="14">
        <v>16358.027000000002</v>
      </c>
      <c r="AL26" s="14">
        <v>16359.017999999998</v>
      </c>
      <c r="AM26" s="14">
        <v>16446.650999999998</v>
      </c>
      <c r="AN26" s="45">
        <v>16790.814000000002</v>
      </c>
      <c r="AO26" s="45">
        <v>16804.238999999998</v>
      </c>
      <c r="AP26" s="45">
        <v>16672.349000000002</v>
      </c>
      <c r="AQ26" s="45">
        <v>16698.757000000001</v>
      </c>
      <c r="AS26" s="45">
        <v>3581.6129999999998</v>
      </c>
      <c r="AT26" s="45">
        <v>3462.4590000000003</v>
      </c>
      <c r="AU26" s="45">
        <v>3573.1670000000004</v>
      </c>
      <c r="AV26" s="45">
        <v>3755.3159999999998</v>
      </c>
      <c r="AW26" s="45">
        <v>3808.3580000000006</v>
      </c>
      <c r="AX26" s="45">
        <v>3781.2619999999997</v>
      </c>
      <c r="AY26" s="45">
        <v>3758.6819999999993</v>
      </c>
      <c r="AZ26" s="45">
        <v>3735.067</v>
      </c>
      <c r="BA26" s="45">
        <v>3793.3140000000003</v>
      </c>
      <c r="BB26" s="45">
        <v>3789.4080000000004</v>
      </c>
      <c r="BC26" s="45">
        <v>3801.5430000000001</v>
      </c>
      <c r="BD26" s="45">
        <v>3821.5740000000001</v>
      </c>
      <c r="BF26" s="45">
        <v>12757.503000000001</v>
      </c>
      <c r="BG26" s="45">
        <v>12490.589000000004</v>
      </c>
      <c r="BH26" s="45">
        <v>13024.450000000003</v>
      </c>
      <c r="BI26" s="45">
        <v>13304.592000000001</v>
      </c>
      <c r="BJ26" s="45">
        <v>13000.343999999999</v>
      </c>
      <c r="BK26" s="45">
        <v>12576.764999999999</v>
      </c>
      <c r="BL26" s="45">
        <v>12600.336000000001</v>
      </c>
      <c r="BM26" s="45">
        <v>12711.584000000001</v>
      </c>
      <c r="BN26" s="45">
        <v>12997.5</v>
      </c>
      <c r="BO26" s="45">
        <v>13014.831</v>
      </c>
      <c r="BP26" s="45">
        <v>12870.806000000002</v>
      </c>
      <c r="BQ26" s="45">
        <v>12877.183000000003</v>
      </c>
    </row>
    <row r="27" spans="1:69" x14ac:dyDescent="0.3">
      <c r="A27" s="15"/>
      <c r="B27" s="16"/>
      <c r="C27" s="15" t="s">
        <v>19</v>
      </c>
      <c r="D27" s="15" t="s">
        <v>20</v>
      </c>
      <c r="E27" s="16" t="s">
        <v>21</v>
      </c>
      <c r="F27" s="17">
        <v>9551.6999999999989</v>
      </c>
      <c r="G27" s="17">
        <v>10143.01</v>
      </c>
      <c r="H27" s="17">
        <v>10740.41</v>
      </c>
      <c r="I27" s="17">
        <v>11235.489999999998</v>
      </c>
      <c r="J27" s="17">
        <v>11114.150000000001</v>
      </c>
      <c r="K27" s="17">
        <v>10401.41</v>
      </c>
      <c r="L27" s="17">
        <v>11223.76</v>
      </c>
      <c r="M27" s="17">
        <v>11818.609999999997</v>
      </c>
      <c r="N27" s="17">
        <v>11946.600000000004</v>
      </c>
      <c r="O27" s="17">
        <v>12816.090000000002</v>
      </c>
      <c r="P27" s="17">
        <v>13536.279999999999</v>
      </c>
      <c r="Q27" s="17">
        <v>13879.93</v>
      </c>
      <c r="R27" s="17"/>
      <c r="S27" s="17">
        <v>38437.338949999998</v>
      </c>
      <c r="T27" s="17">
        <v>36023.402699999999</v>
      </c>
      <c r="U27" s="17">
        <v>38139.033360000009</v>
      </c>
      <c r="V27" s="17">
        <v>40589.519070000002</v>
      </c>
      <c r="W27" s="17">
        <v>39449.564019999998</v>
      </c>
      <c r="X27" s="17">
        <v>38415.545669999992</v>
      </c>
      <c r="Y27" s="17">
        <v>38950.822259999994</v>
      </c>
      <c r="Z27" s="17">
        <v>40999.691980000003</v>
      </c>
      <c r="AA27" s="17">
        <v>42834.404460000005</v>
      </c>
      <c r="AB27" s="17">
        <v>44463.328509999999</v>
      </c>
      <c r="AC27" s="17">
        <v>46471.257719999994</v>
      </c>
      <c r="AD27" s="17">
        <v>47985.173239999996</v>
      </c>
      <c r="AE27" s="17"/>
      <c r="AF27" s="17">
        <v>15853.710000000001</v>
      </c>
      <c r="AG27" s="17">
        <v>15488</v>
      </c>
      <c r="AH27" s="17">
        <v>16098.44</v>
      </c>
      <c r="AI27" s="17">
        <v>16531.8</v>
      </c>
      <c r="AJ27" s="17">
        <v>16266.710000000001</v>
      </c>
      <c r="AK27" s="17">
        <v>15811.150000000001</v>
      </c>
      <c r="AL27" s="17">
        <v>15803.329999999998</v>
      </c>
      <c r="AM27" s="17">
        <v>15873.269999999997</v>
      </c>
      <c r="AN27" s="46">
        <v>16190.85</v>
      </c>
      <c r="AO27" s="46">
        <v>16192.689999999999</v>
      </c>
      <c r="AP27" s="46">
        <v>16048.370000000003</v>
      </c>
      <c r="AQ27" s="46">
        <v>16039.050000000001</v>
      </c>
      <c r="AS27" s="46">
        <v>3337.7599999999998</v>
      </c>
      <c r="AT27" s="46">
        <v>3228.36</v>
      </c>
      <c r="AU27" s="46">
        <v>3322.8100000000004</v>
      </c>
      <c r="AV27" s="46">
        <v>3494.74</v>
      </c>
      <c r="AW27" s="46">
        <v>3541.3400000000006</v>
      </c>
      <c r="AX27" s="46">
        <v>3514.7</v>
      </c>
      <c r="AY27" s="46">
        <v>3490.0399999999995</v>
      </c>
      <c r="AZ27" s="46">
        <v>3457.18</v>
      </c>
      <c r="BA27" s="46">
        <v>3504.15</v>
      </c>
      <c r="BB27" s="46">
        <v>3499.9000000000005</v>
      </c>
      <c r="BC27" s="46">
        <v>3510.13</v>
      </c>
      <c r="BD27" s="46">
        <v>3511.79</v>
      </c>
      <c r="BF27" s="46">
        <v>12515.95</v>
      </c>
      <c r="BG27" s="46">
        <v>12259.640000000003</v>
      </c>
      <c r="BH27" s="46">
        <v>12775.630000000003</v>
      </c>
      <c r="BI27" s="46">
        <v>13037.060000000001</v>
      </c>
      <c r="BJ27" s="46">
        <v>12725.369999999999</v>
      </c>
      <c r="BK27" s="46">
        <v>12296.449999999999</v>
      </c>
      <c r="BL27" s="46">
        <v>12313.29</v>
      </c>
      <c r="BM27" s="46">
        <v>12416.09</v>
      </c>
      <c r="BN27" s="46">
        <v>12686.7</v>
      </c>
      <c r="BO27" s="46">
        <v>12692.79</v>
      </c>
      <c r="BP27" s="46">
        <v>12538.240000000002</v>
      </c>
      <c r="BQ27" s="46">
        <v>12527.260000000002</v>
      </c>
    </row>
    <row r="28" spans="1:69" x14ac:dyDescent="0.3">
      <c r="A28" s="15"/>
      <c r="B28" s="16"/>
      <c r="C28" s="15" t="s">
        <v>22</v>
      </c>
      <c r="D28" s="15" t="s">
        <v>23</v>
      </c>
      <c r="E28" s="16" t="s">
        <v>24</v>
      </c>
      <c r="F28" s="17">
        <v>163.005</v>
      </c>
      <c r="G28" s="17">
        <v>160.93099999999998</v>
      </c>
      <c r="H28" s="17">
        <v>176.565</v>
      </c>
      <c r="I28" s="17">
        <v>185.73000000000002</v>
      </c>
      <c r="J28" s="17">
        <v>193.92299999999997</v>
      </c>
      <c r="K28" s="17">
        <v>196.43699999999998</v>
      </c>
      <c r="L28" s="17">
        <v>200.10900000000001</v>
      </c>
      <c r="M28" s="17">
        <v>226.98099999999999</v>
      </c>
      <c r="N28" s="17">
        <v>251.006</v>
      </c>
      <c r="O28" s="17">
        <v>271.375</v>
      </c>
      <c r="P28" s="17">
        <v>275.64400000000001</v>
      </c>
      <c r="Q28" s="17">
        <v>282.488</v>
      </c>
      <c r="R28" s="17"/>
      <c r="S28" s="17">
        <v>298.72790400000002</v>
      </c>
      <c r="T28" s="17">
        <v>290.72753499999999</v>
      </c>
      <c r="U28" s="17">
        <v>325.417012</v>
      </c>
      <c r="V28" s="17">
        <v>340.97261600000002</v>
      </c>
      <c r="W28" s="17">
        <v>347.67481299999997</v>
      </c>
      <c r="X28" s="17">
        <v>352.94597799999997</v>
      </c>
      <c r="Y28" s="17">
        <v>365.48807599999998</v>
      </c>
      <c r="Z28" s="17">
        <v>411.075579</v>
      </c>
      <c r="AA28" s="17">
        <v>450.59999800000003</v>
      </c>
      <c r="AB28" s="17">
        <v>475.0774899999999</v>
      </c>
      <c r="AC28" s="17">
        <v>495.51333</v>
      </c>
      <c r="AD28" s="17">
        <v>515.48295699999994</v>
      </c>
      <c r="AE28" s="17"/>
      <c r="AF28" s="17">
        <v>485.40599999999995</v>
      </c>
      <c r="AG28" s="17">
        <v>465.048</v>
      </c>
      <c r="AH28" s="17">
        <v>499.17699999999996</v>
      </c>
      <c r="AI28" s="17">
        <v>528.10799999999995</v>
      </c>
      <c r="AJ28" s="17">
        <v>541.99199999999996</v>
      </c>
      <c r="AK28" s="17">
        <v>546.87699999999995</v>
      </c>
      <c r="AL28" s="17">
        <v>555.68799999999999</v>
      </c>
      <c r="AM28" s="17">
        <v>573.38100000000009</v>
      </c>
      <c r="AN28" s="46">
        <v>599.96400000000006</v>
      </c>
      <c r="AO28" s="46">
        <v>611.54899999999998</v>
      </c>
      <c r="AP28" s="46">
        <v>623.97900000000004</v>
      </c>
      <c r="AQ28" s="46">
        <v>659.70699999999999</v>
      </c>
      <c r="AS28" s="46">
        <v>243.85300000000001</v>
      </c>
      <c r="AT28" s="46">
        <v>234.09899999999996</v>
      </c>
      <c r="AU28" s="46">
        <v>250.357</v>
      </c>
      <c r="AV28" s="46">
        <v>260.57600000000002</v>
      </c>
      <c r="AW28" s="46">
        <v>267.01799999999997</v>
      </c>
      <c r="AX28" s="46">
        <v>266.56200000000001</v>
      </c>
      <c r="AY28" s="46">
        <v>268.642</v>
      </c>
      <c r="AZ28" s="46">
        <v>277.887</v>
      </c>
      <c r="BA28" s="46">
        <v>289.16399999999999</v>
      </c>
      <c r="BB28" s="46">
        <v>289.50799999999998</v>
      </c>
      <c r="BC28" s="46">
        <v>291.41300000000001</v>
      </c>
      <c r="BD28" s="46">
        <v>309.78399999999999</v>
      </c>
      <c r="BF28" s="46">
        <v>241.553</v>
      </c>
      <c r="BG28" s="46">
        <v>230.94900000000001</v>
      </c>
      <c r="BH28" s="46">
        <v>248.81999999999996</v>
      </c>
      <c r="BI28" s="46">
        <v>267.53199999999998</v>
      </c>
      <c r="BJ28" s="46">
        <v>274.97399999999999</v>
      </c>
      <c r="BK28" s="46">
        <v>280.315</v>
      </c>
      <c r="BL28" s="46">
        <v>287.04599999999999</v>
      </c>
      <c r="BM28" s="46">
        <v>295.49399999999997</v>
      </c>
      <c r="BN28" s="46">
        <v>310.79999999999995</v>
      </c>
      <c r="BO28" s="46">
        <v>322.041</v>
      </c>
      <c r="BP28" s="46">
        <v>332.56600000000003</v>
      </c>
      <c r="BQ28" s="46">
        <v>349.923</v>
      </c>
    </row>
    <row r="29" spans="1:69" x14ac:dyDescent="0.3">
      <c r="A29" s="15"/>
      <c r="B29" s="16"/>
      <c r="C29" s="15" t="s">
        <v>25</v>
      </c>
      <c r="D29" s="15" t="s">
        <v>26</v>
      </c>
      <c r="E29" s="16" t="s">
        <v>27</v>
      </c>
      <c r="F29" s="17">
        <v>0</v>
      </c>
      <c r="G29" s="17">
        <v>0</v>
      </c>
      <c r="H29" s="17">
        <v>0</v>
      </c>
      <c r="I29" s="17">
        <v>0</v>
      </c>
      <c r="J29" s="17">
        <v>0</v>
      </c>
      <c r="K29" s="17">
        <v>0</v>
      </c>
      <c r="L29" s="17">
        <v>0</v>
      </c>
      <c r="M29" s="17">
        <v>0</v>
      </c>
      <c r="N29" s="17">
        <v>0</v>
      </c>
      <c r="O29" s="17">
        <v>0</v>
      </c>
      <c r="P29" s="17">
        <v>0</v>
      </c>
      <c r="Q29" s="17">
        <v>0</v>
      </c>
      <c r="R29" s="17"/>
      <c r="S29" s="17" t="s">
        <v>31</v>
      </c>
      <c r="T29" s="17" t="s">
        <v>31</v>
      </c>
      <c r="U29" s="17" t="s">
        <v>31</v>
      </c>
      <c r="V29" s="17" t="s">
        <v>31</v>
      </c>
      <c r="W29" s="17" t="s">
        <v>31</v>
      </c>
      <c r="X29" s="17" t="s">
        <v>31</v>
      </c>
      <c r="Y29" s="17" t="s">
        <v>31</v>
      </c>
      <c r="Z29" s="17" t="s">
        <v>31</v>
      </c>
      <c r="AA29" s="17" t="s">
        <v>31</v>
      </c>
      <c r="AB29" s="17" t="s">
        <v>31</v>
      </c>
      <c r="AC29" s="17" t="s">
        <v>31</v>
      </c>
      <c r="AD29" s="17" t="s">
        <v>31</v>
      </c>
      <c r="AE29" s="17"/>
      <c r="AF29" s="17">
        <v>0</v>
      </c>
      <c r="AG29" s="17">
        <v>0</v>
      </c>
      <c r="AH29" s="17">
        <v>0</v>
      </c>
      <c r="AI29" s="17">
        <v>0</v>
      </c>
      <c r="AJ29" s="17">
        <v>0</v>
      </c>
      <c r="AK29" s="17">
        <v>0</v>
      </c>
      <c r="AL29" s="17">
        <v>0</v>
      </c>
      <c r="AM29" s="17">
        <v>0</v>
      </c>
      <c r="AN29" s="17">
        <v>0</v>
      </c>
      <c r="AO29" s="17">
        <v>0</v>
      </c>
      <c r="AP29" s="17">
        <v>0</v>
      </c>
      <c r="AQ29" s="17">
        <v>0</v>
      </c>
      <c r="AS29" s="17">
        <v>0</v>
      </c>
      <c r="AT29" s="17">
        <v>0</v>
      </c>
      <c r="AU29" s="17">
        <v>0</v>
      </c>
      <c r="AV29" s="17">
        <v>0</v>
      </c>
      <c r="AW29" s="17">
        <v>0</v>
      </c>
      <c r="AX29" s="17">
        <v>0</v>
      </c>
      <c r="AY29" s="17">
        <v>0</v>
      </c>
      <c r="AZ29" s="17">
        <v>0</v>
      </c>
      <c r="BA29" s="17">
        <v>0</v>
      </c>
      <c r="BB29" s="17">
        <v>0</v>
      </c>
      <c r="BC29" s="17">
        <v>0</v>
      </c>
      <c r="BD29" s="17">
        <v>0</v>
      </c>
      <c r="BF29" s="17">
        <v>0</v>
      </c>
      <c r="BG29" s="17">
        <v>0</v>
      </c>
      <c r="BH29" s="17">
        <v>0</v>
      </c>
      <c r="BI29" s="17">
        <v>0</v>
      </c>
      <c r="BJ29" s="17">
        <v>0</v>
      </c>
      <c r="BK29" s="17">
        <v>0</v>
      </c>
      <c r="BL29" s="17">
        <v>0</v>
      </c>
      <c r="BM29" s="17">
        <v>0</v>
      </c>
      <c r="BN29" s="17">
        <v>0</v>
      </c>
      <c r="BO29" s="17">
        <v>0</v>
      </c>
      <c r="BP29" s="17">
        <v>0</v>
      </c>
      <c r="BQ29" s="17">
        <v>0</v>
      </c>
    </row>
    <row r="30" spans="1:69" x14ac:dyDescent="0.3">
      <c r="A30" s="19"/>
      <c r="B30" s="20"/>
      <c r="C30" s="15" t="s">
        <v>28</v>
      </c>
      <c r="D30" s="19" t="s">
        <v>29</v>
      </c>
      <c r="E30" s="20" t="s">
        <v>30</v>
      </c>
      <c r="F30" s="17" t="s">
        <v>31</v>
      </c>
      <c r="G30" s="17" t="s">
        <v>31</v>
      </c>
      <c r="H30" s="17" t="s">
        <v>31</v>
      </c>
      <c r="I30" s="17" t="s">
        <v>31</v>
      </c>
      <c r="J30" s="17" t="s">
        <v>31</v>
      </c>
      <c r="K30" s="17" t="s">
        <v>31</v>
      </c>
      <c r="L30" s="17" t="s">
        <v>31</v>
      </c>
      <c r="M30" s="17" t="s">
        <v>31</v>
      </c>
      <c r="N30" s="17" t="s">
        <v>31</v>
      </c>
      <c r="O30" s="17" t="s">
        <v>31</v>
      </c>
      <c r="P30" s="17" t="s">
        <v>31</v>
      </c>
      <c r="Q30" s="17" t="s">
        <v>31</v>
      </c>
      <c r="R30" s="17"/>
      <c r="S30" s="17" t="s">
        <v>31</v>
      </c>
      <c r="T30" s="17" t="s">
        <v>31</v>
      </c>
      <c r="U30" s="17" t="s">
        <v>31</v>
      </c>
      <c r="V30" s="17" t="s">
        <v>31</v>
      </c>
      <c r="W30" s="17" t="s">
        <v>31</v>
      </c>
      <c r="X30" s="17" t="s">
        <v>31</v>
      </c>
      <c r="Y30" s="17" t="s">
        <v>31</v>
      </c>
      <c r="Z30" s="17" t="s">
        <v>31</v>
      </c>
      <c r="AA30" s="17" t="s">
        <v>31</v>
      </c>
      <c r="AB30" s="17" t="s">
        <v>31</v>
      </c>
      <c r="AC30" s="17" t="s">
        <v>31</v>
      </c>
      <c r="AD30" s="17" t="s">
        <v>31</v>
      </c>
      <c r="AE30" s="17"/>
      <c r="AF30" s="17" t="s">
        <v>31</v>
      </c>
      <c r="AG30" s="17" t="s">
        <v>31</v>
      </c>
      <c r="AH30" s="17" t="s">
        <v>31</v>
      </c>
      <c r="AI30" s="17" t="s">
        <v>31</v>
      </c>
      <c r="AJ30" s="17" t="s">
        <v>31</v>
      </c>
      <c r="AK30" s="17" t="s">
        <v>31</v>
      </c>
      <c r="AL30" s="17" t="s">
        <v>31</v>
      </c>
      <c r="AM30" s="17" t="s">
        <v>31</v>
      </c>
      <c r="AN30" s="17" t="s">
        <v>31</v>
      </c>
      <c r="AO30" s="17" t="s">
        <v>31</v>
      </c>
      <c r="AP30" s="17" t="s">
        <v>31</v>
      </c>
      <c r="AQ30" s="17" t="s">
        <v>31</v>
      </c>
      <c r="AS30" s="17" t="s">
        <v>31</v>
      </c>
      <c r="AT30" s="17" t="s">
        <v>31</v>
      </c>
      <c r="AU30" s="17" t="s">
        <v>31</v>
      </c>
      <c r="AV30" s="17" t="s">
        <v>31</v>
      </c>
      <c r="AW30" s="17" t="s">
        <v>31</v>
      </c>
      <c r="AX30" s="17" t="s">
        <v>31</v>
      </c>
      <c r="AY30" s="17" t="s">
        <v>31</v>
      </c>
      <c r="AZ30" s="17" t="s">
        <v>31</v>
      </c>
      <c r="BA30" s="46" t="s">
        <v>31</v>
      </c>
      <c r="BB30" s="46" t="s">
        <v>31</v>
      </c>
      <c r="BC30" s="17" t="s">
        <v>31</v>
      </c>
      <c r="BD30" s="17" t="s">
        <v>31</v>
      </c>
      <c r="BF30" s="17" t="s">
        <v>31</v>
      </c>
      <c r="BG30" s="17" t="s">
        <v>31</v>
      </c>
      <c r="BH30" s="17" t="s">
        <v>31</v>
      </c>
      <c r="BI30" s="17" t="s">
        <v>31</v>
      </c>
      <c r="BJ30" s="17" t="s">
        <v>31</v>
      </c>
      <c r="BK30" s="17" t="s">
        <v>31</v>
      </c>
      <c r="BL30" s="17" t="s">
        <v>31</v>
      </c>
      <c r="BM30" s="17" t="s">
        <v>31</v>
      </c>
      <c r="BN30" s="46" t="s">
        <v>31</v>
      </c>
      <c r="BO30" s="46" t="s">
        <v>31</v>
      </c>
      <c r="BP30" s="17" t="s">
        <v>31</v>
      </c>
      <c r="BQ30" s="17" t="s">
        <v>31</v>
      </c>
    </row>
    <row r="31" spans="1:69" x14ac:dyDescent="0.3">
      <c r="A31" s="21"/>
      <c r="B31" s="22"/>
      <c r="C31" s="15" t="s">
        <v>32</v>
      </c>
      <c r="D31" s="21" t="s">
        <v>33</v>
      </c>
      <c r="E31" s="22" t="s">
        <v>34</v>
      </c>
      <c r="F31" s="17">
        <v>0</v>
      </c>
      <c r="G31" s="17">
        <v>0</v>
      </c>
      <c r="H31" s="17">
        <v>0</v>
      </c>
      <c r="I31" s="17">
        <v>0</v>
      </c>
      <c r="J31" s="17">
        <v>0</v>
      </c>
      <c r="K31" s="17">
        <v>0</v>
      </c>
      <c r="L31" s="17">
        <v>0</v>
      </c>
      <c r="M31" s="17">
        <v>0</v>
      </c>
      <c r="N31" s="17">
        <v>0</v>
      </c>
      <c r="O31" s="17">
        <v>0</v>
      </c>
      <c r="P31" s="17">
        <v>0</v>
      </c>
      <c r="Q31" s="17">
        <v>0</v>
      </c>
      <c r="R31" s="17"/>
      <c r="S31" s="17" t="s">
        <v>31</v>
      </c>
      <c r="T31" s="17" t="s">
        <v>31</v>
      </c>
      <c r="U31" s="17" t="s">
        <v>31</v>
      </c>
      <c r="V31" s="17" t="s">
        <v>31</v>
      </c>
      <c r="W31" s="17" t="s">
        <v>31</v>
      </c>
      <c r="X31" s="17" t="s">
        <v>31</v>
      </c>
      <c r="Y31" s="17" t="s">
        <v>31</v>
      </c>
      <c r="Z31" s="17" t="s">
        <v>31</v>
      </c>
      <c r="AA31" s="17" t="s">
        <v>31</v>
      </c>
      <c r="AB31" s="17" t="s">
        <v>31</v>
      </c>
      <c r="AC31" s="17" t="s">
        <v>31</v>
      </c>
      <c r="AD31" s="17" t="s">
        <v>31</v>
      </c>
      <c r="AE31" s="17"/>
      <c r="AF31" s="17">
        <v>0</v>
      </c>
      <c r="AG31" s="17">
        <v>0</v>
      </c>
      <c r="AH31" s="17">
        <v>0</v>
      </c>
      <c r="AI31" s="17">
        <v>0</v>
      </c>
      <c r="AJ31" s="17">
        <v>0</v>
      </c>
      <c r="AK31" s="17">
        <v>0</v>
      </c>
      <c r="AL31" s="17">
        <v>0</v>
      </c>
      <c r="AM31" s="17">
        <v>0</v>
      </c>
      <c r="AN31" s="17">
        <v>0</v>
      </c>
      <c r="AO31" s="17">
        <v>0</v>
      </c>
      <c r="AP31" s="17">
        <v>0</v>
      </c>
      <c r="AQ31" s="17">
        <v>0</v>
      </c>
      <c r="AS31" s="17">
        <v>0</v>
      </c>
      <c r="AT31" s="17">
        <v>0</v>
      </c>
      <c r="AU31" s="17">
        <v>0</v>
      </c>
      <c r="AV31" s="17">
        <v>0</v>
      </c>
      <c r="AW31" s="17">
        <v>0</v>
      </c>
      <c r="AX31" s="17">
        <v>0</v>
      </c>
      <c r="AY31" s="17">
        <v>0</v>
      </c>
      <c r="AZ31" s="17">
        <v>0</v>
      </c>
      <c r="BA31" s="17">
        <v>0</v>
      </c>
      <c r="BB31" s="17">
        <v>0</v>
      </c>
      <c r="BC31" s="17">
        <v>0</v>
      </c>
      <c r="BD31" s="17">
        <v>0</v>
      </c>
      <c r="BF31" s="17">
        <v>0</v>
      </c>
      <c r="BG31" s="17">
        <v>0</v>
      </c>
      <c r="BH31" s="17">
        <v>0</v>
      </c>
      <c r="BI31" s="17">
        <v>0</v>
      </c>
      <c r="BJ31" s="17">
        <v>0</v>
      </c>
      <c r="BK31" s="17">
        <v>0</v>
      </c>
      <c r="BL31" s="17">
        <v>0</v>
      </c>
      <c r="BM31" s="17">
        <v>0</v>
      </c>
      <c r="BN31" s="17">
        <v>0</v>
      </c>
      <c r="BO31" s="17">
        <v>0</v>
      </c>
      <c r="BP31" s="17">
        <v>0</v>
      </c>
      <c r="BQ31" s="17">
        <v>0</v>
      </c>
    </row>
    <row r="32" spans="1:69" x14ac:dyDescent="0.3">
      <c r="A32" s="19"/>
      <c r="B32" s="20"/>
      <c r="C32" s="15"/>
      <c r="D32" s="20"/>
      <c r="E32" s="20"/>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46"/>
      <c r="AO32" s="46"/>
      <c r="AP32" s="46"/>
      <c r="AQ32" s="46"/>
      <c r="AS32" s="46"/>
      <c r="AT32" s="46"/>
      <c r="AU32" s="46"/>
      <c r="AV32" s="46"/>
      <c r="AW32" s="46"/>
      <c r="AX32" s="46"/>
      <c r="AY32" s="46"/>
      <c r="AZ32" s="46"/>
      <c r="BA32" s="46"/>
      <c r="BB32" s="46"/>
      <c r="BC32" s="46"/>
      <c r="BD32" s="46"/>
      <c r="BF32" s="46"/>
      <c r="BG32" s="46"/>
      <c r="BH32" s="46"/>
      <c r="BI32" s="46"/>
      <c r="BJ32" s="46"/>
      <c r="BK32" s="46"/>
      <c r="BL32" s="46"/>
      <c r="BM32" s="46"/>
      <c r="BN32" s="46"/>
      <c r="BO32" s="46"/>
      <c r="BP32" s="46"/>
      <c r="BQ32" s="46"/>
    </row>
    <row r="33" spans="1:69" x14ac:dyDescent="0.3">
      <c r="A33" s="25" t="s">
        <v>41</v>
      </c>
      <c r="B33" s="26" t="s">
        <v>42</v>
      </c>
      <c r="C33" s="13" t="s">
        <v>18</v>
      </c>
      <c r="D33" s="26"/>
      <c r="E33" s="26"/>
      <c r="F33" s="14">
        <v>11517.624</v>
      </c>
      <c r="G33" s="14">
        <v>9881.6440000000002</v>
      </c>
      <c r="H33" s="14">
        <v>10551.841</v>
      </c>
      <c r="I33" s="14">
        <v>11375.426999999998</v>
      </c>
      <c r="J33" s="14">
        <v>10932.788999999999</v>
      </c>
      <c r="K33" s="14">
        <v>10797.795</v>
      </c>
      <c r="L33" s="14">
        <v>12151.895000000002</v>
      </c>
      <c r="M33" s="14">
        <v>13736.035</v>
      </c>
      <c r="N33" s="14">
        <v>14286.136000000002</v>
      </c>
      <c r="O33" s="14">
        <v>15171.583999999999</v>
      </c>
      <c r="P33" s="14">
        <v>15084.147000000003</v>
      </c>
      <c r="Q33" s="14">
        <v>14348.314999999999</v>
      </c>
      <c r="R33" s="14"/>
      <c r="S33" s="14">
        <v>36265.828489000007</v>
      </c>
      <c r="T33" s="14">
        <v>31640.572552000001</v>
      </c>
      <c r="U33" s="14">
        <v>36336.220308000011</v>
      </c>
      <c r="V33" s="14">
        <v>38299.054725999995</v>
      </c>
      <c r="W33" s="14">
        <v>37257.323083000003</v>
      </c>
      <c r="X33" s="14">
        <v>35268.079498999999</v>
      </c>
      <c r="Y33" s="14">
        <v>37896.848622000005</v>
      </c>
      <c r="Z33" s="14">
        <v>41839.858773999986</v>
      </c>
      <c r="AA33" s="14">
        <v>43993.527122000014</v>
      </c>
      <c r="AB33" s="14">
        <v>47656.149625999999</v>
      </c>
      <c r="AC33" s="14">
        <v>48914.263439000009</v>
      </c>
      <c r="AD33" s="14">
        <v>50121.090394999977</v>
      </c>
      <c r="AE33" s="14"/>
      <c r="AF33" s="14">
        <v>18061.875</v>
      </c>
      <c r="AG33" s="14">
        <v>17145.642</v>
      </c>
      <c r="AH33" s="14">
        <v>17565.206999999999</v>
      </c>
      <c r="AI33" s="14">
        <v>18326.912</v>
      </c>
      <c r="AJ33" s="14">
        <v>18052.162</v>
      </c>
      <c r="AK33" s="14">
        <v>17773.458999999999</v>
      </c>
      <c r="AL33" s="14">
        <v>17824.464</v>
      </c>
      <c r="AM33" s="14">
        <v>18345.43</v>
      </c>
      <c r="AN33" s="45">
        <v>18561.752</v>
      </c>
      <c r="AO33" s="45">
        <v>18889.060999999998</v>
      </c>
      <c r="AP33" s="45">
        <v>18598.956999999999</v>
      </c>
      <c r="AQ33" s="45">
        <v>18572.161</v>
      </c>
      <c r="AS33" s="45">
        <v>4228.4919999999993</v>
      </c>
      <c r="AT33" s="45">
        <v>3974.7090000000003</v>
      </c>
      <c r="AU33" s="45">
        <v>3974.1060000000007</v>
      </c>
      <c r="AV33" s="45">
        <v>4385.3069999999998</v>
      </c>
      <c r="AW33" s="45">
        <v>4394.5229999999992</v>
      </c>
      <c r="AX33" s="45">
        <v>4380.8090000000002</v>
      </c>
      <c r="AY33" s="45">
        <v>4419.612000000001</v>
      </c>
      <c r="AZ33" s="45">
        <v>4512.0300000000007</v>
      </c>
      <c r="BA33" s="45">
        <v>4447.165</v>
      </c>
      <c r="BB33" s="45">
        <v>4568.8710000000001</v>
      </c>
      <c r="BC33" s="45">
        <v>4415.2460000000001</v>
      </c>
      <c r="BD33" s="45">
        <v>4573.1400000000003</v>
      </c>
      <c r="BF33" s="45">
        <v>13833.383</v>
      </c>
      <c r="BG33" s="45">
        <v>13170.932999999999</v>
      </c>
      <c r="BH33" s="45">
        <v>13591.101000000002</v>
      </c>
      <c r="BI33" s="45">
        <v>13941.605</v>
      </c>
      <c r="BJ33" s="45">
        <v>13657.638999999999</v>
      </c>
      <c r="BK33" s="45">
        <v>13392.65</v>
      </c>
      <c r="BL33" s="45">
        <v>13404.852000000001</v>
      </c>
      <c r="BM33" s="45">
        <v>13833.400000000001</v>
      </c>
      <c r="BN33" s="45">
        <v>14114.587</v>
      </c>
      <c r="BO33" s="45">
        <v>14320.189999999999</v>
      </c>
      <c r="BP33" s="45">
        <v>14183.710999999996</v>
      </c>
      <c r="BQ33" s="45">
        <v>13999.020999999999</v>
      </c>
    </row>
    <row r="34" spans="1:69" x14ac:dyDescent="0.3">
      <c r="A34" s="15"/>
      <c r="B34" s="16"/>
      <c r="C34" s="15" t="s">
        <v>19</v>
      </c>
      <c r="D34" s="15" t="s">
        <v>20</v>
      </c>
      <c r="E34" s="16" t="s">
        <v>21</v>
      </c>
      <c r="F34" s="17">
        <v>11436.8</v>
      </c>
      <c r="G34" s="17">
        <v>9805.19</v>
      </c>
      <c r="H34" s="17">
        <v>10463.34</v>
      </c>
      <c r="I34" s="17">
        <v>11273.809999999998</v>
      </c>
      <c r="J34" s="17">
        <v>10831.97</v>
      </c>
      <c r="K34" s="17">
        <v>10689.58</v>
      </c>
      <c r="L34" s="17">
        <v>12036.360000000002</v>
      </c>
      <c r="M34" s="17">
        <v>13606.97</v>
      </c>
      <c r="N34" s="17">
        <v>14141.630000000003</v>
      </c>
      <c r="O34" s="17">
        <v>15012.06</v>
      </c>
      <c r="P34" s="17">
        <v>14916.670000000002</v>
      </c>
      <c r="Q34" s="17">
        <v>14177.249999999998</v>
      </c>
      <c r="R34" s="17"/>
      <c r="S34" s="17">
        <v>36092.435670000006</v>
      </c>
      <c r="T34" s="17">
        <v>31484.018650000002</v>
      </c>
      <c r="U34" s="17">
        <v>36170.57104000001</v>
      </c>
      <c r="V34" s="17">
        <v>38113.249209999994</v>
      </c>
      <c r="W34" s="17">
        <v>37071.15612</v>
      </c>
      <c r="X34" s="17">
        <v>35073.456659999996</v>
      </c>
      <c r="Y34" s="17">
        <v>37687.503470000003</v>
      </c>
      <c r="Z34" s="17">
        <v>41613.717099999987</v>
      </c>
      <c r="AA34" s="17">
        <v>43743.428040000013</v>
      </c>
      <c r="AB34" s="17">
        <v>47380.760060000001</v>
      </c>
      <c r="AC34" s="17">
        <v>48615.149590000008</v>
      </c>
      <c r="AD34" s="17">
        <v>49811.958669999978</v>
      </c>
      <c r="AE34" s="17"/>
      <c r="AF34" s="17">
        <v>17770.02</v>
      </c>
      <c r="AG34" s="17">
        <v>16873.37</v>
      </c>
      <c r="AH34" s="17">
        <v>17255.439999999999</v>
      </c>
      <c r="AI34" s="17">
        <v>18002.64</v>
      </c>
      <c r="AJ34" s="17">
        <v>17722.36</v>
      </c>
      <c r="AK34" s="17">
        <v>17429.39</v>
      </c>
      <c r="AL34" s="17">
        <v>17460.64</v>
      </c>
      <c r="AM34" s="17">
        <v>17961.8</v>
      </c>
      <c r="AN34" s="46">
        <v>18152.55</v>
      </c>
      <c r="AO34" s="46">
        <v>18465.39</v>
      </c>
      <c r="AP34" s="46">
        <v>18171.699999999997</v>
      </c>
      <c r="AQ34" s="46">
        <v>18143.27</v>
      </c>
      <c r="AS34" s="46">
        <v>4074.0599999999995</v>
      </c>
      <c r="AT34" s="46">
        <v>3829.0000000000005</v>
      </c>
      <c r="AU34" s="46">
        <v>3816.7700000000004</v>
      </c>
      <c r="AV34" s="46">
        <v>4225.6899999999996</v>
      </c>
      <c r="AW34" s="46">
        <v>4230.1099999999997</v>
      </c>
      <c r="AX34" s="46">
        <v>4210.18</v>
      </c>
      <c r="AY34" s="46">
        <v>4241.3500000000013</v>
      </c>
      <c r="AZ34" s="46">
        <v>4326.3300000000008</v>
      </c>
      <c r="BA34" s="46">
        <v>4254.8</v>
      </c>
      <c r="BB34" s="46">
        <v>4373.4400000000005</v>
      </c>
      <c r="BC34" s="46">
        <v>4219.96</v>
      </c>
      <c r="BD34" s="46">
        <v>4370.46</v>
      </c>
      <c r="BF34" s="46">
        <v>13695.96</v>
      </c>
      <c r="BG34" s="46">
        <v>13044.369999999999</v>
      </c>
      <c r="BH34" s="46">
        <v>13438.670000000002</v>
      </c>
      <c r="BI34" s="46">
        <v>13776.949999999999</v>
      </c>
      <c r="BJ34" s="46">
        <v>13492.25</v>
      </c>
      <c r="BK34" s="46">
        <v>13219.21</v>
      </c>
      <c r="BL34" s="46">
        <v>13219.29</v>
      </c>
      <c r="BM34" s="46">
        <v>13635.470000000001</v>
      </c>
      <c r="BN34" s="46">
        <v>13897.75</v>
      </c>
      <c r="BO34" s="46">
        <v>14091.949999999999</v>
      </c>
      <c r="BP34" s="46">
        <v>13951.739999999996</v>
      </c>
      <c r="BQ34" s="46">
        <v>13772.81</v>
      </c>
    </row>
    <row r="35" spans="1:69" x14ac:dyDescent="0.3">
      <c r="A35" s="15"/>
      <c r="B35" s="16"/>
      <c r="C35" s="15" t="s">
        <v>22</v>
      </c>
      <c r="D35" s="15" t="s">
        <v>23</v>
      </c>
      <c r="E35" s="16" t="s">
        <v>24</v>
      </c>
      <c r="F35" s="17">
        <v>80.823999999999998</v>
      </c>
      <c r="G35" s="17">
        <v>76.453999999999994</v>
      </c>
      <c r="H35" s="17">
        <v>88.501000000000005</v>
      </c>
      <c r="I35" s="17">
        <v>101.61699999999999</v>
      </c>
      <c r="J35" s="17">
        <v>100.81899999999999</v>
      </c>
      <c r="K35" s="17">
        <v>108.215</v>
      </c>
      <c r="L35" s="17">
        <v>115.535</v>
      </c>
      <c r="M35" s="17">
        <v>129.065</v>
      </c>
      <c r="N35" s="17">
        <v>144.50599999999997</v>
      </c>
      <c r="O35" s="17">
        <v>159.524</v>
      </c>
      <c r="P35" s="17">
        <v>167.477</v>
      </c>
      <c r="Q35" s="17">
        <v>171.065</v>
      </c>
      <c r="R35" s="17"/>
      <c r="S35" s="17">
        <v>173.39281899999997</v>
      </c>
      <c r="T35" s="17">
        <v>156.55390199999999</v>
      </c>
      <c r="U35" s="17">
        <v>165.64926800000001</v>
      </c>
      <c r="V35" s="17">
        <v>185.80551599999998</v>
      </c>
      <c r="W35" s="17">
        <v>186.16696300000001</v>
      </c>
      <c r="X35" s="17">
        <v>194.62283900000003</v>
      </c>
      <c r="Y35" s="17">
        <v>209.34515200000001</v>
      </c>
      <c r="Z35" s="17">
        <v>226.14167399999999</v>
      </c>
      <c r="AA35" s="17">
        <v>250.09908200000001</v>
      </c>
      <c r="AB35" s="17">
        <v>275.389566</v>
      </c>
      <c r="AC35" s="17">
        <v>299.11384900000002</v>
      </c>
      <c r="AD35" s="17">
        <v>309.13172500000002</v>
      </c>
      <c r="AE35" s="17"/>
      <c r="AF35" s="17">
        <v>291.85499999999996</v>
      </c>
      <c r="AG35" s="17">
        <v>272.27199999999999</v>
      </c>
      <c r="AH35" s="17">
        <v>309.767</v>
      </c>
      <c r="AI35" s="17">
        <v>324.27199999999999</v>
      </c>
      <c r="AJ35" s="17">
        <v>329.80199999999996</v>
      </c>
      <c r="AK35" s="17">
        <v>344.06899999999996</v>
      </c>
      <c r="AL35" s="17">
        <v>363.82399999999996</v>
      </c>
      <c r="AM35" s="17">
        <v>383.63</v>
      </c>
      <c r="AN35" s="46">
        <v>409.202</v>
      </c>
      <c r="AO35" s="46">
        <v>423.67099999999999</v>
      </c>
      <c r="AP35" s="46">
        <v>427.25700000000001</v>
      </c>
      <c r="AQ35" s="46">
        <v>428.89100000000002</v>
      </c>
      <c r="AS35" s="46">
        <v>154.43200000000002</v>
      </c>
      <c r="AT35" s="46">
        <v>145.70899999999997</v>
      </c>
      <c r="AU35" s="46">
        <v>157.33600000000001</v>
      </c>
      <c r="AV35" s="46">
        <v>159.61700000000002</v>
      </c>
      <c r="AW35" s="46">
        <v>164.41299999999998</v>
      </c>
      <c r="AX35" s="46">
        <v>170.62900000000002</v>
      </c>
      <c r="AY35" s="46">
        <v>178.262</v>
      </c>
      <c r="AZ35" s="46">
        <v>185.70000000000002</v>
      </c>
      <c r="BA35" s="46">
        <v>192.36499999999998</v>
      </c>
      <c r="BB35" s="46">
        <v>195.43100000000001</v>
      </c>
      <c r="BC35" s="46">
        <v>195.286</v>
      </c>
      <c r="BD35" s="46">
        <v>202.68</v>
      </c>
      <c r="BF35" s="46">
        <v>137.423</v>
      </c>
      <c r="BG35" s="46">
        <v>126.563</v>
      </c>
      <c r="BH35" s="46">
        <v>152.43100000000001</v>
      </c>
      <c r="BI35" s="46">
        <v>164.655</v>
      </c>
      <c r="BJ35" s="46">
        <v>165.38899999999998</v>
      </c>
      <c r="BK35" s="46">
        <v>173.44</v>
      </c>
      <c r="BL35" s="46">
        <v>185.56199999999998</v>
      </c>
      <c r="BM35" s="46">
        <v>197.93</v>
      </c>
      <c r="BN35" s="46">
        <v>216.83699999999999</v>
      </c>
      <c r="BO35" s="46">
        <v>228.24</v>
      </c>
      <c r="BP35" s="46">
        <v>231.971</v>
      </c>
      <c r="BQ35" s="46">
        <v>226.21099999999998</v>
      </c>
    </row>
    <row r="36" spans="1:69" x14ac:dyDescent="0.3">
      <c r="A36" s="15"/>
      <c r="B36" s="16"/>
      <c r="C36" s="15" t="s">
        <v>25</v>
      </c>
      <c r="D36" s="15" t="s">
        <v>26</v>
      </c>
      <c r="E36" s="16" t="s">
        <v>27</v>
      </c>
      <c r="F36" s="17">
        <v>0</v>
      </c>
      <c r="G36" s="17">
        <v>0</v>
      </c>
      <c r="H36" s="17">
        <v>0</v>
      </c>
      <c r="I36" s="17">
        <v>0</v>
      </c>
      <c r="J36" s="17">
        <v>0</v>
      </c>
      <c r="K36" s="17">
        <v>0</v>
      </c>
      <c r="L36" s="17">
        <v>0</v>
      </c>
      <c r="M36" s="17">
        <v>0</v>
      </c>
      <c r="N36" s="17">
        <v>0</v>
      </c>
      <c r="O36" s="17">
        <v>0</v>
      </c>
      <c r="P36" s="17">
        <v>0</v>
      </c>
      <c r="Q36" s="17">
        <v>0</v>
      </c>
      <c r="R36" s="17"/>
      <c r="S36" s="17" t="s">
        <v>31</v>
      </c>
      <c r="T36" s="17" t="s">
        <v>31</v>
      </c>
      <c r="U36" s="17" t="s">
        <v>31</v>
      </c>
      <c r="V36" s="17" t="s">
        <v>31</v>
      </c>
      <c r="W36" s="17" t="s">
        <v>31</v>
      </c>
      <c r="X36" s="17" t="s">
        <v>31</v>
      </c>
      <c r="Y36" s="17" t="s">
        <v>31</v>
      </c>
      <c r="Z36" s="17" t="s">
        <v>31</v>
      </c>
      <c r="AA36" s="17" t="s">
        <v>31</v>
      </c>
      <c r="AB36" s="17" t="s">
        <v>31</v>
      </c>
      <c r="AC36" s="17" t="s">
        <v>31</v>
      </c>
      <c r="AD36" s="17" t="s">
        <v>31</v>
      </c>
      <c r="AE36" s="17"/>
      <c r="AF36" s="17">
        <v>0</v>
      </c>
      <c r="AG36" s="17">
        <v>0</v>
      </c>
      <c r="AH36" s="17">
        <v>0</v>
      </c>
      <c r="AI36" s="17">
        <v>0</v>
      </c>
      <c r="AJ36" s="17">
        <v>0</v>
      </c>
      <c r="AK36" s="17">
        <v>0</v>
      </c>
      <c r="AL36" s="17">
        <v>0</v>
      </c>
      <c r="AM36" s="17">
        <v>0</v>
      </c>
      <c r="AN36" s="17">
        <v>0</v>
      </c>
      <c r="AO36" s="17">
        <v>0</v>
      </c>
      <c r="AP36" s="17">
        <v>0</v>
      </c>
      <c r="AQ36" s="17">
        <v>0</v>
      </c>
      <c r="AS36" s="17">
        <v>0</v>
      </c>
      <c r="AT36" s="17">
        <v>0</v>
      </c>
      <c r="AU36" s="17">
        <v>0</v>
      </c>
      <c r="AV36" s="17">
        <v>0</v>
      </c>
      <c r="AW36" s="17">
        <v>0</v>
      </c>
      <c r="AX36" s="17">
        <v>0</v>
      </c>
      <c r="AY36" s="17">
        <v>0</v>
      </c>
      <c r="AZ36" s="17">
        <v>0</v>
      </c>
      <c r="BA36" s="17">
        <v>0</v>
      </c>
      <c r="BB36" s="17">
        <v>0</v>
      </c>
      <c r="BC36" s="17">
        <v>0</v>
      </c>
      <c r="BD36" s="17">
        <v>0</v>
      </c>
      <c r="BF36" s="17">
        <v>0</v>
      </c>
      <c r="BG36" s="17">
        <v>0</v>
      </c>
      <c r="BH36" s="17">
        <v>0</v>
      </c>
      <c r="BI36" s="17">
        <v>0</v>
      </c>
      <c r="BJ36" s="17">
        <v>0</v>
      </c>
      <c r="BK36" s="17">
        <v>0</v>
      </c>
      <c r="BL36" s="17">
        <v>0</v>
      </c>
      <c r="BM36" s="17">
        <v>0</v>
      </c>
      <c r="BN36" s="17">
        <v>0</v>
      </c>
      <c r="BO36" s="17">
        <v>0</v>
      </c>
      <c r="BP36" s="17">
        <v>0</v>
      </c>
      <c r="BQ36" s="17">
        <v>0</v>
      </c>
    </row>
    <row r="37" spans="1:69" x14ac:dyDescent="0.3">
      <c r="A37" s="19"/>
      <c r="B37" s="20"/>
      <c r="C37" s="15" t="s">
        <v>28</v>
      </c>
      <c r="D37" s="19" t="s">
        <v>29</v>
      </c>
      <c r="E37" s="20" t="s">
        <v>30</v>
      </c>
      <c r="F37" s="17" t="s">
        <v>31</v>
      </c>
      <c r="G37" s="17" t="s">
        <v>31</v>
      </c>
      <c r="H37" s="17" t="s">
        <v>31</v>
      </c>
      <c r="I37" s="17" t="s">
        <v>31</v>
      </c>
      <c r="J37" s="17" t="s">
        <v>31</v>
      </c>
      <c r="K37" s="17" t="s">
        <v>31</v>
      </c>
      <c r="L37" s="17" t="s">
        <v>31</v>
      </c>
      <c r="M37" s="17" t="s">
        <v>31</v>
      </c>
      <c r="N37" s="17" t="s">
        <v>31</v>
      </c>
      <c r="O37" s="17" t="s">
        <v>31</v>
      </c>
      <c r="P37" s="17" t="s">
        <v>31</v>
      </c>
      <c r="Q37" s="17" t="s">
        <v>31</v>
      </c>
      <c r="R37" s="17"/>
      <c r="S37" s="17" t="s">
        <v>31</v>
      </c>
      <c r="T37" s="17" t="s">
        <v>31</v>
      </c>
      <c r="U37" s="17" t="s">
        <v>31</v>
      </c>
      <c r="V37" s="17" t="s">
        <v>31</v>
      </c>
      <c r="W37" s="17" t="s">
        <v>31</v>
      </c>
      <c r="X37" s="17" t="s">
        <v>31</v>
      </c>
      <c r="Y37" s="17" t="s">
        <v>31</v>
      </c>
      <c r="Z37" s="17" t="s">
        <v>31</v>
      </c>
      <c r="AA37" s="17" t="s">
        <v>31</v>
      </c>
      <c r="AB37" s="17" t="s">
        <v>31</v>
      </c>
      <c r="AC37" s="17" t="s">
        <v>31</v>
      </c>
      <c r="AD37" s="17" t="s">
        <v>31</v>
      </c>
      <c r="AE37" s="17"/>
      <c r="AF37" s="17" t="s">
        <v>31</v>
      </c>
      <c r="AG37" s="17" t="s">
        <v>31</v>
      </c>
      <c r="AH37" s="17" t="s">
        <v>31</v>
      </c>
      <c r="AI37" s="17" t="s">
        <v>31</v>
      </c>
      <c r="AJ37" s="17" t="s">
        <v>31</v>
      </c>
      <c r="AK37" s="17" t="s">
        <v>31</v>
      </c>
      <c r="AL37" s="17" t="s">
        <v>31</v>
      </c>
      <c r="AM37" s="17" t="s">
        <v>31</v>
      </c>
      <c r="AN37" s="17" t="s">
        <v>31</v>
      </c>
      <c r="AO37" s="17" t="s">
        <v>31</v>
      </c>
      <c r="AP37" s="17" t="s">
        <v>31</v>
      </c>
      <c r="AQ37" s="17" t="s">
        <v>31</v>
      </c>
      <c r="AS37" s="17" t="s">
        <v>31</v>
      </c>
      <c r="AT37" s="17" t="s">
        <v>31</v>
      </c>
      <c r="AU37" s="17" t="s">
        <v>31</v>
      </c>
      <c r="AV37" s="17" t="s">
        <v>31</v>
      </c>
      <c r="AW37" s="17" t="s">
        <v>31</v>
      </c>
      <c r="AX37" s="17" t="s">
        <v>31</v>
      </c>
      <c r="AY37" s="17" t="s">
        <v>31</v>
      </c>
      <c r="AZ37" s="17" t="s">
        <v>31</v>
      </c>
      <c r="BA37" s="46" t="s">
        <v>31</v>
      </c>
      <c r="BB37" s="46" t="s">
        <v>31</v>
      </c>
      <c r="BC37" s="17" t="s">
        <v>31</v>
      </c>
      <c r="BD37" s="17" t="s">
        <v>31</v>
      </c>
      <c r="BF37" s="17" t="s">
        <v>31</v>
      </c>
      <c r="BG37" s="17" t="s">
        <v>31</v>
      </c>
      <c r="BH37" s="17" t="s">
        <v>31</v>
      </c>
      <c r="BI37" s="17" t="s">
        <v>31</v>
      </c>
      <c r="BJ37" s="17" t="s">
        <v>31</v>
      </c>
      <c r="BK37" s="17" t="s">
        <v>31</v>
      </c>
      <c r="BL37" s="17" t="s">
        <v>31</v>
      </c>
      <c r="BM37" s="17" t="s">
        <v>31</v>
      </c>
      <c r="BN37" s="46" t="s">
        <v>31</v>
      </c>
      <c r="BO37" s="46" t="s">
        <v>31</v>
      </c>
      <c r="BP37" s="17" t="s">
        <v>31</v>
      </c>
      <c r="BQ37" s="17" t="s">
        <v>31</v>
      </c>
    </row>
    <row r="38" spans="1:69" x14ac:dyDescent="0.3">
      <c r="A38" s="21"/>
      <c r="B38" s="22"/>
      <c r="C38" s="15" t="s">
        <v>32</v>
      </c>
      <c r="D38" s="21" t="s">
        <v>33</v>
      </c>
      <c r="E38" s="22" t="s">
        <v>34</v>
      </c>
      <c r="F38" s="17">
        <v>0</v>
      </c>
      <c r="G38" s="17">
        <v>0</v>
      </c>
      <c r="H38" s="17">
        <v>0</v>
      </c>
      <c r="I38" s="17">
        <v>0</v>
      </c>
      <c r="J38" s="17">
        <v>0</v>
      </c>
      <c r="K38" s="17">
        <v>0</v>
      </c>
      <c r="L38" s="17">
        <v>0</v>
      </c>
      <c r="M38" s="17">
        <v>0</v>
      </c>
      <c r="N38" s="17">
        <v>0</v>
      </c>
      <c r="O38" s="17">
        <v>0</v>
      </c>
      <c r="P38" s="17">
        <v>0</v>
      </c>
      <c r="Q38" s="17">
        <v>0</v>
      </c>
      <c r="R38" s="17"/>
      <c r="S38" s="17" t="s">
        <v>31</v>
      </c>
      <c r="T38" s="17" t="s">
        <v>31</v>
      </c>
      <c r="U38" s="17" t="s">
        <v>31</v>
      </c>
      <c r="V38" s="17" t="s">
        <v>31</v>
      </c>
      <c r="W38" s="17" t="s">
        <v>31</v>
      </c>
      <c r="X38" s="17" t="s">
        <v>31</v>
      </c>
      <c r="Y38" s="17" t="s">
        <v>31</v>
      </c>
      <c r="Z38" s="17" t="s">
        <v>31</v>
      </c>
      <c r="AA38" s="17" t="s">
        <v>31</v>
      </c>
      <c r="AB38" s="17" t="s">
        <v>31</v>
      </c>
      <c r="AC38" s="17" t="s">
        <v>31</v>
      </c>
      <c r="AD38" s="17" t="s">
        <v>31</v>
      </c>
      <c r="AE38" s="17"/>
      <c r="AF38" s="17">
        <v>0</v>
      </c>
      <c r="AG38" s="17">
        <v>0</v>
      </c>
      <c r="AH38" s="17">
        <v>0</v>
      </c>
      <c r="AI38" s="17">
        <v>0</v>
      </c>
      <c r="AJ38" s="17">
        <v>0</v>
      </c>
      <c r="AK38" s="17">
        <v>0</v>
      </c>
      <c r="AL38" s="17">
        <v>0</v>
      </c>
      <c r="AM38" s="17">
        <v>0</v>
      </c>
      <c r="AN38" s="17">
        <v>0</v>
      </c>
      <c r="AO38" s="17">
        <v>0</v>
      </c>
      <c r="AP38" s="17">
        <v>0</v>
      </c>
      <c r="AQ38" s="17">
        <v>0</v>
      </c>
      <c r="AS38" s="17">
        <v>0</v>
      </c>
      <c r="AT38" s="17">
        <v>0</v>
      </c>
      <c r="AU38" s="17">
        <v>0</v>
      </c>
      <c r="AV38" s="17">
        <v>0</v>
      </c>
      <c r="AW38" s="17">
        <v>0</v>
      </c>
      <c r="AX38" s="17">
        <v>0</v>
      </c>
      <c r="AY38" s="17">
        <v>0</v>
      </c>
      <c r="AZ38" s="17">
        <v>0</v>
      </c>
      <c r="BA38" s="17">
        <v>0</v>
      </c>
      <c r="BB38" s="17">
        <v>0</v>
      </c>
      <c r="BC38" s="17">
        <v>0</v>
      </c>
      <c r="BD38" s="17">
        <v>0</v>
      </c>
      <c r="BF38" s="17">
        <v>0</v>
      </c>
      <c r="BG38" s="17">
        <v>0</v>
      </c>
      <c r="BH38" s="17">
        <v>0</v>
      </c>
      <c r="BI38" s="17">
        <v>0</v>
      </c>
      <c r="BJ38" s="17">
        <v>0</v>
      </c>
      <c r="BK38" s="17">
        <v>0</v>
      </c>
      <c r="BL38" s="17">
        <v>0</v>
      </c>
      <c r="BM38" s="17">
        <v>0</v>
      </c>
      <c r="BN38" s="17">
        <v>0</v>
      </c>
      <c r="BO38" s="17">
        <v>0</v>
      </c>
      <c r="BP38" s="17">
        <v>0</v>
      </c>
      <c r="BQ38" s="17">
        <v>0</v>
      </c>
    </row>
    <row r="39" spans="1:69" x14ac:dyDescent="0.3">
      <c r="A39" s="19"/>
      <c r="B39" s="20"/>
      <c r="C39" s="15"/>
      <c r="D39" s="20"/>
      <c r="E39" s="20"/>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46"/>
      <c r="AO39" s="46"/>
      <c r="AP39" s="46"/>
      <c r="AQ39" s="46"/>
      <c r="AS39" s="46"/>
      <c r="AT39" s="46"/>
      <c r="AU39" s="46"/>
      <c r="AV39" s="46"/>
      <c r="AW39" s="46"/>
      <c r="AX39" s="46"/>
      <c r="AY39" s="46"/>
      <c r="AZ39" s="46"/>
      <c r="BA39" s="46"/>
      <c r="BB39" s="46"/>
      <c r="BC39" s="46"/>
      <c r="BD39" s="46"/>
      <c r="BF39" s="46"/>
      <c r="BG39" s="46"/>
      <c r="BH39" s="46"/>
      <c r="BI39" s="46"/>
      <c r="BJ39" s="46"/>
      <c r="BK39" s="46"/>
      <c r="BL39" s="46"/>
      <c r="BM39" s="46"/>
      <c r="BN39" s="46"/>
      <c r="BO39" s="46"/>
      <c r="BP39" s="46"/>
      <c r="BQ39" s="46"/>
    </row>
    <row r="40" spans="1:69" x14ac:dyDescent="0.3">
      <c r="A40" s="25" t="s">
        <v>43</v>
      </c>
      <c r="B40" s="26" t="s">
        <v>44</v>
      </c>
      <c r="C40" s="13" t="s">
        <v>18</v>
      </c>
      <c r="D40" s="26"/>
      <c r="E40" s="26"/>
      <c r="F40" s="14">
        <v>6014.3200000000006</v>
      </c>
      <c r="G40" s="14">
        <v>5741.0350000000008</v>
      </c>
      <c r="H40" s="14">
        <v>6750.98</v>
      </c>
      <c r="I40" s="14">
        <v>6832.9160000000002</v>
      </c>
      <c r="J40" s="14">
        <v>5946.030999999999</v>
      </c>
      <c r="K40" s="14">
        <v>5660.813000000001</v>
      </c>
      <c r="L40" s="14">
        <v>6012.6390000000001</v>
      </c>
      <c r="M40" s="14">
        <v>6615.7510000000011</v>
      </c>
      <c r="N40" s="14">
        <v>6582.1890000000003</v>
      </c>
      <c r="O40" s="14">
        <v>7023.7860000000001</v>
      </c>
      <c r="P40" s="14">
        <v>7428.1510000000017</v>
      </c>
      <c r="Q40" s="14">
        <v>7425.2289999999994</v>
      </c>
      <c r="R40" s="14"/>
      <c r="S40" s="14">
        <v>21470.477242000001</v>
      </c>
      <c r="T40" s="14">
        <v>18987.380357999999</v>
      </c>
      <c r="U40" s="14">
        <v>21874.682868000004</v>
      </c>
      <c r="V40" s="14">
        <v>22562.183144000002</v>
      </c>
      <c r="W40" s="14">
        <v>18528.543869000001</v>
      </c>
      <c r="X40" s="14">
        <v>16770.077533</v>
      </c>
      <c r="Y40" s="14">
        <v>17957.374680000001</v>
      </c>
      <c r="Z40" s="14">
        <v>18467.812830000003</v>
      </c>
      <c r="AA40" s="14">
        <v>18999.565191000002</v>
      </c>
      <c r="AB40" s="14">
        <v>20133.559116</v>
      </c>
      <c r="AC40" s="14">
        <v>21430.410884000001</v>
      </c>
      <c r="AD40" s="14">
        <v>22183.599149999998</v>
      </c>
      <c r="AE40" s="14"/>
      <c r="AF40" s="14">
        <v>9748.9639999999999</v>
      </c>
      <c r="AG40" s="14">
        <v>9380.0409999999993</v>
      </c>
      <c r="AH40" s="14">
        <v>9684.1129999999994</v>
      </c>
      <c r="AI40" s="14">
        <v>10247.606000000002</v>
      </c>
      <c r="AJ40" s="14">
        <v>9857.3229999999985</v>
      </c>
      <c r="AK40" s="14">
        <v>9384.4640000000018</v>
      </c>
      <c r="AL40" s="14">
        <v>9378.9459999999981</v>
      </c>
      <c r="AM40" s="14">
        <v>9212.9220000000005</v>
      </c>
      <c r="AN40" s="45">
        <v>9217.5969999999998</v>
      </c>
      <c r="AO40" s="45">
        <v>9467.0990000000002</v>
      </c>
      <c r="AP40" s="45">
        <v>9130.6350000000002</v>
      </c>
      <c r="AQ40" s="45">
        <v>9323.9229999999989</v>
      </c>
      <c r="AS40" s="45">
        <v>2240.386</v>
      </c>
      <c r="AT40" s="45">
        <v>2123.183</v>
      </c>
      <c r="AU40" s="45">
        <v>2188.3069999999998</v>
      </c>
      <c r="AV40" s="45">
        <v>2412.7910000000006</v>
      </c>
      <c r="AW40" s="45">
        <v>2254.2810000000004</v>
      </c>
      <c r="AX40" s="45">
        <v>2155.3160000000003</v>
      </c>
      <c r="AY40" s="45">
        <v>2155.7640000000001</v>
      </c>
      <c r="AZ40" s="45">
        <v>2063.42</v>
      </c>
      <c r="BA40" s="45">
        <v>2011.1650000000002</v>
      </c>
      <c r="BB40" s="45">
        <v>2088.2559999999999</v>
      </c>
      <c r="BC40" s="45">
        <v>1985.2350000000004</v>
      </c>
      <c r="BD40" s="45">
        <v>2106.5680000000002</v>
      </c>
      <c r="BF40" s="45">
        <v>7508.5780000000013</v>
      </c>
      <c r="BG40" s="45">
        <v>7256.8579999999984</v>
      </c>
      <c r="BH40" s="45">
        <v>7495.8059999999996</v>
      </c>
      <c r="BI40" s="45">
        <v>7834.8149999999996</v>
      </c>
      <c r="BJ40" s="45">
        <v>7603.0419999999995</v>
      </c>
      <c r="BK40" s="45">
        <v>7229.1479999999992</v>
      </c>
      <c r="BL40" s="45">
        <v>7223.1819999999998</v>
      </c>
      <c r="BM40" s="45">
        <v>7149.5020000000004</v>
      </c>
      <c r="BN40" s="45">
        <v>7206.4319999999998</v>
      </c>
      <c r="BO40" s="45">
        <v>7378.8429999999989</v>
      </c>
      <c r="BP40" s="45">
        <v>7145.4000000000015</v>
      </c>
      <c r="BQ40" s="45">
        <v>7217.3549999999987</v>
      </c>
    </row>
    <row r="41" spans="1:69" x14ac:dyDescent="0.3">
      <c r="A41" s="15"/>
      <c r="B41" s="16"/>
      <c r="C41" s="15" t="s">
        <v>19</v>
      </c>
      <c r="D41" s="15" t="s">
        <v>20</v>
      </c>
      <c r="E41" s="16" t="s">
        <v>21</v>
      </c>
      <c r="F41" s="17">
        <v>5967.9000000000005</v>
      </c>
      <c r="G41" s="17">
        <v>5701.4800000000005</v>
      </c>
      <c r="H41" s="17">
        <v>6708.4299999999994</v>
      </c>
      <c r="I41" s="17">
        <v>6784.26</v>
      </c>
      <c r="J41" s="17">
        <v>5898.3499999999995</v>
      </c>
      <c r="K41" s="17">
        <v>5608.2800000000007</v>
      </c>
      <c r="L41" s="17">
        <v>5955.62</v>
      </c>
      <c r="M41" s="17">
        <v>6550.4900000000007</v>
      </c>
      <c r="N41" s="17">
        <v>6514.35</v>
      </c>
      <c r="O41" s="17">
        <v>6953.58</v>
      </c>
      <c r="P41" s="17">
        <v>7349.2000000000016</v>
      </c>
      <c r="Q41" s="17">
        <v>7344.1299999999992</v>
      </c>
      <c r="R41" s="17"/>
      <c r="S41" s="17">
        <v>21377.038120000001</v>
      </c>
      <c r="T41" s="17">
        <v>18903.94601</v>
      </c>
      <c r="U41" s="17">
        <v>21787.662920000002</v>
      </c>
      <c r="V41" s="17">
        <v>22470.358550000001</v>
      </c>
      <c r="W41" s="17">
        <v>18435.22654</v>
      </c>
      <c r="X41" s="17">
        <v>16670.15033</v>
      </c>
      <c r="Y41" s="17">
        <v>17851.189290000002</v>
      </c>
      <c r="Z41" s="17">
        <v>18349.523690000002</v>
      </c>
      <c r="AA41" s="17">
        <v>18873.590700000001</v>
      </c>
      <c r="AB41" s="17">
        <v>20012.012999999999</v>
      </c>
      <c r="AC41" s="17">
        <v>21296.62082</v>
      </c>
      <c r="AD41" s="17">
        <v>22045.552759999999</v>
      </c>
      <c r="AE41" s="17"/>
      <c r="AF41" s="17">
        <v>9587.2000000000007</v>
      </c>
      <c r="AG41" s="17">
        <v>9231.6799999999985</v>
      </c>
      <c r="AH41" s="17">
        <v>9522.39</v>
      </c>
      <c r="AI41" s="17">
        <v>10085.780000000002</v>
      </c>
      <c r="AJ41" s="17">
        <v>9693.9699999999993</v>
      </c>
      <c r="AK41" s="17">
        <v>9209.7200000000012</v>
      </c>
      <c r="AL41" s="17">
        <v>9201.1999999999989</v>
      </c>
      <c r="AM41" s="17">
        <v>9020.0300000000007</v>
      </c>
      <c r="AN41" s="46">
        <v>9020.48</v>
      </c>
      <c r="AO41" s="46">
        <v>9258.84</v>
      </c>
      <c r="AP41" s="46">
        <v>8914.92</v>
      </c>
      <c r="AQ41" s="46">
        <v>9102.39</v>
      </c>
      <c r="AS41" s="46">
        <v>2151.7399999999998</v>
      </c>
      <c r="AT41" s="46">
        <v>2044.0900000000001</v>
      </c>
      <c r="AU41" s="46">
        <v>2105.5</v>
      </c>
      <c r="AV41" s="46">
        <v>2331.4500000000007</v>
      </c>
      <c r="AW41" s="46">
        <v>2171.5200000000004</v>
      </c>
      <c r="AX41" s="46">
        <v>2070.88</v>
      </c>
      <c r="AY41" s="46">
        <v>2071.15</v>
      </c>
      <c r="AZ41" s="46">
        <v>1969.82</v>
      </c>
      <c r="BA41" s="46">
        <v>1916.3500000000001</v>
      </c>
      <c r="BB41" s="46">
        <v>1990.51</v>
      </c>
      <c r="BC41" s="46">
        <v>1888.1000000000004</v>
      </c>
      <c r="BD41" s="46">
        <v>2003.95</v>
      </c>
      <c r="BF41" s="46">
        <v>7435.4600000000009</v>
      </c>
      <c r="BG41" s="46">
        <v>7187.5899999999983</v>
      </c>
      <c r="BH41" s="46">
        <v>7416.8899999999994</v>
      </c>
      <c r="BI41" s="46">
        <v>7754.33</v>
      </c>
      <c r="BJ41" s="46">
        <v>7522.45</v>
      </c>
      <c r="BK41" s="46">
        <v>7138.8399999999992</v>
      </c>
      <c r="BL41" s="46">
        <v>7130.05</v>
      </c>
      <c r="BM41" s="46">
        <v>7050.21</v>
      </c>
      <c r="BN41" s="46">
        <v>7104.13</v>
      </c>
      <c r="BO41" s="46">
        <v>7268.329999999999</v>
      </c>
      <c r="BP41" s="46">
        <v>7026.8200000000015</v>
      </c>
      <c r="BQ41" s="46">
        <v>7098.4399999999987</v>
      </c>
    </row>
    <row r="42" spans="1:69" x14ac:dyDescent="0.3">
      <c r="A42" s="15"/>
      <c r="B42" s="16"/>
      <c r="C42" s="15" t="s">
        <v>22</v>
      </c>
      <c r="D42" s="15" t="s">
        <v>23</v>
      </c>
      <c r="E42" s="16" t="s">
        <v>24</v>
      </c>
      <c r="F42" s="17">
        <v>46.42</v>
      </c>
      <c r="G42" s="17">
        <v>39.555</v>
      </c>
      <c r="H42" s="17">
        <v>42.55</v>
      </c>
      <c r="I42" s="17">
        <v>48.655999999999999</v>
      </c>
      <c r="J42" s="17">
        <v>47.680999999999997</v>
      </c>
      <c r="K42" s="17">
        <v>52.533000000000001</v>
      </c>
      <c r="L42" s="17">
        <v>57.018999999999998</v>
      </c>
      <c r="M42" s="17">
        <v>65.260999999999996</v>
      </c>
      <c r="N42" s="17">
        <v>67.838999999999999</v>
      </c>
      <c r="O42" s="17">
        <v>70.206000000000003</v>
      </c>
      <c r="P42" s="17">
        <v>78.951000000000008</v>
      </c>
      <c r="Q42" s="17">
        <v>81.099000000000004</v>
      </c>
      <c r="R42" s="17"/>
      <c r="S42" s="17">
        <v>93.439121999999998</v>
      </c>
      <c r="T42" s="17">
        <v>83.434348</v>
      </c>
      <c r="U42" s="17">
        <v>87.019947999999985</v>
      </c>
      <c r="V42" s="17">
        <v>91.824593999999991</v>
      </c>
      <c r="W42" s="17">
        <v>93.317329000000001</v>
      </c>
      <c r="X42" s="17">
        <v>99.927203000000006</v>
      </c>
      <c r="Y42" s="17">
        <v>106.18539</v>
      </c>
      <c r="Z42" s="17">
        <v>118.28913999999999</v>
      </c>
      <c r="AA42" s="17">
        <v>125.974491</v>
      </c>
      <c r="AB42" s="17">
        <v>121.546116</v>
      </c>
      <c r="AC42" s="17">
        <v>133.790064</v>
      </c>
      <c r="AD42" s="17">
        <v>138.04639</v>
      </c>
      <c r="AE42" s="17"/>
      <c r="AF42" s="17">
        <v>161.76400000000001</v>
      </c>
      <c r="AG42" s="17">
        <v>148.36100000000002</v>
      </c>
      <c r="AH42" s="17">
        <v>161.72300000000001</v>
      </c>
      <c r="AI42" s="17">
        <v>161.82599999999999</v>
      </c>
      <c r="AJ42" s="17">
        <v>163.35300000000001</v>
      </c>
      <c r="AK42" s="17">
        <v>174.744</v>
      </c>
      <c r="AL42" s="17">
        <v>177.74600000000001</v>
      </c>
      <c r="AM42" s="17">
        <v>192.892</v>
      </c>
      <c r="AN42" s="46">
        <v>197.11699999999999</v>
      </c>
      <c r="AO42" s="46">
        <v>208.25900000000001</v>
      </c>
      <c r="AP42" s="46">
        <v>215.715</v>
      </c>
      <c r="AQ42" s="46">
        <v>221.53299999999999</v>
      </c>
      <c r="AS42" s="46">
        <v>88.646000000000001</v>
      </c>
      <c r="AT42" s="46">
        <v>79.093000000000004</v>
      </c>
      <c r="AU42" s="46">
        <v>82.806999999999988</v>
      </c>
      <c r="AV42" s="46">
        <v>81.340999999999994</v>
      </c>
      <c r="AW42" s="46">
        <v>82.760999999999996</v>
      </c>
      <c r="AX42" s="46">
        <v>84.436000000000007</v>
      </c>
      <c r="AY42" s="46">
        <v>84.614000000000004</v>
      </c>
      <c r="AZ42" s="46">
        <v>93.6</v>
      </c>
      <c r="BA42" s="46">
        <v>94.814999999999998</v>
      </c>
      <c r="BB42" s="46">
        <v>97.746000000000009</v>
      </c>
      <c r="BC42" s="46">
        <v>97.135000000000005</v>
      </c>
      <c r="BD42" s="46">
        <v>102.61800000000001</v>
      </c>
      <c r="BF42" s="46">
        <v>73.118000000000009</v>
      </c>
      <c r="BG42" s="46">
        <v>69.268000000000001</v>
      </c>
      <c r="BH42" s="46">
        <v>78.916000000000011</v>
      </c>
      <c r="BI42" s="46">
        <v>80.485000000000014</v>
      </c>
      <c r="BJ42" s="46">
        <v>80.592000000000013</v>
      </c>
      <c r="BK42" s="46">
        <v>90.307999999999993</v>
      </c>
      <c r="BL42" s="46">
        <v>93.132000000000005</v>
      </c>
      <c r="BM42" s="46">
        <v>99.292000000000002</v>
      </c>
      <c r="BN42" s="46">
        <v>102.30199999999999</v>
      </c>
      <c r="BO42" s="46">
        <v>110.51299999999999</v>
      </c>
      <c r="BP42" s="46">
        <v>118.58000000000001</v>
      </c>
      <c r="BQ42" s="46">
        <v>118.91499999999999</v>
      </c>
    </row>
    <row r="43" spans="1:69" x14ac:dyDescent="0.3">
      <c r="A43" s="15"/>
      <c r="B43" s="16"/>
      <c r="C43" s="15" t="s">
        <v>25</v>
      </c>
      <c r="D43" s="15" t="s">
        <v>26</v>
      </c>
      <c r="E43" s="16" t="s">
        <v>27</v>
      </c>
      <c r="F43" s="17">
        <v>0</v>
      </c>
      <c r="G43" s="17">
        <v>0</v>
      </c>
      <c r="H43" s="17">
        <v>0</v>
      </c>
      <c r="I43" s="17">
        <v>0</v>
      </c>
      <c r="J43" s="17">
        <v>0</v>
      </c>
      <c r="K43" s="17">
        <v>0</v>
      </c>
      <c r="L43" s="17">
        <v>0</v>
      </c>
      <c r="M43" s="17">
        <v>0</v>
      </c>
      <c r="N43" s="17">
        <v>0</v>
      </c>
      <c r="O43" s="17">
        <v>0</v>
      </c>
      <c r="P43" s="17">
        <v>0</v>
      </c>
      <c r="Q43" s="17">
        <v>0</v>
      </c>
      <c r="R43" s="17"/>
      <c r="S43" s="17" t="s">
        <v>31</v>
      </c>
      <c r="T43" s="17" t="s">
        <v>31</v>
      </c>
      <c r="U43" s="17" t="s">
        <v>31</v>
      </c>
      <c r="V43" s="17" t="s">
        <v>31</v>
      </c>
      <c r="W43" s="17" t="s">
        <v>31</v>
      </c>
      <c r="X43" s="17" t="s">
        <v>31</v>
      </c>
      <c r="Y43" s="17" t="s">
        <v>31</v>
      </c>
      <c r="Z43" s="17" t="s">
        <v>31</v>
      </c>
      <c r="AA43" s="17" t="s">
        <v>31</v>
      </c>
      <c r="AB43" s="17" t="s">
        <v>31</v>
      </c>
      <c r="AC43" s="17" t="s">
        <v>31</v>
      </c>
      <c r="AD43" s="17" t="s">
        <v>31</v>
      </c>
      <c r="AE43" s="17"/>
      <c r="AF43" s="17">
        <v>0</v>
      </c>
      <c r="AG43" s="17">
        <v>0</v>
      </c>
      <c r="AH43" s="17">
        <v>0</v>
      </c>
      <c r="AI43" s="17">
        <v>0</v>
      </c>
      <c r="AJ43" s="17">
        <v>0</v>
      </c>
      <c r="AK43" s="17">
        <v>0</v>
      </c>
      <c r="AL43" s="17">
        <v>0</v>
      </c>
      <c r="AM43" s="17">
        <v>0</v>
      </c>
      <c r="AN43" s="17">
        <v>0</v>
      </c>
      <c r="AO43" s="17">
        <v>0</v>
      </c>
      <c r="AP43" s="17">
        <v>0</v>
      </c>
      <c r="AQ43" s="17">
        <v>0</v>
      </c>
      <c r="AS43" s="17">
        <v>0</v>
      </c>
      <c r="AT43" s="17">
        <v>0</v>
      </c>
      <c r="AU43" s="17">
        <v>0</v>
      </c>
      <c r="AV43" s="17">
        <v>0</v>
      </c>
      <c r="AW43" s="17">
        <v>0</v>
      </c>
      <c r="AX43" s="17">
        <v>0</v>
      </c>
      <c r="AY43" s="17">
        <v>0</v>
      </c>
      <c r="AZ43" s="17">
        <v>0</v>
      </c>
      <c r="BA43" s="17">
        <v>0</v>
      </c>
      <c r="BB43" s="17">
        <v>0</v>
      </c>
      <c r="BC43" s="17">
        <v>0</v>
      </c>
      <c r="BD43" s="17">
        <v>0</v>
      </c>
      <c r="BF43" s="17">
        <v>0</v>
      </c>
      <c r="BG43" s="17">
        <v>0</v>
      </c>
      <c r="BH43" s="17">
        <v>0</v>
      </c>
      <c r="BI43" s="17">
        <v>0</v>
      </c>
      <c r="BJ43" s="17">
        <v>0</v>
      </c>
      <c r="BK43" s="17">
        <v>0</v>
      </c>
      <c r="BL43" s="17">
        <v>0</v>
      </c>
      <c r="BM43" s="17">
        <v>0</v>
      </c>
      <c r="BN43" s="17">
        <v>0</v>
      </c>
      <c r="BO43" s="17">
        <v>0</v>
      </c>
      <c r="BP43" s="17">
        <v>0</v>
      </c>
      <c r="BQ43" s="17">
        <v>0</v>
      </c>
    </row>
    <row r="44" spans="1:69" x14ac:dyDescent="0.3">
      <c r="A44" s="19"/>
      <c r="B44" s="20"/>
      <c r="C44" s="15" t="s">
        <v>28</v>
      </c>
      <c r="D44" s="19" t="s">
        <v>29</v>
      </c>
      <c r="E44" s="20" t="s">
        <v>30</v>
      </c>
      <c r="F44" s="17" t="s">
        <v>31</v>
      </c>
      <c r="G44" s="17" t="s">
        <v>31</v>
      </c>
      <c r="H44" s="17" t="s">
        <v>31</v>
      </c>
      <c r="I44" s="17" t="s">
        <v>31</v>
      </c>
      <c r="J44" s="17" t="s">
        <v>31</v>
      </c>
      <c r="K44" s="17" t="s">
        <v>31</v>
      </c>
      <c r="L44" s="17" t="s">
        <v>31</v>
      </c>
      <c r="M44" s="17" t="s">
        <v>31</v>
      </c>
      <c r="N44" s="17" t="s">
        <v>31</v>
      </c>
      <c r="O44" s="17" t="s">
        <v>31</v>
      </c>
      <c r="P44" s="17" t="s">
        <v>31</v>
      </c>
      <c r="Q44" s="17" t="s">
        <v>31</v>
      </c>
      <c r="R44" s="17"/>
      <c r="S44" s="17" t="s">
        <v>31</v>
      </c>
      <c r="T44" s="17" t="s">
        <v>31</v>
      </c>
      <c r="U44" s="17" t="s">
        <v>31</v>
      </c>
      <c r="V44" s="17" t="s">
        <v>31</v>
      </c>
      <c r="W44" s="17" t="s">
        <v>31</v>
      </c>
      <c r="X44" s="17" t="s">
        <v>31</v>
      </c>
      <c r="Y44" s="17" t="s">
        <v>31</v>
      </c>
      <c r="Z44" s="17" t="s">
        <v>31</v>
      </c>
      <c r="AA44" s="17" t="s">
        <v>31</v>
      </c>
      <c r="AB44" s="17" t="s">
        <v>31</v>
      </c>
      <c r="AC44" s="17" t="s">
        <v>31</v>
      </c>
      <c r="AD44" s="17" t="s">
        <v>31</v>
      </c>
      <c r="AE44" s="17"/>
      <c r="AF44" s="17" t="s">
        <v>31</v>
      </c>
      <c r="AG44" s="17" t="s">
        <v>31</v>
      </c>
      <c r="AH44" s="17" t="s">
        <v>31</v>
      </c>
      <c r="AI44" s="17" t="s">
        <v>31</v>
      </c>
      <c r="AJ44" s="17" t="s">
        <v>31</v>
      </c>
      <c r="AK44" s="17" t="s">
        <v>31</v>
      </c>
      <c r="AL44" s="17" t="s">
        <v>31</v>
      </c>
      <c r="AM44" s="17" t="s">
        <v>31</v>
      </c>
      <c r="AN44" s="17" t="s">
        <v>31</v>
      </c>
      <c r="AO44" s="17" t="s">
        <v>31</v>
      </c>
      <c r="AP44" s="17" t="s">
        <v>31</v>
      </c>
      <c r="AQ44" s="17" t="s">
        <v>31</v>
      </c>
      <c r="AS44" s="17" t="s">
        <v>31</v>
      </c>
      <c r="AT44" s="17" t="s">
        <v>31</v>
      </c>
      <c r="AU44" s="17" t="s">
        <v>31</v>
      </c>
      <c r="AV44" s="17" t="s">
        <v>31</v>
      </c>
      <c r="AW44" s="17" t="s">
        <v>31</v>
      </c>
      <c r="AX44" s="17" t="s">
        <v>31</v>
      </c>
      <c r="AY44" s="17" t="s">
        <v>31</v>
      </c>
      <c r="AZ44" s="17" t="s">
        <v>31</v>
      </c>
      <c r="BA44" s="46" t="s">
        <v>31</v>
      </c>
      <c r="BB44" s="46" t="s">
        <v>31</v>
      </c>
      <c r="BC44" s="17" t="s">
        <v>31</v>
      </c>
      <c r="BD44" s="17" t="s">
        <v>31</v>
      </c>
      <c r="BF44" s="17" t="s">
        <v>31</v>
      </c>
      <c r="BG44" s="17" t="s">
        <v>31</v>
      </c>
      <c r="BH44" s="17" t="s">
        <v>31</v>
      </c>
      <c r="BI44" s="17" t="s">
        <v>31</v>
      </c>
      <c r="BJ44" s="17" t="s">
        <v>31</v>
      </c>
      <c r="BK44" s="17" t="s">
        <v>31</v>
      </c>
      <c r="BL44" s="17" t="s">
        <v>31</v>
      </c>
      <c r="BM44" s="17" t="s">
        <v>31</v>
      </c>
      <c r="BN44" s="46" t="s">
        <v>31</v>
      </c>
      <c r="BO44" s="46" t="s">
        <v>31</v>
      </c>
      <c r="BP44" s="17" t="s">
        <v>31</v>
      </c>
      <c r="BQ44" s="17" t="s">
        <v>31</v>
      </c>
    </row>
    <row r="45" spans="1:69" x14ac:dyDescent="0.3">
      <c r="A45" s="21"/>
      <c r="B45" s="22"/>
      <c r="C45" s="15" t="s">
        <v>32</v>
      </c>
      <c r="D45" s="21" t="s">
        <v>33</v>
      </c>
      <c r="E45" s="22" t="s">
        <v>34</v>
      </c>
      <c r="F45" s="17">
        <v>0</v>
      </c>
      <c r="G45" s="17">
        <v>0</v>
      </c>
      <c r="H45" s="17">
        <v>0</v>
      </c>
      <c r="I45" s="17">
        <v>0</v>
      </c>
      <c r="J45" s="17">
        <v>0</v>
      </c>
      <c r="K45" s="17">
        <v>0</v>
      </c>
      <c r="L45" s="17">
        <v>0</v>
      </c>
      <c r="M45" s="17">
        <v>0</v>
      </c>
      <c r="N45" s="17">
        <v>0</v>
      </c>
      <c r="O45" s="17">
        <v>0</v>
      </c>
      <c r="P45" s="17">
        <v>0</v>
      </c>
      <c r="Q45" s="17">
        <v>0</v>
      </c>
      <c r="R45" s="17"/>
      <c r="S45" s="17" t="s">
        <v>31</v>
      </c>
      <c r="T45" s="17" t="s">
        <v>31</v>
      </c>
      <c r="U45" s="17" t="s">
        <v>31</v>
      </c>
      <c r="V45" s="17" t="s">
        <v>31</v>
      </c>
      <c r="W45" s="17" t="s">
        <v>31</v>
      </c>
      <c r="X45" s="17" t="s">
        <v>31</v>
      </c>
      <c r="Y45" s="17" t="s">
        <v>31</v>
      </c>
      <c r="Z45" s="17" t="s">
        <v>31</v>
      </c>
      <c r="AA45" s="17" t="s">
        <v>31</v>
      </c>
      <c r="AB45" s="17" t="s">
        <v>31</v>
      </c>
      <c r="AC45" s="17" t="s">
        <v>31</v>
      </c>
      <c r="AD45" s="17" t="s">
        <v>31</v>
      </c>
      <c r="AE45" s="17"/>
      <c r="AF45" s="17">
        <v>0</v>
      </c>
      <c r="AG45" s="17">
        <v>0</v>
      </c>
      <c r="AH45" s="17">
        <v>0</v>
      </c>
      <c r="AI45" s="17">
        <v>0</v>
      </c>
      <c r="AJ45" s="17">
        <v>0</v>
      </c>
      <c r="AK45" s="17">
        <v>0</v>
      </c>
      <c r="AL45" s="17">
        <v>0</v>
      </c>
      <c r="AM45" s="17">
        <v>0</v>
      </c>
      <c r="AN45" s="17">
        <v>0</v>
      </c>
      <c r="AO45" s="17">
        <v>0</v>
      </c>
      <c r="AP45" s="17">
        <v>0</v>
      </c>
      <c r="AQ45" s="17">
        <v>0</v>
      </c>
      <c r="AS45" s="17">
        <v>0</v>
      </c>
      <c r="AT45" s="17">
        <v>0</v>
      </c>
      <c r="AU45" s="17">
        <v>0</v>
      </c>
      <c r="AV45" s="17">
        <v>0</v>
      </c>
      <c r="AW45" s="17">
        <v>0</v>
      </c>
      <c r="AX45" s="17">
        <v>0</v>
      </c>
      <c r="AY45" s="17">
        <v>0</v>
      </c>
      <c r="AZ45" s="17">
        <v>0</v>
      </c>
      <c r="BA45" s="17">
        <v>0</v>
      </c>
      <c r="BB45" s="17">
        <v>0</v>
      </c>
      <c r="BC45" s="17">
        <v>0</v>
      </c>
      <c r="BD45" s="17">
        <v>0</v>
      </c>
      <c r="BF45" s="17">
        <v>0</v>
      </c>
      <c r="BG45" s="17">
        <v>0</v>
      </c>
      <c r="BH45" s="17">
        <v>0</v>
      </c>
      <c r="BI45" s="17">
        <v>0</v>
      </c>
      <c r="BJ45" s="17">
        <v>0</v>
      </c>
      <c r="BK45" s="17">
        <v>0</v>
      </c>
      <c r="BL45" s="17">
        <v>0</v>
      </c>
      <c r="BM45" s="17">
        <v>0</v>
      </c>
      <c r="BN45" s="17">
        <v>0</v>
      </c>
      <c r="BO45" s="17">
        <v>0</v>
      </c>
      <c r="BP45" s="17">
        <v>0</v>
      </c>
      <c r="BQ45" s="17">
        <v>0</v>
      </c>
    </row>
    <row r="46" spans="1:69" x14ac:dyDescent="0.3">
      <c r="A46" s="19"/>
      <c r="B46" s="20"/>
      <c r="C46" s="15"/>
      <c r="D46" s="20"/>
      <c r="E46" s="20"/>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46"/>
      <c r="AO46" s="46"/>
      <c r="AP46" s="46"/>
      <c r="AQ46" s="46"/>
      <c r="AS46" s="46"/>
      <c r="AT46" s="46"/>
      <c r="AU46" s="46"/>
      <c r="AV46" s="46"/>
      <c r="AW46" s="46"/>
      <c r="AX46" s="46"/>
      <c r="AY46" s="46"/>
      <c r="AZ46" s="46"/>
      <c r="BA46" s="46"/>
      <c r="BB46" s="46"/>
      <c r="BC46" s="46"/>
      <c r="BD46" s="46"/>
      <c r="BF46" s="46"/>
      <c r="BG46" s="46"/>
      <c r="BH46" s="46"/>
      <c r="BI46" s="46"/>
      <c r="BJ46" s="46"/>
      <c r="BK46" s="46"/>
      <c r="BL46" s="46"/>
      <c r="BM46" s="46"/>
      <c r="BN46" s="46"/>
      <c r="BO46" s="46"/>
      <c r="BP46" s="46"/>
      <c r="BQ46" s="46"/>
    </row>
    <row r="47" spans="1:69" x14ac:dyDescent="0.3">
      <c r="A47" s="25" t="s">
        <v>45</v>
      </c>
      <c r="B47" s="26" t="s">
        <v>46</v>
      </c>
      <c r="C47" s="13" t="s">
        <v>18</v>
      </c>
      <c r="D47" s="26"/>
      <c r="E47" s="26"/>
      <c r="F47" s="14">
        <v>9429.4439999999995</v>
      </c>
      <c r="G47" s="14">
        <v>8276.5899999999983</v>
      </c>
      <c r="H47" s="14">
        <v>10320.952000000001</v>
      </c>
      <c r="I47" s="14">
        <v>9675.2549999999992</v>
      </c>
      <c r="J47" s="14">
        <v>9047.4969999999994</v>
      </c>
      <c r="K47" s="14">
        <v>9754.2250000000004</v>
      </c>
      <c r="L47" s="14">
        <v>10781.922999999999</v>
      </c>
      <c r="M47" s="14">
        <v>11398.350000000002</v>
      </c>
      <c r="N47" s="14">
        <v>11154.098</v>
      </c>
      <c r="O47" s="14">
        <v>11903.515999999996</v>
      </c>
      <c r="P47" s="14">
        <v>12666.17</v>
      </c>
      <c r="Q47" s="14">
        <v>12113.853000000001</v>
      </c>
      <c r="R47" s="14"/>
      <c r="S47" s="14">
        <v>28489.247588000006</v>
      </c>
      <c r="T47" s="14">
        <v>27440.544571999995</v>
      </c>
      <c r="U47" s="14">
        <v>30379.024778000006</v>
      </c>
      <c r="V47" s="14">
        <v>31298.993568999998</v>
      </c>
      <c r="W47" s="14">
        <v>29928.284118999996</v>
      </c>
      <c r="X47" s="14">
        <v>30471.878349999992</v>
      </c>
      <c r="Y47" s="14">
        <v>33411.060222</v>
      </c>
      <c r="Z47" s="14">
        <v>37531.835366999992</v>
      </c>
      <c r="AA47" s="14">
        <v>34433.981665000007</v>
      </c>
      <c r="AB47" s="14">
        <v>37295.865038000004</v>
      </c>
      <c r="AC47" s="14">
        <v>38827.872428999995</v>
      </c>
      <c r="AD47" s="14">
        <v>40449.541986000004</v>
      </c>
      <c r="AE47" s="14"/>
      <c r="AF47" s="14">
        <v>13661.482999999997</v>
      </c>
      <c r="AG47" s="14">
        <v>13295.507</v>
      </c>
      <c r="AH47" s="14">
        <v>13759.428</v>
      </c>
      <c r="AI47" s="14">
        <v>14395.32</v>
      </c>
      <c r="AJ47" s="14">
        <v>14107.71</v>
      </c>
      <c r="AK47" s="14">
        <v>13871.808000000001</v>
      </c>
      <c r="AL47" s="14">
        <v>14075.155000000001</v>
      </c>
      <c r="AM47" s="14">
        <v>14115.914999999999</v>
      </c>
      <c r="AN47" s="45">
        <v>13858.151</v>
      </c>
      <c r="AO47" s="45">
        <v>14147.771000000001</v>
      </c>
      <c r="AP47" s="45">
        <v>13757.034000000001</v>
      </c>
      <c r="AQ47" s="45">
        <v>13912.491</v>
      </c>
      <c r="AS47" s="45">
        <v>2974.7180000000003</v>
      </c>
      <c r="AT47" s="45">
        <v>2866.0239999999999</v>
      </c>
      <c r="AU47" s="45">
        <v>2948.2570000000001</v>
      </c>
      <c r="AV47" s="45">
        <v>3205.027</v>
      </c>
      <c r="AW47" s="45">
        <v>3184.0339999999997</v>
      </c>
      <c r="AX47" s="45">
        <v>3187.0899999999997</v>
      </c>
      <c r="AY47" s="45">
        <v>3203.0549999999998</v>
      </c>
      <c r="AZ47" s="45">
        <v>3145.0610000000006</v>
      </c>
      <c r="BA47" s="45">
        <v>3051.4369999999999</v>
      </c>
      <c r="BB47" s="45">
        <v>3235.0530000000003</v>
      </c>
      <c r="BC47" s="45">
        <v>3105.3979999999997</v>
      </c>
      <c r="BD47" s="45">
        <v>3154.8249999999994</v>
      </c>
      <c r="BF47" s="45">
        <v>10686.764999999999</v>
      </c>
      <c r="BG47" s="45">
        <v>10429.483000000004</v>
      </c>
      <c r="BH47" s="45">
        <v>10811.171</v>
      </c>
      <c r="BI47" s="45">
        <v>11190.293</v>
      </c>
      <c r="BJ47" s="45">
        <v>10923.675999999998</v>
      </c>
      <c r="BK47" s="45">
        <v>10684.717999999999</v>
      </c>
      <c r="BL47" s="45">
        <v>10872.100000000002</v>
      </c>
      <c r="BM47" s="45">
        <v>10970.853999999998</v>
      </c>
      <c r="BN47" s="45">
        <v>10806.714</v>
      </c>
      <c r="BO47" s="45">
        <v>10912.718000000001</v>
      </c>
      <c r="BP47" s="45">
        <v>10651.635999999999</v>
      </c>
      <c r="BQ47" s="45">
        <v>10757.665999999999</v>
      </c>
    </row>
    <row r="48" spans="1:69" x14ac:dyDescent="0.3">
      <c r="A48" s="15"/>
      <c r="B48" s="16"/>
      <c r="C48" s="15" t="s">
        <v>19</v>
      </c>
      <c r="D48" s="15" t="s">
        <v>20</v>
      </c>
      <c r="E48" s="16" t="s">
        <v>21</v>
      </c>
      <c r="F48" s="17">
        <v>9368.4</v>
      </c>
      <c r="G48" s="17">
        <v>8215.2099999999991</v>
      </c>
      <c r="H48" s="17">
        <v>10257.720000000001</v>
      </c>
      <c r="I48" s="17">
        <v>9611.7599999999984</v>
      </c>
      <c r="J48" s="17">
        <v>8983.619999999999</v>
      </c>
      <c r="K48" s="17">
        <v>9687.18</v>
      </c>
      <c r="L48" s="17">
        <v>10700.199999999999</v>
      </c>
      <c r="M48" s="17">
        <v>11309.460000000003</v>
      </c>
      <c r="N48" s="17">
        <v>11058.75</v>
      </c>
      <c r="O48" s="17">
        <v>11804.679999999997</v>
      </c>
      <c r="P48" s="17">
        <v>12560.03</v>
      </c>
      <c r="Q48" s="17">
        <v>12004.94</v>
      </c>
      <c r="R48" s="17"/>
      <c r="S48" s="17">
        <v>28373.719920000007</v>
      </c>
      <c r="T48" s="17">
        <v>27327.719489999996</v>
      </c>
      <c r="U48" s="17">
        <v>30261.663100000005</v>
      </c>
      <c r="V48" s="17">
        <v>31181.476409999999</v>
      </c>
      <c r="W48" s="17">
        <v>29808.399769999996</v>
      </c>
      <c r="X48" s="17">
        <v>30348.592019999993</v>
      </c>
      <c r="Y48" s="17">
        <v>33269.953860000001</v>
      </c>
      <c r="Z48" s="17">
        <v>37383.437949999992</v>
      </c>
      <c r="AA48" s="17">
        <v>34273.903060000004</v>
      </c>
      <c r="AB48" s="17">
        <v>37129.321150000003</v>
      </c>
      <c r="AC48" s="17">
        <v>38650.379939999999</v>
      </c>
      <c r="AD48" s="17">
        <v>40276.507200000007</v>
      </c>
      <c r="AE48" s="17"/>
      <c r="AF48" s="17">
        <v>13453.739999999996</v>
      </c>
      <c r="AG48" s="17">
        <v>13090.84</v>
      </c>
      <c r="AH48" s="17">
        <v>13542</v>
      </c>
      <c r="AI48" s="17">
        <v>14176.22</v>
      </c>
      <c r="AJ48" s="17">
        <v>13881.08</v>
      </c>
      <c r="AK48" s="17">
        <v>13622.29</v>
      </c>
      <c r="AL48" s="17">
        <v>13822.95</v>
      </c>
      <c r="AM48" s="17">
        <v>13858.259999999998</v>
      </c>
      <c r="AN48" s="46">
        <v>13583.09</v>
      </c>
      <c r="AO48" s="46">
        <v>13867.85</v>
      </c>
      <c r="AP48" s="46">
        <v>13481.53</v>
      </c>
      <c r="AQ48" s="46">
        <v>13656</v>
      </c>
      <c r="AS48" s="46">
        <v>2866.9600000000005</v>
      </c>
      <c r="AT48" s="46">
        <v>2758.37</v>
      </c>
      <c r="AU48" s="46">
        <v>2833.8</v>
      </c>
      <c r="AV48" s="46">
        <v>3091.42</v>
      </c>
      <c r="AW48" s="46">
        <v>3069.6199999999994</v>
      </c>
      <c r="AX48" s="46">
        <v>3064.0499999999997</v>
      </c>
      <c r="AY48" s="46">
        <v>3079.99</v>
      </c>
      <c r="AZ48" s="46">
        <v>3020.5000000000005</v>
      </c>
      <c r="BA48" s="46">
        <v>2922.64</v>
      </c>
      <c r="BB48" s="46">
        <v>3105.1200000000003</v>
      </c>
      <c r="BC48" s="46">
        <v>2975.8599999999997</v>
      </c>
      <c r="BD48" s="46">
        <v>3029.9799999999996</v>
      </c>
      <c r="BF48" s="46">
        <v>10586.779999999999</v>
      </c>
      <c r="BG48" s="46">
        <v>10332.470000000003</v>
      </c>
      <c r="BH48" s="46">
        <v>10708.2</v>
      </c>
      <c r="BI48" s="46">
        <v>11084.8</v>
      </c>
      <c r="BJ48" s="46">
        <v>10811.459999999997</v>
      </c>
      <c r="BK48" s="46">
        <v>10558.24</v>
      </c>
      <c r="BL48" s="46">
        <v>10742.960000000003</v>
      </c>
      <c r="BM48" s="46">
        <v>10837.759999999998</v>
      </c>
      <c r="BN48" s="46">
        <v>10660.45</v>
      </c>
      <c r="BO48" s="46">
        <v>10762.730000000001</v>
      </c>
      <c r="BP48" s="46">
        <v>10505.669999999998</v>
      </c>
      <c r="BQ48" s="46">
        <v>10626.019999999999</v>
      </c>
    </row>
    <row r="49" spans="1:69" x14ac:dyDescent="0.3">
      <c r="A49" s="15"/>
      <c r="B49" s="16"/>
      <c r="C49" s="15" t="s">
        <v>22</v>
      </c>
      <c r="D49" s="15" t="s">
        <v>23</v>
      </c>
      <c r="E49" s="16" t="s">
        <v>24</v>
      </c>
      <c r="F49" s="17">
        <v>61.043999999999997</v>
      </c>
      <c r="G49" s="17">
        <v>61.38000000000001</v>
      </c>
      <c r="H49" s="17">
        <v>63.231999999999999</v>
      </c>
      <c r="I49" s="17">
        <v>63.495000000000005</v>
      </c>
      <c r="J49" s="17">
        <v>63.877000000000002</v>
      </c>
      <c r="K49" s="17">
        <v>67.045000000000002</v>
      </c>
      <c r="L49" s="17">
        <v>81.722999999999999</v>
      </c>
      <c r="M49" s="17">
        <v>88.89</v>
      </c>
      <c r="N49" s="17">
        <v>95.347999999999985</v>
      </c>
      <c r="O49" s="17">
        <v>98.835999999999999</v>
      </c>
      <c r="P49" s="17">
        <v>106.14</v>
      </c>
      <c r="Q49" s="17">
        <v>108.913</v>
      </c>
      <c r="R49" s="17"/>
      <c r="S49" s="17">
        <v>115.52766800000001</v>
      </c>
      <c r="T49" s="17">
        <v>112.82508200000001</v>
      </c>
      <c r="U49" s="17">
        <v>117.361678</v>
      </c>
      <c r="V49" s="17">
        <v>117.51715899999999</v>
      </c>
      <c r="W49" s="17">
        <v>119.88434899999999</v>
      </c>
      <c r="X49" s="17">
        <v>123.28633000000001</v>
      </c>
      <c r="Y49" s="17">
        <v>141.10636199999999</v>
      </c>
      <c r="Z49" s="17">
        <v>148.39741699999999</v>
      </c>
      <c r="AA49" s="17">
        <v>160.07860499999998</v>
      </c>
      <c r="AB49" s="17">
        <v>166.54388799999998</v>
      </c>
      <c r="AC49" s="17">
        <v>177.49248900000001</v>
      </c>
      <c r="AD49" s="17">
        <v>173.034786</v>
      </c>
      <c r="AE49" s="17"/>
      <c r="AF49" s="17">
        <v>207.74299999999999</v>
      </c>
      <c r="AG49" s="17">
        <v>204.667</v>
      </c>
      <c r="AH49" s="17">
        <v>217.428</v>
      </c>
      <c r="AI49" s="17">
        <v>219.10000000000002</v>
      </c>
      <c r="AJ49" s="17">
        <v>226.63000000000002</v>
      </c>
      <c r="AK49" s="17">
        <v>249.518</v>
      </c>
      <c r="AL49" s="17">
        <v>252.20499999999998</v>
      </c>
      <c r="AM49" s="17">
        <v>257.65500000000003</v>
      </c>
      <c r="AN49" s="46">
        <v>275.06100000000004</v>
      </c>
      <c r="AO49" s="46">
        <v>279.92100000000005</v>
      </c>
      <c r="AP49" s="46">
        <v>275.50399999999996</v>
      </c>
      <c r="AQ49" s="46">
        <v>256.49099999999999</v>
      </c>
      <c r="AS49" s="46">
        <v>107.758</v>
      </c>
      <c r="AT49" s="46">
        <v>107.654</v>
      </c>
      <c r="AU49" s="46">
        <v>114.45699999999999</v>
      </c>
      <c r="AV49" s="46">
        <v>113.607</v>
      </c>
      <c r="AW49" s="46">
        <v>114.41399999999999</v>
      </c>
      <c r="AX49" s="46">
        <v>123.03999999999999</v>
      </c>
      <c r="AY49" s="46">
        <v>123.065</v>
      </c>
      <c r="AZ49" s="46">
        <v>124.56100000000001</v>
      </c>
      <c r="BA49" s="46">
        <v>128.797</v>
      </c>
      <c r="BB49" s="46">
        <v>129.93299999999999</v>
      </c>
      <c r="BC49" s="46">
        <v>129.53800000000001</v>
      </c>
      <c r="BD49" s="46">
        <v>124.845</v>
      </c>
      <c r="BF49" s="46">
        <v>99.984999999999985</v>
      </c>
      <c r="BG49" s="46">
        <v>97.013000000000005</v>
      </c>
      <c r="BH49" s="46">
        <v>102.971</v>
      </c>
      <c r="BI49" s="46">
        <v>105.49299999999999</v>
      </c>
      <c r="BJ49" s="46">
        <v>112.21599999999999</v>
      </c>
      <c r="BK49" s="46">
        <v>126.47799999999999</v>
      </c>
      <c r="BL49" s="46">
        <v>129.14000000000001</v>
      </c>
      <c r="BM49" s="46">
        <v>133.09400000000002</v>
      </c>
      <c r="BN49" s="46">
        <v>146.26400000000001</v>
      </c>
      <c r="BO49" s="46">
        <v>149.988</v>
      </c>
      <c r="BP49" s="46">
        <v>145.96600000000001</v>
      </c>
      <c r="BQ49" s="46">
        <v>131.64599999999999</v>
      </c>
    </row>
    <row r="50" spans="1:69" x14ac:dyDescent="0.3">
      <c r="A50" s="15"/>
      <c r="B50" s="16"/>
      <c r="C50" s="15" t="s">
        <v>25</v>
      </c>
      <c r="D50" s="15" t="s">
        <v>26</v>
      </c>
      <c r="E50" s="16" t="s">
        <v>27</v>
      </c>
      <c r="F50" s="17">
        <v>0</v>
      </c>
      <c r="G50" s="17">
        <v>0</v>
      </c>
      <c r="H50" s="17">
        <v>0</v>
      </c>
      <c r="I50" s="17">
        <v>0</v>
      </c>
      <c r="J50" s="17">
        <v>0</v>
      </c>
      <c r="K50" s="17">
        <v>0</v>
      </c>
      <c r="L50" s="17">
        <v>0</v>
      </c>
      <c r="M50" s="17">
        <v>0</v>
      </c>
      <c r="N50" s="17">
        <v>0</v>
      </c>
      <c r="O50" s="17">
        <v>0</v>
      </c>
      <c r="P50" s="17">
        <v>0</v>
      </c>
      <c r="Q50" s="17">
        <v>0</v>
      </c>
      <c r="R50" s="17"/>
      <c r="S50" s="17" t="s">
        <v>31</v>
      </c>
      <c r="T50" s="17" t="s">
        <v>31</v>
      </c>
      <c r="U50" s="17" t="s">
        <v>31</v>
      </c>
      <c r="V50" s="17" t="s">
        <v>31</v>
      </c>
      <c r="W50" s="17" t="s">
        <v>31</v>
      </c>
      <c r="X50" s="17" t="s">
        <v>31</v>
      </c>
      <c r="Y50" s="17" t="s">
        <v>31</v>
      </c>
      <c r="Z50" s="17" t="s">
        <v>31</v>
      </c>
      <c r="AA50" s="17" t="s">
        <v>31</v>
      </c>
      <c r="AB50" s="17" t="s">
        <v>31</v>
      </c>
      <c r="AC50" s="17" t="s">
        <v>31</v>
      </c>
      <c r="AD50" s="17" t="s">
        <v>31</v>
      </c>
      <c r="AE50" s="17"/>
      <c r="AF50" s="17">
        <v>0</v>
      </c>
      <c r="AG50" s="17">
        <v>0</v>
      </c>
      <c r="AH50" s="17">
        <v>0</v>
      </c>
      <c r="AI50" s="17">
        <v>0</v>
      </c>
      <c r="AJ50" s="17">
        <v>0</v>
      </c>
      <c r="AK50" s="17">
        <v>0</v>
      </c>
      <c r="AL50" s="17">
        <v>0</v>
      </c>
      <c r="AM50" s="17">
        <v>0</v>
      </c>
      <c r="AN50" s="17">
        <v>0</v>
      </c>
      <c r="AO50" s="17">
        <v>0</v>
      </c>
      <c r="AP50" s="17">
        <v>0</v>
      </c>
      <c r="AQ50" s="17">
        <v>0</v>
      </c>
      <c r="AS50" s="17">
        <v>0</v>
      </c>
      <c r="AT50" s="17">
        <v>0</v>
      </c>
      <c r="AU50" s="17">
        <v>0</v>
      </c>
      <c r="AV50" s="17">
        <v>0</v>
      </c>
      <c r="AW50" s="17">
        <v>0</v>
      </c>
      <c r="AX50" s="17">
        <v>0</v>
      </c>
      <c r="AY50" s="17">
        <v>0</v>
      </c>
      <c r="AZ50" s="17">
        <v>0</v>
      </c>
      <c r="BA50" s="17">
        <v>0</v>
      </c>
      <c r="BB50" s="17">
        <v>0</v>
      </c>
      <c r="BC50" s="17">
        <v>0</v>
      </c>
      <c r="BD50" s="17">
        <v>0</v>
      </c>
      <c r="BF50" s="17">
        <v>0</v>
      </c>
      <c r="BG50" s="17">
        <v>0</v>
      </c>
      <c r="BH50" s="17">
        <v>0</v>
      </c>
      <c r="BI50" s="17">
        <v>0</v>
      </c>
      <c r="BJ50" s="17">
        <v>0</v>
      </c>
      <c r="BK50" s="17">
        <v>0</v>
      </c>
      <c r="BL50" s="17">
        <v>0</v>
      </c>
      <c r="BM50" s="17">
        <v>0</v>
      </c>
      <c r="BN50" s="17">
        <v>0</v>
      </c>
      <c r="BO50" s="17">
        <v>0</v>
      </c>
      <c r="BP50" s="17">
        <v>0</v>
      </c>
      <c r="BQ50" s="17">
        <v>0</v>
      </c>
    </row>
    <row r="51" spans="1:69" x14ac:dyDescent="0.3">
      <c r="A51" s="19"/>
      <c r="B51" s="20"/>
      <c r="C51" s="15" t="s">
        <v>28</v>
      </c>
      <c r="D51" s="19" t="s">
        <v>29</v>
      </c>
      <c r="E51" s="20" t="s">
        <v>30</v>
      </c>
      <c r="F51" s="17" t="s">
        <v>31</v>
      </c>
      <c r="G51" s="17" t="s">
        <v>31</v>
      </c>
      <c r="H51" s="17" t="s">
        <v>31</v>
      </c>
      <c r="I51" s="17" t="s">
        <v>31</v>
      </c>
      <c r="J51" s="17" t="s">
        <v>31</v>
      </c>
      <c r="K51" s="17" t="s">
        <v>31</v>
      </c>
      <c r="L51" s="17" t="s">
        <v>31</v>
      </c>
      <c r="M51" s="17" t="s">
        <v>31</v>
      </c>
      <c r="N51" s="17" t="s">
        <v>31</v>
      </c>
      <c r="O51" s="17" t="s">
        <v>31</v>
      </c>
      <c r="P51" s="17" t="s">
        <v>31</v>
      </c>
      <c r="Q51" s="17" t="s">
        <v>31</v>
      </c>
      <c r="R51" s="17"/>
      <c r="S51" s="17" t="s">
        <v>31</v>
      </c>
      <c r="T51" s="17" t="s">
        <v>31</v>
      </c>
      <c r="U51" s="17" t="s">
        <v>31</v>
      </c>
      <c r="V51" s="17" t="s">
        <v>31</v>
      </c>
      <c r="W51" s="17" t="s">
        <v>31</v>
      </c>
      <c r="X51" s="17" t="s">
        <v>31</v>
      </c>
      <c r="Y51" s="17" t="s">
        <v>31</v>
      </c>
      <c r="Z51" s="17" t="s">
        <v>31</v>
      </c>
      <c r="AA51" s="17" t="s">
        <v>31</v>
      </c>
      <c r="AB51" s="17" t="s">
        <v>31</v>
      </c>
      <c r="AC51" s="17" t="s">
        <v>31</v>
      </c>
      <c r="AD51" s="17" t="s">
        <v>31</v>
      </c>
      <c r="AE51" s="17"/>
      <c r="AF51" s="17" t="s">
        <v>31</v>
      </c>
      <c r="AG51" s="17" t="s">
        <v>31</v>
      </c>
      <c r="AH51" s="17" t="s">
        <v>31</v>
      </c>
      <c r="AI51" s="17" t="s">
        <v>31</v>
      </c>
      <c r="AJ51" s="17" t="s">
        <v>31</v>
      </c>
      <c r="AK51" s="17" t="s">
        <v>31</v>
      </c>
      <c r="AL51" s="17" t="s">
        <v>31</v>
      </c>
      <c r="AM51" s="17" t="s">
        <v>31</v>
      </c>
      <c r="AN51" s="17" t="s">
        <v>31</v>
      </c>
      <c r="AO51" s="17" t="s">
        <v>31</v>
      </c>
      <c r="AP51" s="17" t="s">
        <v>31</v>
      </c>
      <c r="AQ51" s="17" t="s">
        <v>31</v>
      </c>
      <c r="AS51" s="17" t="s">
        <v>31</v>
      </c>
      <c r="AT51" s="17" t="s">
        <v>31</v>
      </c>
      <c r="AU51" s="17" t="s">
        <v>31</v>
      </c>
      <c r="AV51" s="17" t="s">
        <v>31</v>
      </c>
      <c r="AW51" s="17" t="s">
        <v>31</v>
      </c>
      <c r="AX51" s="17" t="s">
        <v>31</v>
      </c>
      <c r="AY51" s="17" t="s">
        <v>31</v>
      </c>
      <c r="AZ51" s="17" t="s">
        <v>31</v>
      </c>
      <c r="BA51" s="46" t="s">
        <v>31</v>
      </c>
      <c r="BB51" s="46" t="s">
        <v>31</v>
      </c>
      <c r="BC51" s="17" t="s">
        <v>31</v>
      </c>
      <c r="BD51" s="17" t="s">
        <v>31</v>
      </c>
      <c r="BF51" s="17" t="s">
        <v>31</v>
      </c>
      <c r="BG51" s="17" t="s">
        <v>31</v>
      </c>
      <c r="BH51" s="17" t="s">
        <v>31</v>
      </c>
      <c r="BI51" s="17" t="s">
        <v>31</v>
      </c>
      <c r="BJ51" s="17" t="s">
        <v>31</v>
      </c>
      <c r="BK51" s="17" t="s">
        <v>31</v>
      </c>
      <c r="BL51" s="17" t="s">
        <v>31</v>
      </c>
      <c r="BM51" s="17" t="s">
        <v>31</v>
      </c>
      <c r="BN51" s="46" t="s">
        <v>31</v>
      </c>
      <c r="BO51" s="46" t="s">
        <v>31</v>
      </c>
      <c r="BP51" s="17" t="s">
        <v>31</v>
      </c>
      <c r="BQ51" s="17" t="s">
        <v>31</v>
      </c>
    </row>
    <row r="52" spans="1:69" x14ac:dyDescent="0.3">
      <c r="A52" s="21"/>
      <c r="B52" s="22"/>
      <c r="C52" s="15" t="s">
        <v>32</v>
      </c>
      <c r="D52" s="21" t="s">
        <v>33</v>
      </c>
      <c r="E52" s="22" t="s">
        <v>34</v>
      </c>
      <c r="F52" s="17">
        <v>0</v>
      </c>
      <c r="G52" s="17">
        <v>0</v>
      </c>
      <c r="H52" s="17">
        <v>0</v>
      </c>
      <c r="I52" s="17">
        <v>0</v>
      </c>
      <c r="J52" s="17">
        <v>0</v>
      </c>
      <c r="K52" s="17">
        <v>0</v>
      </c>
      <c r="L52" s="17">
        <v>0</v>
      </c>
      <c r="M52" s="17">
        <v>0</v>
      </c>
      <c r="N52" s="17">
        <v>0</v>
      </c>
      <c r="O52" s="17">
        <v>0</v>
      </c>
      <c r="P52" s="17">
        <v>0</v>
      </c>
      <c r="Q52" s="17">
        <v>0</v>
      </c>
      <c r="R52" s="17"/>
      <c r="S52" s="17" t="s">
        <v>31</v>
      </c>
      <c r="T52" s="17" t="s">
        <v>31</v>
      </c>
      <c r="U52" s="17" t="s">
        <v>31</v>
      </c>
      <c r="V52" s="17" t="s">
        <v>31</v>
      </c>
      <c r="W52" s="17" t="s">
        <v>31</v>
      </c>
      <c r="X52" s="17" t="s">
        <v>31</v>
      </c>
      <c r="Y52" s="17" t="s">
        <v>31</v>
      </c>
      <c r="Z52" s="17" t="s">
        <v>31</v>
      </c>
      <c r="AA52" s="17" t="s">
        <v>31</v>
      </c>
      <c r="AB52" s="17" t="s">
        <v>31</v>
      </c>
      <c r="AC52" s="17" t="s">
        <v>31</v>
      </c>
      <c r="AD52" s="17" t="s">
        <v>31</v>
      </c>
      <c r="AE52" s="17"/>
      <c r="AF52" s="17">
        <v>0</v>
      </c>
      <c r="AG52" s="17">
        <v>0</v>
      </c>
      <c r="AH52" s="17">
        <v>0</v>
      </c>
      <c r="AI52" s="17">
        <v>0</v>
      </c>
      <c r="AJ52" s="17">
        <v>0</v>
      </c>
      <c r="AK52" s="17">
        <v>0</v>
      </c>
      <c r="AL52" s="17">
        <v>0</v>
      </c>
      <c r="AM52" s="17">
        <v>0</v>
      </c>
      <c r="AN52" s="17">
        <v>0</v>
      </c>
      <c r="AO52" s="17">
        <v>0</v>
      </c>
      <c r="AP52" s="17">
        <v>0</v>
      </c>
      <c r="AQ52" s="17">
        <v>0</v>
      </c>
      <c r="AS52" s="17">
        <v>0</v>
      </c>
      <c r="AT52" s="17">
        <v>0</v>
      </c>
      <c r="AU52" s="17">
        <v>0</v>
      </c>
      <c r="AV52" s="17">
        <v>0</v>
      </c>
      <c r="AW52" s="17">
        <v>0</v>
      </c>
      <c r="AX52" s="17">
        <v>0</v>
      </c>
      <c r="AY52" s="17">
        <v>0</v>
      </c>
      <c r="AZ52" s="17">
        <v>0</v>
      </c>
      <c r="BA52" s="17">
        <v>0</v>
      </c>
      <c r="BB52" s="17">
        <v>0</v>
      </c>
      <c r="BC52" s="17">
        <v>0</v>
      </c>
      <c r="BD52" s="17">
        <v>0</v>
      </c>
      <c r="BF52" s="17">
        <v>0</v>
      </c>
      <c r="BG52" s="17">
        <v>0</v>
      </c>
      <c r="BH52" s="17">
        <v>0</v>
      </c>
      <c r="BI52" s="17">
        <v>0</v>
      </c>
      <c r="BJ52" s="17">
        <v>0</v>
      </c>
      <c r="BK52" s="17">
        <v>0</v>
      </c>
      <c r="BL52" s="17">
        <v>0</v>
      </c>
      <c r="BM52" s="17">
        <v>0</v>
      </c>
      <c r="BN52" s="17">
        <v>0</v>
      </c>
      <c r="BO52" s="17">
        <v>0</v>
      </c>
      <c r="BP52" s="17">
        <v>0</v>
      </c>
      <c r="BQ52" s="17">
        <v>0</v>
      </c>
    </row>
    <row r="53" spans="1:69" x14ac:dyDescent="0.3">
      <c r="A53" s="19"/>
      <c r="B53" s="20"/>
      <c r="C53" s="15"/>
      <c r="D53" s="20"/>
      <c r="E53" s="20"/>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46"/>
      <c r="AO53" s="46"/>
      <c r="AP53" s="46"/>
      <c r="AQ53" s="46"/>
      <c r="AS53" s="46"/>
      <c r="AT53" s="46"/>
      <c r="AU53" s="46"/>
      <c r="AV53" s="46"/>
      <c r="AW53" s="46"/>
      <c r="AX53" s="46"/>
      <c r="AY53" s="46"/>
      <c r="AZ53" s="46"/>
      <c r="BA53" s="46"/>
      <c r="BB53" s="46"/>
      <c r="BC53" s="46"/>
      <c r="BD53" s="46"/>
      <c r="BF53" s="46"/>
      <c r="BG53" s="46"/>
      <c r="BH53" s="46"/>
      <c r="BI53" s="46"/>
      <c r="BJ53" s="46"/>
      <c r="BK53" s="46"/>
      <c r="BL53" s="46"/>
      <c r="BM53" s="46"/>
      <c r="BN53" s="46"/>
      <c r="BO53" s="46"/>
      <c r="BP53" s="46"/>
      <c r="BQ53" s="46"/>
    </row>
    <row r="54" spans="1:69" x14ac:dyDescent="0.3">
      <c r="A54" s="25" t="s">
        <v>47</v>
      </c>
      <c r="B54" s="26" t="s">
        <v>48</v>
      </c>
      <c r="C54" s="13" t="s">
        <v>18</v>
      </c>
      <c r="D54" s="26"/>
      <c r="E54" s="26"/>
      <c r="F54" s="14">
        <v>1582.8920000000001</v>
      </c>
      <c r="G54" s="14">
        <v>1394.2109999999998</v>
      </c>
      <c r="H54" s="14">
        <v>1619.0730000000005</v>
      </c>
      <c r="I54" s="14">
        <v>1844.248</v>
      </c>
      <c r="J54" s="14">
        <v>1719.9580000000003</v>
      </c>
      <c r="K54" s="14">
        <v>1610.4000000000003</v>
      </c>
      <c r="L54" s="14">
        <v>1689.2630000000001</v>
      </c>
      <c r="M54" s="14">
        <v>1924.4999999999998</v>
      </c>
      <c r="N54" s="14">
        <v>1820.067</v>
      </c>
      <c r="O54" s="14">
        <v>1889.5449999999998</v>
      </c>
      <c r="P54" s="14">
        <v>2044.856</v>
      </c>
      <c r="Q54" s="14">
        <v>2235.9209999999998</v>
      </c>
      <c r="R54" s="14"/>
      <c r="S54" s="14">
        <v>5097.0087859999994</v>
      </c>
      <c r="T54" s="14">
        <v>5029.5108520000013</v>
      </c>
      <c r="U54" s="14">
        <v>5353.9215519999998</v>
      </c>
      <c r="V54" s="14">
        <v>5600.7881519999992</v>
      </c>
      <c r="W54" s="14">
        <v>5522.3695980000002</v>
      </c>
      <c r="X54" s="14">
        <v>5840.602014000001</v>
      </c>
      <c r="Y54" s="14">
        <v>5912.8758829999997</v>
      </c>
      <c r="Z54" s="14">
        <v>5780.6741499999989</v>
      </c>
      <c r="AA54" s="14">
        <v>6317.1641540000001</v>
      </c>
      <c r="AB54" s="14">
        <v>6815.3947669999989</v>
      </c>
      <c r="AC54" s="14">
        <v>7100.2820069999998</v>
      </c>
      <c r="AD54" s="14">
        <v>7267.1762679999993</v>
      </c>
      <c r="AE54" s="14"/>
      <c r="AF54" s="14">
        <v>2835.66</v>
      </c>
      <c r="AG54" s="14">
        <v>2852.8989999999999</v>
      </c>
      <c r="AH54" s="14">
        <v>3013.0040000000004</v>
      </c>
      <c r="AI54" s="14">
        <v>3188.7479999999991</v>
      </c>
      <c r="AJ54" s="14">
        <v>3227.8159999999998</v>
      </c>
      <c r="AK54" s="14">
        <v>3191.7339999999995</v>
      </c>
      <c r="AL54" s="14">
        <v>3178.1800000000003</v>
      </c>
      <c r="AM54" s="14">
        <v>3116.837</v>
      </c>
      <c r="AN54" s="45">
        <v>3135.9489999999996</v>
      </c>
      <c r="AO54" s="45">
        <v>3150.4470000000001</v>
      </c>
      <c r="AP54" s="45">
        <v>3119.8979999999997</v>
      </c>
      <c r="AQ54" s="45">
        <v>2961.4689999999996</v>
      </c>
      <c r="AR54" s="24"/>
      <c r="AS54" s="45">
        <v>526.92600000000004</v>
      </c>
      <c r="AT54" s="45">
        <v>551.221</v>
      </c>
      <c r="AU54" s="45">
        <v>594.75400000000013</v>
      </c>
      <c r="AV54" s="45">
        <v>637.44200000000023</v>
      </c>
      <c r="AW54" s="45">
        <v>660.803</v>
      </c>
      <c r="AX54" s="45">
        <v>670.452</v>
      </c>
      <c r="AY54" s="45">
        <v>684.73799999999994</v>
      </c>
      <c r="AZ54" s="45">
        <v>651.83199999999977</v>
      </c>
      <c r="BA54" s="45">
        <v>651.55899999999986</v>
      </c>
      <c r="BB54" s="45">
        <v>648.21600000000001</v>
      </c>
      <c r="BC54" s="45">
        <v>668.71199999999999</v>
      </c>
      <c r="BD54" s="45">
        <v>623.04499999999996</v>
      </c>
      <c r="BF54" s="45">
        <v>2308.7340000000004</v>
      </c>
      <c r="BG54" s="45">
        <v>2301.6779999999999</v>
      </c>
      <c r="BH54" s="45">
        <v>2418.25</v>
      </c>
      <c r="BI54" s="45">
        <v>2551.306</v>
      </c>
      <c r="BJ54" s="45">
        <v>2567.0129999999999</v>
      </c>
      <c r="BK54" s="45">
        <v>2521.2820000000002</v>
      </c>
      <c r="BL54" s="45">
        <v>2493.4420000000005</v>
      </c>
      <c r="BM54" s="45">
        <v>2465.0049999999997</v>
      </c>
      <c r="BN54" s="45">
        <v>2484.39</v>
      </c>
      <c r="BO54" s="45">
        <v>2502.2309999999998</v>
      </c>
      <c r="BP54" s="45">
        <v>2451.1860000000001</v>
      </c>
      <c r="BQ54" s="45">
        <v>2338.4239999999995</v>
      </c>
    </row>
    <row r="55" spans="1:69" x14ac:dyDescent="0.3">
      <c r="A55" s="15"/>
      <c r="B55" s="16"/>
      <c r="C55" s="15" t="s">
        <v>19</v>
      </c>
      <c r="D55" s="15" t="s">
        <v>20</v>
      </c>
      <c r="E55" s="16" t="s">
        <v>21</v>
      </c>
      <c r="F55" s="17">
        <v>1556.64</v>
      </c>
      <c r="G55" s="17">
        <v>1366.6899999999998</v>
      </c>
      <c r="H55" s="17">
        <v>1587.4400000000005</v>
      </c>
      <c r="I55" s="17">
        <v>1809.51</v>
      </c>
      <c r="J55" s="17">
        <v>1684.7200000000003</v>
      </c>
      <c r="K55" s="17">
        <v>1574.9200000000003</v>
      </c>
      <c r="L55" s="17">
        <v>1653.3000000000002</v>
      </c>
      <c r="M55" s="17">
        <v>1887.6599999999999</v>
      </c>
      <c r="N55" s="17">
        <v>1781.48</v>
      </c>
      <c r="O55" s="17">
        <v>1849.11</v>
      </c>
      <c r="P55" s="17">
        <v>2005.67</v>
      </c>
      <c r="Q55" s="17">
        <v>2193.85</v>
      </c>
      <c r="R55" s="17"/>
      <c r="S55" s="17">
        <v>4875.9804999999997</v>
      </c>
      <c r="T55" s="17">
        <v>4812.8973200000009</v>
      </c>
      <c r="U55" s="17">
        <v>5110.7054600000001</v>
      </c>
      <c r="V55" s="17">
        <v>5335.7959599999995</v>
      </c>
      <c r="W55" s="17">
        <v>5248.8104800000001</v>
      </c>
      <c r="X55" s="17">
        <v>5572.3354600000011</v>
      </c>
      <c r="Y55" s="17">
        <v>5662.4820799999998</v>
      </c>
      <c r="Z55" s="17">
        <v>5525.215259999999</v>
      </c>
      <c r="AA55" s="17">
        <v>6044.7183199999999</v>
      </c>
      <c r="AB55" s="17">
        <v>6540.8610799999988</v>
      </c>
      <c r="AC55" s="17">
        <v>6825.1871299999993</v>
      </c>
      <c r="AD55" s="17">
        <v>7018.4957999999997</v>
      </c>
      <c r="AE55" s="17"/>
      <c r="AF55" s="17">
        <v>2760.23</v>
      </c>
      <c r="AG55" s="17">
        <v>2778.02</v>
      </c>
      <c r="AH55" s="17">
        <v>2934.32</v>
      </c>
      <c r="AI55" s="17">
        <v>3111.4599999999991</v>
      </c>
      <c r="AJ55" s="17">
        <v>3153.89</v>
      </c>
      <c r="AK55" s="17">
        <v>3114.8599999999997</v>
      </c>
      <c r="AL55" s="17">
        <v>3098.84</v>
      </c>
      <c r="AM55" s="17">
        <v>3035.75</v>
      </c>
      <c r="AN55" s="46">
        <v>3055.22</v>
      </c>
      <c r="AO55" s="46">
        <v>3070.34</v>
      </c>
      <c r="AP55" s="46">
        <v>3039.0199999999995</v>
      </c>
      <c r="AQ55" s="46">
        <v>2882.1799999999994</v>
      </c>
      <c r="AS55" s="46">
        <v>489.66</v>
      </c>
      <c r="AT55" s="46">
        <v>513.98</v>
      </c>
      <c r="AU55" s="46">
        <v>556.0100000000001</v>
      </c>
      <c r="AV55" s="46">
        <v>600.18000000000018</v>
      </c>
      <c r="AW55" s="46">
        <v>623.54999999999995</v>
      </c>
      <c r="AX55" s="46">
        <v>633.44000000000005</v>
      </c>
      <c r="AY55" s="46">
        <v>646.58999999999992</v>
      </c>
      <c r="AZ55" s="46">
        <v>613.25999999999976</v>
      </c>
      <c r="BA55" s="46">
        <v>612.7299999999999</v>
      </c>
      <c r="BB55" s="46">
        <v>611.01</v>
      </c>
      <c r="BC55" s="46">
        <v>631.39</v>
      </c>
      <c r="BD55" s="46">
        <v>586.51</v>
      </c>
      <c r="BF55" s="46">
        <v>2270.5700000000002</v>
      </c>
      <c r="BG55" s="46">
        <v>2264.04</v>
      </c>
      <c r="BH55" s="46">
        <v>2378.31</v>
      </c>
      <c r="BI55" s="46">
        <v>2511.2800000000002</v>
      </c>
      <c r="BJ55" s="46">
        <v>2530.3399999999997</v>
      </c>
      <c r="BK55" s="46">
        <v>2481.42</v>
      </c>
      <c r="BL55" s="46">
        <v>2452.2500000000005</v>
      </c>
      <c r="BM55" s="46">
        <v>2422.4899999999998</v>
      </c>
      <c r="BN55" s="46">
        <v>2442.4899999999998</v>
      </c>
      <c r="BO55" s="46">
        <v>2459.33</v>
      </c>
      <c r="BP55" s="46">
        <v>2407.63</v>
      </c>
      <c r="BQ55" s="46">
        <v>2295.6699999999996</v>
      </c>
    </row>
    <row r="56" spans="1:69" x14ac:dyDescent="0.3">
      <c r="A56" s="15"/>
      <c r="B56" s="16"/>
      <c r="C56" s="15" t="s">
        <v>22</v>
      </c>
      <c r="D56" s="15" t="s">
        <v>23</v>
      </c>
      <c r="E56" s="16" t="s">
        <v>24</v>
      </c>
      <c r="F56" s="17">
        <v>26.251999999999999</v>
      </c>
      <c r="G56" s="17">
        <v>27.521000000000001</v>
      </c>
      <c r="H56" s="17">
        <v>31.633000000000003</v>
      </c>
      <c r="I56" s="17">
        <v>34.738</v>
      </c>
      <c r="J56" s="17">
        <v>35.238</v>
      </c>
      <c r="K56" s="17">
        <v>35.480000000000004</v>
      </c>
      <c r="L56" s="17">
        <v>35.963000000000001</v>
      </c>
      <c r="M56" s="17">
        <v>36.840000000000003</v>
      </c>
      <c r="N56" s="17">
        <v>38.587000000000003</v>
      </c>
      <c r="O56" s="17">
        <v>40.435000000000002</v>
      </c>
      <c r="P56" s="17">
        <v>39.186</v>
      </c>
      <c r="Q56" s="17">
        <v>42.070999999999998</v>
      </c>
      <c r="R56" s="17"/>
      <c r="S56" s="17">
        <v>221.02828600000001</v>
      </c>
      <c r="T56" s="17">
        <v>216.61353200000005</v>
      </c>
      <c r="U56" s="17">
        <v>243.216092</v>
      </c>
      <c r="V56" s="17">
        <v>264.99219199999999</v>
      </c>
      <c r="W56" s="17">
        <v>273.55911800000001</v>
      </c>
      <c r="X56" s="17">
        <v>268.26655399999999</v>
      </c>
      <c r="Y56" s="17">
        <v>250.39380299999996</v>
      </c>
      <c r="Z56" s="17">
        <v>255.45889000000003</v>
      </c>
      <c r="AA56" s="17">
        <v>272.44583399999999</v>
      </c>
      <c r="AB56" s="17">
        <v>274.53368699999999</v>
      </c>
      <c r="AC56" s="17">
        <v>275.094877</v>
      </c>
      <c r="AD56" s="17">
        <v>248.68046800000002</v>
      </c>
      <c r="AE56" s="17"/>
      <c r="AF56" s="17">
        <v>75.430000000000007</v>
      </c>
      <c r="AG56" s="17">
        <v>74.879000000000005</v>
      </c>
      <c r="AH56" s="17">
        <v>78.683999999999997</v>
      </c>
      <c r="AI56" s="17">
        <v>77.287999999999997</v>
      </c>
      <c r="AJ56" s="17">
        <v>73.926000000000002</v>
      </c>
      <c r="AK56" s="17">
        <v>76.874000000000009</v>
      </c>
      <c r="AL56" s="17">
        <v>79.34</v>
      </c>
      <c r="AM56" s="17">
        <v>81.087000000000003</v>
      </c>
      <c r="AN56" s="46">
        <v>80.728999999999999</v>
      </c>
      <c r="AO56" s="46">
        <v>80.106999999999999</v>
      </c>
      <c r="AP56" s="46">
        <v>80.878</v>
      </c>
      <c r="AQ56" s="46">
        <v>79.289000000000001</v>
      </c>
      <c r="AS56" s="46">
        <v>37.265999999999998</v>
      </c>
      <c r="AT56" s="46">
        <v>37.241</v>
      </c>
      <c r="AU56" s="46">
        <v>38.744</v>
      </c>
      <c r="AV56" s="46">
        <v>37.262</v>
      </c>
      <c r="AW56" s="46">
        <v>37.253</v>
      </c>
      <c r="AX56" s="46">
        <v>37.012</v>
      </c>
      <c r="AY56" s="46">
        <v>38.147999999999996</v>
      </c>
      <c r="AZ56" s="46">
        <v>38.572000000000003</v>
      </c>
      <c r="BA56" s="46">
        <v>38.829000000000001</v>
      </c>
      <c r="BB56" s="46">
        <v>37.206000000000003</v>
      </c>
      <c r="BC56" s="46">
        <v>37.322000000000003</v>
      </c>
      <c r="BD56" s="46">
        <v>36.534999999999997</v>
      </c>
      <c r="BF56" s="46">
        <v>38.164000000000001</v>
      </c>
      <c r="BG56" s="46">
        <v>37.637999999999998</v>
      </c>
      <c r="BH56" s="46">
        <v>39.94</v>
      </c>
      <c r="BI56" s="46">
        <v>40.025999999999996</v>
      </c>
      <c r="BJ56" s="46">
        <v>36.673000000000002</v>
      </c>
      <c r="BK56" s="46">
        <v>39.862000000000002</v>
      </c>
      <c r="BL56" s="46">
        <v>41.192</v>
      </c>
      <c r="BM56" s="46">
        <v>42.515000000000001</v>
      </c>
      <c r="BN56" s="46">
        <v>41.9</v>
      </c>
      <c r="BO56" s="46">
        <v>42.900999999999996</v>
      </c>
      <c r="BP56" s="46">
        <v>43.555999999999997</v>
      </c>
      <c r="BQ56" s="46">
        <v>42.753999999999998</v>
      </c>
    </row>
    <row r="57" spans="1:69" x14ac:dyDescent="0.3">
      <c r="A57" s="15"/>
      <c r="B57" s="16"/>
      <c r="C57" s="15" t="s">
        <v>25</v>
      </c>
      <c r="D57" s="15" t="s">
        <v>26</v>
      </c>
      <c r="E57" s="16" t="s">
        <v>27</v>
      </c>
      <c r="F57" s="17">
        <v>0</v>
      </c>
      <c r="G57" s="17">
        <v>0</v>
      </c>
      <c r="H57" s="17">
        <v>0</v>
      </c>
      <c r="I57" s="17">
        <v>0</v>
      </c>
      <c r="J57" s="17">
        <v>0</v>
      </c>
      <c r="K57" s="17">
        <v>0</v>
      </c>
      <c r="L57" s="17">
        <v>0</v>
      </c>
      <c r="M57" s="17">
        <v>0</v>
      </c>
      <c r="N57" s="17">
        <v>0</v>
      </c>
      <c r="O57" s="17">
        <v>0</v>
      </c>
      <c r="P57" s="17">
        <v>0</v>
      </c>
      <c r="Q57" s="17">
        <v>0</v>
      </c>
      <c r="R57" s="17"/>
      <c r="S57" s="17" t="s">
        <v>31</v>
      </c>
      <c r="T57" s="17" t="s">
        <v>31</v>
      </c>
      <c r="U57" s="17" t="s">
        <v>31</v>
      </c>
      <c r="V57" s="17" t="s">
        <v>31</v>
      </c>
      <c r="W57" s="17" t="s">
        <v>31</v>
      </c>
      <c r="X57" s="17" t="s">
        <v>31</v>
      </c>
      <c r="Y57" s="17" t="s">
        <v>31</v>
      </c>
      <c r="Z57" s="17" t="s">
        <v>31</v>
      </c>
      <c r="AA57" s="17" t="s">
        <v>31</v>
      </c>
      <c r="AB57" s="17" t="s">
        <v>31</v>
      </c>
      <c r="AC57" s="17" t="s">
        <v>31</v>
      </c>
      <c r="AD57" s="17" t="s">
        <v>31</v>
      </c>
      <c r="AE57" s="17"/>
      <c r="AF57" s="17">
        <v>0</v>
      </c>
      <c r="AG57" s="17">
        <v>0</v>
      </c>
      <c r="AH57" s="17">
        <v>0</v>
      </c>
      <c r="AI57" s="17">
        <v>0</v>
      </c>
      <c r="AJ57" s="17">
        <v>0</v>
      </c>
      <c r="AK57" s="17">
        <v>0</v>
      </c>
      <c r="AL57" s="17">
        <v>0</v>
      </c>
      <c r="AM57" s="17">
        <v>0</v>
      </c>
      <c r="AN57" s="17">
        <v>0</v>
      </c>
      <c r="AO57" s="17">
        <v>0</v>
      </c>
      <c r="AP57" s="17">
        <v>0</v>
      </c>
      <c r="AQ57" s="17">
        <v>0</v>
      </c>
      <c r="AS57" s="17">
        <v>0</v>
      </c>
      <c r="AT57" s="17">
        <v>0</v>
      </c>
      <c r="AU57" s="17">
        <v>0</v>
      </c>
      <c r="AV57" s="17">
        <v>0</v>
      </c>
      <c r="AW57" s="17">
        <v>0</v>
      </c>
      <c r="AX57" s="17">
        <v>0</v>
      </c>
      <c r="AY57" s="17">
        <v>0</v>
      </c>
      <c r="AZ57" s="17">
        <v>0</v>
      </c>
      <c r="BA57" s="17">
        <v>0</v>
      </c>
      <c r="BB57" s="17">
        <v>0</v>
      </c>
      <c r="BC57" s="17">
        <v>0</v>
      </c>
      <c r="BD57" s="17">
        <v>0</v>
      </c>
      <c r="BF57" s="17">
        <v>0</v>
      </c>
      <c r="BG57" s="17">
        <v>0</v>
      </c>
      <c r="BH57" s="17">
        <v>0</v>
      </c>
      <c r="BI57" s="17">
        <v>0</v>
      </c>
      <c r="BJ57" s="17">
        <v>0</v>
      </c>
      <c r="BK57" s="17">
        <v>0</v>
      </c>
      <c r="BL57" s="17">
        <v>0</v>
      </c>
      <c r="BM57" s="17">
        <v>0</v>
      </c>
      <c r="BN57" s="17">
        <v>0</v>
      </c>
      <c r="BO57" s="17">
        <v>0</v>
      </c>
      <c r="BP57" s="17">
        <v>0</v>
      </c>
      <c r="BQ57" s="17">
        <v>0</v>
      </c>
    </row>
    <row r="58" spans="1:69" x14ac:dyDescent="0.3">
      <c r="A58" s="19"/>
      <c r="B58" s="20"/>
      <c r="C58" s="15" t="s">
        <v>28</v>
      </c>
      <c r="D58" s="19" t="s">
        <v>29</v>
      </c>
      <c r="E58" s="20" t="s">
        <v>30</v>
      </c>
      <c r="F58" s="17" t="s">
        <v>31</v>
      </c>
      <c r="G58" s="17" t="s">
        <v>31</v>
      </c>
      <c r="H58" s="17" t="s">
        <v>31</v>
      </c>
      <c r="I58" s="17" t="s">
        <v>31</v>
      </c>
      <c r="J58" s="17" t="s">
        <v>31</v>
      </c>
      <c r="K58" s="17" t="s">
        <v>31</v>
      </c>
      <c r="L58" s="17" t="s">
        <v>31</v>
      </c>
      <c r="M58" s="17" t="s">
        <v>31</v>
      </c>
      <c r="N58" s="17" t="s">
        <v>31</v>
      </c>
      <c r="O58" s="17" t="s">
        <v>31</v>
      </c>
      <c r="P58" s="17" t="s">
        <v>31</v>
      </c>
      <c r="Q58" s="17" t="s">
        <v>31</v>
      </c>
      <c r="R58" s="17"/>
      <c r="S58" s="17" t="s">
        <v>31</v>
      </c>
      <c r="T58" s="17" t="s">
        <v>31</v>
      </c>
      <c r="U58" s="17" t="s">
        <v>31</v>
      </c>
      <c r="V58" s="17" t="s">
        <v>31</v>
      </c>
      <c r="W58" s="17" t="s">
        <v>31</v>
      </c>
      <c r="X58" s="17" t="s">
        <v>31</v>
      </c>
      <c r="Y58" s="17" t="s">
        <v>31</v>
      </c>
      <c r="Z58" s="17" t="s">
        <v>31</v>
      </c>
      <c r="AA58" s="17" t="s">
        <v>31</v>
      </c>
      <c r="AB58" s="17" t="s">
        <v>31</v>
      </c>
      <c r="AC58" s="17" t="s">
        <v>31</v>
      </c>
      <c r="AD58" s="17" t="s">
        <v>31</v>
      </c>
      <c r="AE58" s="17"/>
      <c r="AF58" s="17" t="s">
        <v>31</v>
      </c>
      <c r="AG58" s="17" t="s">
        <v>31</v>
      </c>
      <c r="AH58" s="17" t="s">
        <v>31</v>
      </c>
      <c r="AI58" s="17" t="s">
        <v>31</v>
      </c>
      <c r="AJ58" s="17" t="s">
        <v>31</v>
      </c>
      <c r="AK58" s="17" t="s">
        <v>31</v>
      </c>
      <c r="AL58" s="17" t="s">
        <v>31</v>
      </c>
      <c r="AM58" s="17" t="s">
        <v>31</v>
      </c>
      <c r="AN58" s="17" t="s">
        <v>31</v>
      </c>
      <c r="AO58" s="17" t="s">
        <v>31</v>
      </c>
      <c r="AP58" s="17" t="s">
        <v>31</v>
      </c>
      <c r="AQ58" s="17" t="s">
        <v>31</v>
      </c>
      <c r="AS58" s="17" t="s">
        <v>31</v>
      </c>
      <c r="AT58" s="17" t="s">
        <v>31</v>
      </c>
      <c r="AU58" s="17" t="s">
        <v>31</v>
      </c>
      <c r="AV58" s="17" t="s">
        <v>31</v>
      </c>
      <c r="AW58" s="17" t="s">
        <v>31</v>
      </c>
      <c r="AX58" s="17" t="s">
        <v>31</v>
      </c>
      <c r="AY58" s="17" t="s">
        <v>31</v>
      </c>
      <c r="AZ58" s="17" t="s">
        <v>31</v>
      </c>
      <c r="BA58" s="46" t="s">
        <v>31</v>
      </c>
      <c r="BB58" s="46" t="s">
        <v>31</v>
      </c>
      <c r="BC58" s="17" t="s">
        <v>31</v>
      </c>
      <c r="BD58" s="17" t="s">
        <v>31</v>
      </c>
      <c r="BF58" s="17" t="s">
        <v>31</v>
      </c>
      <c r="BG58" s="17" t="s">
        <v>31</v>
      </c>
      <c r="BH58" s="17" t="s">
        <v>31</v>
      </c>
      <c r="BI58" s="17" t="s">
        <v>31</v>
      </c>
      <c r="BJ58" s="17" t="s">
        <v>31</v>
      </c>
      <c r="BK58" s="17" t="s">
        <v>31</v>
      </c>
      <c r="BL58" s="17" t="s">
        <v>31</v>
      </c>
      <c r="BM58" s="17" t="s">
        <v>31</v>
      </c>
      <c r="BN58" s="46" t="s">
        <v>31</v>
      </c>
      <c r="BO58" s="46" t="s">
        <v>31</v>
      </c>
      <c r="BP58" s="17" t="s">
        <v>31</v>
      </c>
      <c r="BQ58" s="17" t="s">
        <v>31</v>
      </c>
    </row>
    <row r="59" spans="1:69" x14ac:dyDescent="0.3">
      <c r="A59" s="21"/>
      <c r="B59" s="22"/>
      <c r="C59" s="15" t="s">
        <v>32</v>
      </c>
      <c r="D59" s="21" t="s">
        <v>33</v>
      </c>
      <c r="E59" s="22" t="s">
        <v>34</v>
      </c>
      <c r="F59" s="17">
        <v>0</v>
      </c>
      <c r="G59" s="17">
        <v>0</v>
      </c>
      <c r="H59" s="17">
        <v>0</v>
      </c>
      <c r="I59" s="17">
        <v>0</v>
      </c>
      <c r="J59" s="17">
        <v>0</v>
      </c>
      <c r="K59" s="17">
        <v>0</v>
      </c>
      <c r="L59" s="17">
        <v>0</v>
      </c>
      <c r="M59" s="17">
        <v>0</v>
      </c>
      <c r="N59" s="17">
        <v>0</v>
      </c>
      <c r="O59" s="17">
        <v>0</v>
      </c>
      <c r="P59" s="17">
        <v>0</v>
      </c>
      <c r="Q59" s="17">
        <v>0</v>
      </c>
      <c r="R59" s="17"/>
      <c r="S59" s="17" t="s">
        <v>31</v>
      </c>
      <c r="T59" s="17" t="s">
        <v>31</v>
      </c>
      <c r="U59" s="17" t="s">
        <v>31</v>
      </c>
      <c r="V59" s="17" t="s">
        <v>31</v>
      </c>
      <c r="W59" s="17" t="s">
        <v>31</v>
      </c>
      <c r="X59" s="17" t="s">
        <v>31</v>
      </c>
      <c r="Y59" s="17" t="s">
        <v>31</v>
      </c>
      <c r="Z59" s="17" t="s">
        <v>31</v>
      </c>
      <c r="AA59" s="17" t="s">
        <v>31</v>
      </c>
      <c r="AB59" s="17" t="s">
        <v>31</v>
      </c>
      <c r="AC59" s="17" t="s">
        <v>31</v>
      </c>
      <c r="AD59" s="17" t="s">
        <v>31</v>
      </c>
      <c r="AE59" s="17"/>
      <c r="AF59" s="17">
        <v>0</v>
      </c>
      <c r="AG59" s="17">
        <v>0</v>
      </c>
      <c r="AH59" s="17">
        <v>0</v>
      </c>
      <c r="AI59" s="17">
        <v>0</v>
      </c>
      <c r="AJ59" s="17">
        <v>0</v>
      </c>
      <c r="AK59" s="17">
        <v>0</v>
      </c>
      <c r="AL59" s="17">
        <v>0</v>
      </c>
      <c r="AM59" s="17">
        <v>0</v>
      </c>
      <c r="AN59" s="17">
        <v>0</v>
      </c>
      <c r="AO59" s="17">
        <v>0</v>
      </c>
      <c r="AP59" s="17">
        <v>0</v>
      </c>
      <c r="AQ59" s="17">
        <v>0</v>
      </c>
      <c r="AS59" s="17">
        <v>0</v>
      </c>
      <c r="AT59" s="17">
        <v>0</v>
      </c>
      <c r="AU59" s="17">
        <v>0</v>
      </c>
      <c r="AV59" s="17">
        <v>0</v>
      </c>
      <c r="AW59" s="17">
        <v>0</v>
      </c>
      <c r="AX59" s="17">
        <v>0</v>
      </c>
      <c r="AY59" s="17">
        <v>0</v>
      </c>
      <c r="AZ59" s="17">
        <v>0</v>
      </c>
      <c r="BA59" s="17">
        <v>0</v>
      </c>
      <c r="BB59" s="17">
        <v>0</v>
      </c>
      <c r="BC59" s="17">
        <v>0</v>
      </c>
      <c r="BD59" s="17">
        <v>0</v>
      </c>
      <c r="BF59" s="17">
        <v>0</v>
      </c>
      <c r="BG59" s="17">
        <v>0</v>
      </c>
      <c r="BH59" s="17">
        <v>0</v>
      </c>
      <c r="BI59" s="17">
        <v>0</v>
      </c>
      <c r="BJ59" s="17">
        <v>0</v>
      </c>
      <c r="BK59" s="17">
        <v>0</v>
      </c>
      <c r="BL59" s="17">
        <v>0</v>
      </c>
      <c r="BM59" s="17">
        <v>0</v>
      </c>
      <c r="BN59" s="17">
        <v>0</v>
      </c>
      <c r="BO59" s="17">
        <v>0</v>
      </c>
      <c r="BP59" s="17">
        <v>0</v>
      </c>
      <c r="BQ59" s="17">
        <v>0</v>
      </c>
    </row>
    <row r="60" spans="1:69" x14ac:dyDescent="0.3">
      <c r="C60" s="15"/>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46"/>
      <c r="AO60" s="46"/>
      <c r="AP60" s="46"/>
      <c r="AQ60" s="46"/>
      <c r="AS60" s="46"/>
      <c r="AT60" s="46"/>
      <c r="AU60" s="46"/>
      <c r="AV60" s="46"/>
      <c r="AW60" s="46"/>
      <c r="AX60" s="46"/>
      <c r="AY60" s="46"/>
      <c r="AZ60" s="46"/>
      <c r="BA60" s="46"/>
      <c r="BB60" s="46"/>
      <c r="BC60" s="46"/>
      <c r="BD60" s="46"/>
      <c r="BF60" s="46"/>
      <c r="BG60" s="46"/>
      <c r="BH60" s="46"/>
      <c r="BI60" s="46"/>
      <c r="BJ60" s="46"/>
      <c r="BK60" s="46"/>
      <c r="BL60" s="46"/>
      <c r="BM60" s="46"/>
      <c r="BN60" s="46"/>
      <c r="BO60" s="46"/>
      <c r="BP60" s="46"/>
      <c r="BQ60" s="46"/>
    </row>
    <row r="61" spans="1:69" x14ac:dyDescent="0.3">
      <c r="A61" s="25" t="s">
        <v>49</v>
      </c>
      <c r="B61" s="26" t="s">
        <v>50</v>
      </c>
      <c r="C61" s="13" t="s">
        <v>18</v>
      </c>
      <c r="D61" s="26"/>
      <c r="E61" s="27"/>
      <c r="F61" s="14">
        <v>4759.8389999999999</v>
      </c>
      <c r="G61" s="14">
        <v>4662.63</v>
      </c>
      <c r="H61" s="14">
        <v>5535.942</v>
      </c>
      <c r="I61" s="14">
        <v>5292.9349999999986</v>
      </c>
      <c r="J61" s="14">
        <v>4420.161000000001</v>
      </c>
      <c r="K61" s="14">
        <v>4509.6400000000003</v>
      </c>
      <c r="L61" s="14">
        <v>4719.5749999999998</v>
      </c>
      <c r="M61" s="14">
        <v>5233.28</v>
      </c>
      <c r="N61" s="14">
        <v>4951.9279999999999</v>
      </c>
      <c r="O61" s="14">
        <v>5272.8440000000001</v>
      </c>
      <c r="P61" s="14">
        <v>6488.2790000000005</v>
      </c>
      <c r="Q61" s="14">
        <v>6117.28</v>
      </c>
      <c r="R61" s="14"/>
      <c r="S61" s="14">
        <v>17556.572334999997</v>
      </c>
      <c r="T61" s="14">
        <v>15917.328942</v>
      </c>
      <c r="U61" s="14">
        <v>18288.822893</v>
      </c>
      <c r="V61" s="14">
        <v>18465.626342</v>
      </c>
      <c r="W61" s="14">
        <v>16465.635273000007</v>
      </c>
      <c r="X61" s="14">
        <v>15860.713581</v>
      </c>
      <c r="Y61" s="14">
        <v>16514.836481999999</v>
      </c>
      <c r="Z61" s="14">
        <v>17046.825936000001</v>
      </c>
      <c r="AA61" s="14">
        <v>17143.242466</v>
      </c>
      <c r="AB61" s="14">
        <v>19475.488103999996</v>
      </c>
      <c r="AC61" s="14">
        <v>21357.119289000002</v>
      </c>
      <c r="AD61" s="14">
        <v>20697.445864999998</v>
      </c>
      <c r="AE61" s="14"/>
      <c r="AF61" s="14">
        <v>6037.6680000000006</v>
      </c>
      <c r="AG61" s="14">
        <v>5879.3539999999994</v>
      </c>
      <c r="AH61" s="14">
        <v>6003.0039999999999</v>
      </c>
      <c r="AI61" s="14">
        <v>6236.8469999999988</v>
      </c>
      <c r="AJ61" s="14">
        <v>5943.8459999999995</v>
      </c>
      <c r="AK61" s="14">
        <v>5811.6250000000009</v>
      </c>
      <c r="AL61" s="14">
        <v>5744.3320000000003</v>
      </c>
      <c r="AM61" s="14">
        <v>5625.978000000001</v>
      </c>
      <c r="AN61" s="45">
        <v>5672.1109999999999</v>
      </c>
      <c r="AO61" s="45">
        <v>5658.9520000000002</v>
      </c>
      <c r="AP61" s="45">
        <v>5428.6950000000006</v>
      </c>
      <c r="AQ61" s="45">
        <v>5497.3249999999989</v>
      </c>
      <c r="AS61" s="45">
        <v>1260.0849999999998</v>
      </c>
      <c r="AT61" s="45">
        <v>1244.1859999999999</v>
      </c>
      <c r="AU61" s="45">
        <v>1270.8789999999999</v>
      </c>
      <c r="AV61" s="45">
        <v>1361.3390000000002</v>
      </c>
      <c r="AW61" s="45">
        <v>1338.1319999999996</v>
      </c>
      <c r="AX61" s="45">
        <v>1325.3259999999998</v>
      </c>
      <c r="AY61" s="45">
        <v>1305.9970000000001</v>
      </c>
      <c r="AZ61" s="45">
        <v>1289.5219999999999</v>
      </c>
      <c r="BA61" s="45">
        <v>1254.0939999999998</v>
      </c>
      <c r="BB61" s="45">
        <v>1249.3049999999998</v>
      </c>
      <c r="BC61" s="45">
        <v>1185.3220000000001</v>
      </c>
      <c r="BD61" s="45">
        <v>1211.8330000000001</v>
      </c>
      <c r="BF61" s="45">
        <v>4777.5830000000005</v>
      </c>
      <c r="BG61" s="45">
        <v>4635.1680000000006</v>
      </c>
      <c r="BH61" s="45">
        <v>4732.125</v>
      </c>
      <c r="BI61" s="45">
        <v>4875.5079999999998</v>
      </c>
      <c r="BJ61" s="45">
        <v>4605.7140000000009</v>
      </c>
      <c r="BK61" s="45">
        <v>4486.299</v>
      </c>
      <c r="BL61" s="45">
        <v>4438.3350000000009</v>
      </c>
      <c r="BM61" s="45">
        <v>4336.4560000000001</v>
      </c>
      <c r="BN61" s="45">
        <v>4418.0169999999998</v>
      </c>
      <c r="BO61" s="45">
        <v>4409.6469999999999</v>
      </c>
      <c r="BP61" s="45">
        <v>4243.3730000000005</v>
      </c>
      <c r="BQ61" s="45">
        <v>4285.4920000000002</v>
      </c>
    </row>
    <row r="62" spans="1:69" x14ac:dyDescent="0.3">
      <c r="A62" s="15"/>
      <c r="B62" s="16"/>
      <c r="C62" s="15" t="s">
        <v>19</v>
      </c>
      <c r="D62" s="15" t="s">
        <v>20</v>
      </c>
      <c r="E62" s="16" t="s">
        <v>21</v>
      </c>
      <c r="F62" s="17">
        <v>4718.68</v>
      </c>
      <c r="G62" s="17">
        <v>4626.47</v>
      </c>
      <c r="H62" s="17">
        <v>5494.04</v>
      </c>
      <c r="I62" s="17">
        <v>5245.9699999999984</v>
      </c>
      <c r="J62" s="17">
        <v>4375.1100000000006</v>
      </c>
      <c r="K62" s="17">
        <v>4462.8900000000003</v>
      </c>
      <c r="L62" s="17">
        <v>4675.12</v>
      </c>
      <c r="M62" s="17">
        <v>5178.8999999999996</v>
      </c>
      <c r="N62" s="17">
        <v>4894.54</v>
      </c>
      <c r="O62" s="17">
        <v>5209.12</v>
      </c>
      <c r="P62" s="17">
        <v>6419.1500000000005</v>
      </c>
      <c r="Q62" s="17">
        <v>6045.83</v>
      </c>
      <c r="R62" s="17"/>
      <c r="S62" s="17">
        <v>17484.087639999998</v>
      </c>
      <c r="T62" s="17">
        <v>15849.99143</v>
      </c>
      <c r="U62" s="17">
        <v>18215.369470000001</v>
      </c>
      <c r="V62" s="17">
        <v>18383.660039999999</v>
      </c>
      <c r="W62" s="17">
        <v>16384.873200000005</v>
      </c>
      <c r="X62" s="17">
        <v>15778.91503</v>
      </c>
      <c r="Y62" s="17">
        <v>16436.05673</v>
      </c>
      <c r="Z62" s="17">
        <v>16954.995140000003</v>
      </c>
      <c r="AA62" s="17">
        <v>17047.94728</v>
      </c>
      <c r="AB62" s="17">
        <v>19372.085609999995</v>
      </c>
      <c r="AC62" s="17">
        <v>21242.802430000003</v>
      </c>
      <c r="AD62" s="17">
        <v>20582.590169999999</v>
      </c>
      <c r="AE62" s="17"/>
      <c r="AF62" s="17">
        <v>5895.93</v>
      </c>
      <c r="AG62" s="17">
        <v>5735.5599999999995</v>
      </c>
      <c r="AH62" s="17">
        <v>5860.82</v>
      </c>
      <c r="AI62" s="17">
        <v>6088.4099999999989</v>
      </c>
      <c r="AJ62" s="17">
        <v>5777.9199999999992</v>
      </c>
      <c r="AK62" s="17">
        <v>5651.5400000000009</v>
      </c>
      <c r="AL62" s="17">
        <v>5585.4400000000005</v>
      </c>
      <c r="AM62" s="17">
        <v>5459.7100000000009</v>
      </c>
      <c r="AN62" s="46">
        <v>5492.12</v>
      </c>
      <c r="AO62" s="46">
        <v>5474.08</v>
      </c>
      <c r="AP62" s="46">
        <v>5246.4800000000005</v>
      </c>
      <c r="AQ62" s="46">
        <v>5326.9799999999987</v>
      </c>
      <c r="AS62" s="46">
        <v>1190.1299999999999</v>
      </c>
      <c r="AT62" s="46">
        <v>1172.1199999999999</v>
      </c>
      <c r="AU62" s="46">
        <v>1198.74</v>
      </c>
      <c r="AV62" s="46">
        <v>1286.1300000000001</v>
      </c>
      <c r="AW62" s="46">
        <v>1251.3999999999996</v>
      </c>
      <c r="AX62" s="46">
        <v>1244.7199999999998</v>
      </c>
      <c r="AY62" s="46">
        <v>1224.24</v>
      </c>
      <c r="AZ62" s="46">
        <v>1206.1999999999998</v>
      </c>
      <c r="BA62" s="46">
        <v>1165.0399999999997</v>
      </c>
      <c r="BB62" s="46">
        <v>1159.1399999999999</v>
      </c>
      <c r="BC62" s="46">
        <v>1097.9100000000001</v>
      </c>
      <c r="BD62" s="46">
        <v>1131.74</v>
      </c>
      <c r="BF62" s="46">
        <v>4705.8</v>
      </c>
      <c r="BG62" s="46">
        <v>4563.4400000000005</v>
      </c>
      <c r="BH62" s="46">
        <v>4662.08</v>
      </c>
      <c r="BI62" s="46">
        <v>4802.28</v>
      </c>
      <c r="BJ62" s="46">
        <v>4526.5200000000004</v>
      </c>
      <c r="BK62" s="46">
        <v>4406.82</v>
      </c>
      <c r="BL62" s="46">
        <v>4361.2000000000007</v>
      </c>
      <c r="BM62" s="46">
        <v>4253.51</v>
      </c>
      <c r="BN62" s="46">
        <v>4327.08</v>
      </c>
      <c r="BO62" s="46">
        <v>4314.9399999999996</v>
      </c>
      <c r="BP62" s="46">
        <v>4148.5700000000006</v>
      </c>
      <c r="BQ62" s="46">
        <v>4195.24</v>
      </c>
    </row>
    <row r="63" spans="1:69" x14ac:dyDescent="0.3">
      <c r="A63" s="15"/>
      <c r="B63" s="16"/>
      <c r="C63" s="15" t="s">
        <v>22</v>
      </c>
      <c r="D63" s="15" t="s">
        <v>23</v>
      </c>
      <c r="E63" s="16" t="s">
        <v>24</v>
      </c>
      <c r="F63" s="17">
        <v>41.158999999999999</v>
      </c>
      <c r="G63" s="17">
        <v>36.160000000000004</v>
      </c>
      <c r="H63" s="17">
        <v>41.901999999999994</v>
      </c>
      <c r="I63" s="17">
        <v>46.964999999999996</v>
      </c>
      <c r="J63" s="17">
        <v>45.051000000000002</v>
      </c>
      <c r="K63" s="17">
        <v>46.75</v>
      </c>
      <c r="L63" s="17">
        <v>44.455000000000005</v>
      </c>
      <c r="M63" s="17">
        <v>54.38</v>
      </c>
      <c r="N63" s="17">
        <v>57.387999999999998</v>
      </c>
      <c r="O63" s="17">
        <v>63.724000000000004</v>
      </c>
      <c r="P63" s="17">
        <v>69.129000000000005</v>
      </c>
      <c r="Q63" s="17">
        <v>71.449999999999989</v>
      </c>
      <c r="R63" s="17"/>
      <c r="S63" s="17">
        <v>72.484695000000002</v>
      </c>
      <c r="T63" s="17">
        <v>67.337512000000004</v>
      </c>
      <c r="U63" s="17">
        <v>73.453422999999987</v>
      </c>
      <c r="V63" s="17">
        <v>81.966301999999999</v>
      </c>
      <c r="W63" s="17">
        <v>80.762072999999987</v>
      </c>
      <c r="X63" s="17">
        <v>81.798551000000003</v>
      </c>
      <c r="Y63" s="17">
        <v>78.779752000000002</v>
      </c>
      <c r="Z63" s="17">
        <v>91.830795999999992</v>
      </c>
      <c r="AA63" s="17">
        <v>95.295185999999987</v>
      </c>
      <c r="AB63" s="17">
        <v>103.40249399999999</v>
      </c>
      <c r="AC63" s="17">
        <v>114.31685899999999</v>
      </c>
      <c r="AD63" s="17">
        <v>114.85569500000001</v>
      </c>
      <c r="AE63" s="17"/>
      <c r="AF63" s="17">
        <v>141.738</v>
      </c>
      <c r="AG63" s="17">
        <v>143.79399999999998</v>
      </c>
      <c r="AH63" s="17">
        <v>142.184</v>
      </c>
      <c r="AI63" s="17">
        <v>148.43700000000001</v>
      </c>
      <c r="AJ63" s="17">
        <v>165.92599999999999</v>
      </c>
      <c r="AK63" s="17">
        <v>160.08499999999998</v>
      </c>
      <c r="AL63" s="17">
        <v>158.892</v>
      </c>
      <c r="AM63" s="17">
        <v>166.268</v>
      </c>
      <c r="AN63" s="46">
        <v>179.99099999999999</v>
      </c>
      <c r="AO63" s="46">
        <v>184.87199999999999</v>
      </c>
      <c r="AP63" s="46">
        <v>182.215</v>
      </c>
      <c r="AQ63" s="46">
        <v>170.34500000000003</v>
      </c>
      <c r="AS63" s="46">
        <v>69.954999999999998</v>
      </c>
      <c r="AT63" s="46">
        <v>72.066000000000003</v>
      </c>
      <c r="AU63" s="46">
        <v>72.138999999999996</v>
      </c>
      <c r="AV63" s="46">
        <v>75.208999999999989</v>
      </c>
      <c r="AW63" s="46">
        <v>86.731999999999999</v>
      </c>
      <c r="AX63" s="46">
        <v>80.605999999999995</v>
      </c>
      <c r="AY63" s="46">
        <v>81.757000000000005</v>
      </c>
      <c r="AZ63" s="46">
        <v>83.322000000000003</v>
      </c>
      <c r="BA63" s="46">
        <v>89.054000000000002</v>
      </c>
      <c r="BB63" s="46">
        <v>90.164999999999992</v>
      </c>
      <c r="BC63" s="46">
        <v>87.411999999999992</v>
      </c>
      <c r="BD63" s="46">
        <v>80.093000000000004</v>
      </c>
      <c r="BF63" s="46">
        <v>71.783000000000001</v>
      </c>
      <c r="BG63" s="46">
        <v>71.727999999999994</v>
      </c>
      <c r="BH63" s="46">
        <v>70.045000000000002</v>
      </c>
      <c r="BI63" s="46">
        <v>73.227999999999994</v>
      </c>
      <c r="BJ63" s="46">
        <v>79.194000000000003</v>
      </c>
      <c r="BK63" s="46">
        <v>79.478999999999985</v>
      </c>
      <c r="BL63" s="46">
        <v>77.135000000000005</v>
      </c>
      <c r="BM63" s="46">
        <v>82.945999999999998</v>
      </c>
      <c r="BN63" s="46">
        <v>90.937000000000012</v>
      </c>
      <c r="BO63" s="46">
        <v>94.707000000000008</v>
      </c>
      <c r="BP63" s="46">
        <v>94.803000000000011</v>
      </c>
      <c r="BQ63" s="46">
        <v>90.25200000000001</v>
      </c>
    </row>
    <row r="64" spans="1:69" x14ac:dyDescent="0.3">
      <c r="A64" s="15"/>
      <c r="B64" s="16"/>
      <c r="C64" s="15" t="s">
        <v>25</v>
      </c>
      <c r="D64" s="15" t="s">
        <v>26</v>
      </c>
      <c r="E64" s="16" t="s">
        <v>27</v>
      </c>
      <c r="F64" s="17">
        <v>0</v>
      </c>
      <c r="G64" s="17">
        <v>0</v>
      </c>
      <c r="H64" s="17">
        <v>0</v>
      </c>
      <c r="I64" s="17">
        <v>0</v>
      </c>
      <c r="J64" s="17">
        <v>0</v>
      </c>
      <c r="K64" s="17">
        <v>0</v>
      </c>
      <c r="L64" s="17">
        <v>0</v>
      </c>
      <c r="M64" s="17">
        <v>0</v>
      </c>
      <c r="N64" s="17">
        <v>0</v>
      </c>
      <c r="O64" s="17">
        <v>0</v>
      </c>
      <c r="P64" s="17">
        <v>0</v>
      </c>
      <c r="Q64" s="17">
        <v>0</v>
      </c>
      <c r="R64" s="17"/>
      <c r="S64" s="17" t="s">
        <v>31</v>
      </c>
      <c r="T64" s="17" t="s">
        <v>31</v>
      </c>
      <c r="U64" s="17" t="s">
        <v>31</v>
      </c>
      <c r="V64" s="17" t="s">
        <v>31</v>
      </c>
      <c r="W64" s="17" t="s">
        <v>31</v>
      </c>
      <c r="X64" s="17" t="s">
        <v>31</v>
      </c>
      <c r="Y64" s="17" t="s">
        <v>31</v>
      </c>
      <c r="Z64" s="17" t="s">
        <v>31</v>
      </c>
      <c r="AA64" s="17" t="s">
        <v>31</v>
      </c>
      <c r="AB64" s="17" t="s">
        <v>31</v>
      </c>
      <c r="AC64" s="17" t="s">
        <v>31</v>
      </c>
      <c r="AD64" s="17" t="s">
        <v>31</v>
      </c>
      <c r="AE64" s="17"/>
      <c r="AF64" s="17">
        <v>0</v>
      </c>
      <c r="AG64" s="17">
        <v>0</v>
      </c>
      <c r="AH64" s="17">
        <v>0</v>
      </c>
      <c r="AI64" s="17">
        <v>0</v>
      </c>
      <c r="AJ64" s="17">
        <v>0</v>
      </c>
      <c r="AK64" s="17">
        <v>0</v>
      </c>
      <c r="AL64" s="17">
        <v>0</v>
      </c>
      <c r="AM64" s="17">
        <v>0</v>
      </c>
      <c r="AN64" s="17">
        <v>0</v>
      </c>
      <c r="AO64" s="17">
        <v>0</v>
      </c>
      <c r="AP64" s="17">
        <v>0</v>
      </c>
      <c r="AQ64" s="17">
        <v>0</v>
      </c>
      <c r="AS64" s="17">
        <v>0</v>
      </c>
      <c r="AT64" s="17">
        <v>0</v>
      </c>
      <c r="AU64" s="17">
        <v>0</v>
      </c>
      <c r="AV64" s="17">
        <v>0</v>
      </c>
      <c r="AW64" s="17">
        <v>0</v>
      </c>
      <c r="AX64" s="17">
        <v>0</v>
      </c>
      <c r="AY64" s="17">
        <v>0</v>
      </c>
      <c r="AZ64" s="17">
        <v>0</v>
      </c>
      <c r="BA64" s="17">
        <v>0</v>
      </c>
      <c r="BB64" s="17">
        <v>0</v>
      </c>
      <c r="BC64" s="17">
        <v>0</v>
      </c>
      <c r="BD64" s="17">
        <v>0</v>
      </c>
      <c r="BF64" s="17">
        <v>0</v>
      </c>
      <c r="BG64" s="17">
        <v>0</v>
      </c>
      <c r="BH64" s="17">
        <v>0</v>
      </c>
      <c r="BI64" s="17">
        <v>0</v>
      </c>
      <c r="BJ64" s="17">
        <v>0</v>
      </c>
      <c r="BK64" s="17">
        <v>0</v>
      </c>
      <c r="BL64" s="17">
        <v>0</v>
      </c>
      <c r="BM64" s="17">
        <v>0</v>
      </c>
      <c r="BN64" s="17">
        <v>0</v>
      </c>
      <c r="BO64" s="17">
        <v>0</v>
      </c>
      <c r="BP64" s="17">
        <v>0</v>
      </c>
      <c r="BQ64" s="17">
        <v>0</v>
      </c>
    </row>
    <row r="65" spans="1:69" x14ac:dyDescent="0.3">
      <c r="A65" s="19"/>
      <c r="B65" s="20"/>
      <c r="C65" s="15" t="s">
        <v>28</v>
      </c>
      <c r="D65" s="19" t="s">
        <v>29</v>
      </c>
      <c r="E65" s="20" t="s">
        <v>30</v>
      </c>
      <c r="F65" s="17" t="s">
        <v>31</v>
      </c>
      <c r="G65" s="17" t="s">
        <v>31</v>
      </c>
      <c r="H65" s="17" t="s">
        <v>31</v>
      </c>
      <c r="I65" s="17" t="s">
        <v>31</v>
      </c>
      <c r="J65" s="17" t="s">
        <v>31</v>
      </c>
      <c r="K65" s="17" t="s">
        <v>31</v>
      </c>
      <c r="L65" s="17" t="s">
        <v>31</v>
      </c>
      <c r="M65" s="17" t="s">
        <v>31</v>
      </c>
      <c r="N65" s="17" t="s">
        <v>31</v>
      </c>
      <c r="O65" s="17" t="s">
        <v>31</v>
      </c>
      <c r="P65" s="17" t="s">
        <v>31</v>
      </c>
      <c r="Q65" s="17" t="s">
        <v>31</v>
      </c>
      <c r="R65" s="17"/>
      <c r="S65" s="17" t="s">
        <v>31</v>
      </c>
      <c r="T65" s="17" t="s">
        <v>31</v>
      </c>
      <c r="U65" s="17" t="s">
        <v>31</v>
      </c>
      <c r="V65" s="17" t="s">
        <v>31</v>
      </c>
      <c r="W65" s="17" t="s">
        <v>31</v>
      </c>
      <c r="X65" s="17" t="s">
        <v>31</v>
      </c>
      <c r="Y65" s="17" t="s">
        <v>31</v>
      </c>
      <c r="Z65" s="17" t="s">
        <v>31</v>
      </c>
      <c r="AA65" s="17" t="s">
        <v>31</v>
      </c>
      <c r="AB65" s="17" t="s">
        <v>31</v>
      </c>
      <c r="AC65" s="17" t="s">
        <v>31</v>
      </c>
      <c r="AD65" s="17" t="s">
        <v>31</v>
      </c>
      <c r="AE65" s="17"/>
      <c r="AF65" s="17" t="s">
        <v>31</v>
      </c>
      <c r="AG65" s="17" t="s">
        <v>31</v>
      </c>
      <c r="AH65" s="17" t="s">
        <v>31</v>
      </c>
      <c r="AI65" s="17" t="s">
        <v>31</v>
      </c>
      <c r="AJ65" s="17" t="s">
        <v>31</v>
      </c>
      <c r="AK65" s="17" t="s">
        <v>31</v>
      </c>
      <c r="AL65" s="17" t="s">
        <v>31</v>
      </c>
      <c r="AM65" s="17" t="s">
        <v>31</v>
      </c>
      <c r="AN65" s="17" t="s">
        <v>31</v>
      </c>
      <c r="AO65" s="17" t="s">
        <v>31</v>
      </c>
      <c r="AP65" s="17" t="s">
        <v>31</v>
      </c>
      <c r="AQ65" s="17" t="s">
        <v>31</v>
      </c>
      <c r="AS65" s="17" t="s">
        <v>31</v>
      </c>
      <c r="AT65" s="17" t="s">
        <v>31</v>
      </c>
      <c r="AU65" s="17" t="s">
        <v>31</v>
      </c>
      <c r="AV65" s="17" t="s">
        <v>31</v>
      </c>
      <c r="AW65" s="17" t="s">
        <v>31</v>
      </c>
      <c r="AX65" s="17" t="s">
        <v>31</v>
      </c>
      <c r="AY65" s="17" t="s">
        <v>31</v>
      </c>
      <c r="AZ65" s="17" t="s">
        <v>31</v>
      </c>
      <c r="BA65" s="46" t="s">
        <v>31</v>
      </c>
      <c r="BB65" s="46" t="s">
        <v>31</v>
      </c>
      <c r="BC65" s="17" t="s">
        <v>31</v>
      </c>
      <c r="BD65" s="17" t="s">
        <v>31</v>
      </c>
      <c r="BF65" s="17" t="s">
        <v>31</v>
      </c>
      <c r="BG65" s="17" t="s">
        <v>31</v>
      </c>
      <c r="BH65" s="17" t="s">
        <v>31</v>
      </c>
      <c r="BI65" s="17" t="s">
        <v>31</v>
      </c>
      <c r="BJ65" s="17" t="s">
        <v>31</v>
      </c>
      <c r="BK65" s="17" t="s">
        <v>31</v>
      </c>
      <c r="BL65" s="17" t="s">
        <v>31</v>
      </c>
      <c r="BM65" s="17" t="s">
        <v>31</v>
      </c>
      <c r="BN65" s="46" t="s">
        <v>31</v>
      </c>
      <c r="BO65" s="46" t="s">
        <v>31</v>
      </c>
      <c r="BP65" s="17" t="s">
        <v>31</v>
      </c>
      <c r="BQ65" s="17" t="s">
        <v>31</v>
      </c>
    </row>
    <row r="66" spans="1:69" x14ac:dyDescent="0.3">
      <c r="A66" s="21"/>
      <c r="B66" s="22"/>
      <c r="C66" s="15" t="s">
        <v>32</v>
      </c>
      <c r="D66" s="21" t="s">
        <v>33</v>
      </c>
      <c r="E66" s="22" t="s">
        <v>34</v>
      </c>
      <c r="F66" s="17">
        <v>0</v>
      </c>
      <c r="G66" s="17">
        <v>0</v>
      </c>
      <c r="H66" s="17">
        <v>0</v>
      </c>
      <c r="I66" s="17">
        <v>0</v>
      </c>
      <c r="J66" s="17">
        <v>0</v>
      </c>
      <c r="K66" s="17">
        <v>0</v>
      </c>
      <c r="L66" s="17">
        <v>0</v>
      </c>
      <c r="M66" s="17">
        <v>0</v>
      </c>
      <c r="N66" s="17">
        <v>0</v>
      </c>
      <c r="O66" s="17">
        <v>0</v>
      </c>
      <c r="P66" s="17">
        <v>0</v>
      </c>
      <c r="Q66" s="17">
        <v>0</v>
      </c>
      <c r="R66" s="17"/>
      <c r="S66" s="17" t="s">
        <v>31</v>
      </c>
      <c r="T66" s="17" t="s">
        <v>31</v>
      </c>
      <c r="U66" s="17" t="s">
        <v>31</v>
      </c>
      <c r="V66" s="17" t="s">
        <v>31</v>
      </c>
      <c r="W66" s="17" t="s">
        <v>31</v>
      </c>
      <c r="X66" s="17" t="s">
        <v>31</v>
      </c>
      <c r="Y66" s="17" t="s">
        <v>31</v>
      </c>
      <c r="Z66" s="17" t="s">
        <v>31</v>
      </c>
      <c r="AA66" s="17" t="s">
        <v>31</v>
      </c>
      <c r="AB66" s="17" t="s">
        <v>31</v>
      </c>
      <c r="AC66" s="17" t="s">
        <v>31</v>
      </c>
      <c r="AD66" s="17" t="s">
        <v>31</v>
      </c>
      <c r="AE66" s="17"/>
      <c r="AF66" s="17">
        <v>0</v>
      </c>
      <c r="AG66" s="17">
        <v>0</v>
      </c>
      <c r="AH66" s="17">
        <v>0</v>
      </c>
      <c r="AI66" s="17">
        <v>0</v>
      </c>
      <c r="AJ66" s="17">
        <v>0</v>
      </c>
      <c r="AK66" s="17">
        <v>0</v>
      </c>
      <c r="AL66" s="17">
        <v>0</v>
      </c>
      <c r="AM66" s="17">
        <v>0</v>
      </c>
      <c r="AN66" s="17">
        <v>0</v>
      </c>
      <c r="AO66" s="17">
        <v>0</v>
      </c>
      <c r="AP66" s="17">
        <v>0</v>
      </c>
      <c r="AQ66" s="17">
        <v>0</v>
      </c>
      <c r="AS66" s="17">
        <v>0</v>
      </c>
      <c r="AT66" s="17">
        <v>0</v>
      </c>
      <c r="AU66" s="17">
        <v>0</v>
      </c>
      <c r="AV66" s="17">
        <v>0</v>
      </c>
      <c r="AW66" s="17">
        <v>0</v>
      </c>
      <c r="AX66" s="17">
        <v>0</v>
      </c>
      <c r="AY66" s="17">
        <v>0</v>
      </c>
      <c r="AZ66" s="17">
        <v>0</v>
      </c>
      <c r="BA66" s="17">
        <v>0</v>
      </c>
      <c r="BB66" s="17">
        <v>0</v>
      </c>
      <c r="BC66" s="17">
        <v>0</v>
      </c>
      <c r="BD66" s="17">
        <v>0</v>
      </c>
      <c r="BF66" s="17">
        <v>0</v>
      </c>
      <c r="BG66" s="17">
        <v>0</v>
      </c>
      <c r="BH66" s="17">
        <v>0</v>
      </c>
      <c r="BI66" s="17">
        <v>0</v>
      </c>
      <c r="BJ66" s="17">
        <v>0</v>
      </c>
      <c r="BK66" s="17">
        <v>0</v>
      </c>
      <c r="BL66" s="17">
        <v>0</v>
      </c>
      <c r="BM66" s="17">
        <v>0</v>
      </c>
      <c r="BN66" s="17">
        <v>0</v>
      </c>
      <c r="BO66" s="17">
        <v>0</v>
      </c>
      <c r="BP66" s="17">
        <v>0</v>
      </c>
      <c r="BQ66" s="17">
        <v>0</v>
      </c>
    </row>
    <row r="67" spans="1:69" x14ac:dyDescent="0.3">
      <c r="C67" s="15"/>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46"/>
      <c r="AO67" s="46"/>
      <c r="AP67" s="46"/>
      <c r="AQ67" s="46"/>
      <c r="AS67" s="46"/>
      <c r="AT67" s="46"/>
      <c r="AU67" s="46"/>
      <c r="AV67" s="46"/>
      <c r="AW67" s="46"/>
      <c r="AX67" s="46"/>
      <c r="AY67" s="46"/>
      <c r="AZ67" s="46"/>
      <c r="BA67" s="46"/>
      <c r="BB67" s="46"/>
      <c r="BC67" s="46"/>
      <c r="BD67" s="46"/>
      <c r="BF67" s="46"/>
      <c r="BG67" s="46"/>
      <c r="BH67" s="46"/>
      <c r="BI67" s="46"/>
      <c r="BJ67" s="46"/>
      <c r="BK67" s="46"/>
      <c r="BL67" s="46"/>
      <c r="BM67" s="46"/>
      <c r="BN67" s="46"/>
      <c r="BO67" s="46"/>
      <c r="BP67" s="46"/>
      <c r="BQ67" s="46"/>
    </row>
    <row r="68" spans="1:69" x14ac:dyDescent="0.3">
      <c r="A68" s="25" t="s">
        <v>51</v>
      </c>
      <c r="B68" s="26" t="s">
        <v>52</v>
      </c>
      <c r="C68" s="13" t="s">
        <v>18</v>
      </c>
      <c r="D68" s="26"/>
      <c r="E68" s="26"/>
      <c r="F68" s="14">
        <v>37169.937999999995</v>
      </c>
      <c r="G68" s="14">
        <v>35722.773999999998</v>
      </c>
      <c r="H68" s="14">
        <v>37506.144</v>
      </c>
      <c r="I68" s="14">
        <v>37230.146000000001</v>
      </c>
      <c r="J68" s="14">
        <v>35525.752999999997</v>
      </c>
      <c r="K68" s="14">
        <v>33779.97</v>
      </c>
      <c r="L68" s="14">
        <v>36656.531999999999</v>
      </c>
      <c r="M68" s="14">
        <v>36509.164000000004</v>
      </c>
      <c r="N68" s="14">
        <v>37320.098999999995</v>
      </c>
      <c r="O68" s="14">
        <v>39390.578999999998</v>
      </c>
      <c r="P68" s="14">
        <v>40426.267999999996</v>
      </c>
      <c r="Q68" s="14">
        <v>43945.384000000005</v>
      </c>
      <c r="R68" s="14"/>
      <c r="S68" s="14">
        <v>113362.86071299997</v>
      </c>
      <c r="T68" s="14">
        <v>110541.55246700002</v>
      </c>
      <c r="U68" s="14">
        <v>117333.772366</v>
      </c>
      <c r="V68" s="14">
        <v>115243.58990500002</v>
      </c>
      <c r="W68" s="14">
        <v>113513.760412</v>
      </c>
      <c r="X68" s="14">
        <v>110731.88572699999</v>
      </c>
      <c r="Y68" s="14">
        <v>110794.56761699999</v>
      </c>
      <c r="Z68" s="14">
        <v>111670.854706</v>
      </c>
      <c r="AA68" s="14">
        <v>115323.89846499998</v>
      </c>
      <c r="AB68" s="14">
        <v>119613.019103</v>
      </c>
      <c r="AC68" s="14">
        <v>125438.16719900003</v>
      </c>
      <c r="AD68" s="14">
        <v>132600.181824</v>
      </c>
      <c r="AE68" s="14"/>
      <c r="AF68" s="14">
        <v>48189.237000000001</v>
      </c>
      <c r="AG68" s="14">
        <v>46014.581000000006</v>
      </c>
      <c r="AH68" s="14">
        <v>45967.288999999997</v>
      </c>
      <c r="AI68" s="14">
        <v>46294.875</v>
      </c>
      <c r="AJ68" s="14">
        <v>45653.667000000009</v>
      </c>
      <c r="AK68" s="14">
        <v>43992.992999999995</v>
      </c>
      <c r="AL68" s="14">
        <v>44554.798000000003</v>
      </c>
      <c r="AM68" s="14">
        <v>43566.555</v>
      </c>
      <c r="AN68" s="45">
        <v>43629.503000000004</v>
      </c>
      <c r="AO68" s="45">
        <v>43738.624000000003</v>
      </c>
      <c r="AP68" s="45">
        <v>43143.527000000002</v>
      </c>
      <c r="AQ68" s="45">
        <v>43913.609999999993</v>
      </c>
      <c r="AR68" s="24"/>
      <c r="AS68" s="45">
        <v>12773.728999999998</v>
      </c>
      <c r="AT68" s="45">
        <v>12209.420999999998</v>
      </c>
      <c r="AU68" s="45">
        <v>11788.314999999997</v>
      </c>
      <c r="AV68" s="45">
        <v>11930.429</v>
      </c>
      <c r="AW68" s="45">
        <v>11880.699000000001</v>
      </c>
      <c r="AX68" s="45">
        <v>11609.397000000003</v>
      </c>
      <c r="AY68" s="45">
        <v>11992.373999999998</v>
      </c>
      <c r="AZ68" s="45">
        <v>11710.184999999999</v>
      </c>
      <c r="BA68" s="45">
        <v>11596.481999999996</v>
      </c>
      <c r="BB68" s="45">
        <v>11750.202000000003</v>
      </c>
      <c r="BC68" s="45">
        <v>11660.59</v>
      </c>
      <c r="BD68" s="45">
        <v>12091.308999999997</v>
      </c>
      <c r="BF68" s="45">
        <v>35415.508000000002</v>
      </c>
      <c r="BG68" s="45">
        <v>33805.160000000003</v>
      </c>
      <c r="BH68" s="45">
        <v>34178.974000000002</v>
      </c>
      <c r="BI68" s="45">
        <v>34364.446000000004</v>
      </c>
      <c r="BJ68" s="45">
        <v>33772.968000000001</v>
      </c>
      <c r="BK68" s="45">
        <v>32383.596000000005</v>
      </c>
      <c r="BL68" s="45">
        <v>32562.423999999999</v>
      </c>
      <c r="BM68" s="45">
        <v>31856.370000000003</v>
      </c>
      <c r="BN68" s="45">
        <v>32033.021000000001</v>
      </c>
      <c r="BO68" s="45">
        <v>31988.422000000002</v>
      </c>
      <c r="BP68" s="45">
        <v>31482.936999999998</v>
      </c>
      <c r="BQ68" s="45">
        <v>31822.300999999999</v>
      </c>
    </row>
    <row r="69" spans="1:69" x14ac:dyDescent="0.3">
      <c r="A69" s="15"/>
      <c r="B69" s="16"/>
      <c r="C69" s="15" t="s">
        <v>19</v>
      </c>
      <c r="D69" s="15" t="s">
        <v>20</v>
      </c>
      <c r="E69" s="16" t="s">
        <v>21</v>
      </c>
      <c r="F69" s="17">
        <v>36747.649999999994</v>
      </c>
      <c r="G69" s="17">
        <v>35332.99</v>
      </c>
      <c r="H69" s="17">
        <v>37029.4</v>
      </c>
      <c r="I69" s="17">
        <v>36730.06</v>
      </c>
      <c r="J69" s="17">
        <v>35013.81</v>
      </c>
      <c r="K69" s="17">
        <v>33244.620000000003</v>
      </c>
      <c r="L69" s="17">
        <v>36109.089999999997</v>
      </c>
      <c r="M69" s="17">
        <v>35907.200000000004</v>
      </c>
      <c r="N69" s="17">
        <v>36682.659999999996</v>
      </c>
      <c r="O69" s="17">
        <v>38665.03</v>
      </c>
      <c r="P69" s="17">
        <v>39705.96</v>
      </c>
      <c r="Q69" s="17">
        <v>43215.19</v>
      </c>
      <c r="R69" s="17"/>
      <c r="S69" s="17">
        <v>112363.86000999997</v>
      </c>
      <c r="T69" s="17">
        <v>109587.11724000002</v>
      </c>
      <c r="U69" s="17">
        <v>116301.52413000001</v>
      </c>
      <c r="V69" s="17">
        <v>114162.02407000001</v>
      </c>
      <c r="W69" s="17">
        <v>112392.50967</v>
      </c>
      <c r="X69" s="17">
        <v>109555.28846999998</v>
      </c>
      <c r="Y69" s="17">
        <v>109598.84082999999</v>
      </c>
      <c r="Z69" s="17">
        <v>110430.51921</v>
      </c>
      <c r="AA69" s="17">
        <v>114044.93446999998</v>
      </c>
      <c r="AB69" s="17">
        <v>118299.19658999999</v>
      </c>
      <c r="AC69" s="17">
        <v>124085.57036000003</v>
      </c>
      <c r="AD69" s="17">
        <v>131218.56797999999</v>
      </c>
      <c r="AE69" s="17"/>
      <c r="AF69" s="17">
        <v>46889.020000000004</v>
      </c>
      <c r="AG69" s="17">
        <v>44724.240000000005</v>
      </c>
      <c r="AH69" s="17">
        <v>44577.5</v>
      </c>
      <c r="AI69" s="17">
        <v>44864.57</v>
      </c>
      <c r="AJ69" s="17">
        <v>44165.400000000009</v>
      </c>
      <c r="AK69" s="17">
        <v>42495.539999999994</v>
      </c>
      <c r="AL69" s="17">
        <v>43040.18</v>
      </c>
      <c r="AM69" s="17">
        <v>41983.65</v>
      </c>
      <c r="AN69" s="46">
        <v>42005.41</v>
      </c>
      <c r="AO69" s="46">
        <v>42087.890000000007</v>
      </c>
      <c r="AP69" s="46">
        <v>41470.43</v>
      </c>
      <c r="AQ69" s="46">
        <v>42122.479999999996</v>
      </c>
      <c r="AS69" s="46">
        <v>12138.809999999998</v>
      </c>
      <c r="AT69" s="46">
        <v>11570.409999999998</v>
      </c>
      <c r="AU69" s="46">
        <v>11102.469999999998</v>
      </c>
      <c r="AV69" s="46">
        <v>11233.66</v>
      </c>
      <c r="AW69" s="46">
        <v>11150.57</v>
      </c>
      <c r="AX69" s="46">
        <v>10886.180000000002</v>
      </c>
      <c r="AY69" s="46">
        <v>11267.329999999998</v>
      </c>
      <c r="AZ69" s="46">
        <v>10953.58</v>
      </c>
      <c r="BA69" s="46">
        <v>10826.759999999997</v>
      </c>
      <c r="BB69" s="46">
        <v>10976.580000000004</v>
      </c>
      <c r="BC69" s="46">
        <v>10879.11</v>
      </c>
      <c r="BD69" s="46">
        <v>11230.659999999998</v>
      </c>
      <c r="BF69" s="46">
        <v>34750.21</v>
      </c>
      <c r="BG69" s="46">
        <v>33153.83</v>
      </c>
      <c r="BH69" s="46">
        <v>33475.03</v>
      </c>
      <c r="BI69" s="46">
        <v>33630.910000000003</v>
      </c>
      <c r="BJ69" s="46">
        <v>33014.83</v>
      </c>
      <c r="BK69" s="46">
        <v>31609.360000000004</v>
      </c>
      <c r="BL69" s="46">
        <v>31772.85</v>
      </c>
      <c r="BM69" s="46">
        <v>31030.070000000003</v>
      </c>
      <c r="BN69" s="46">
        <v>31178.65</v>
      </c>
      <c r="BO69" s="46">
        <v>31111.31</v>
      </c>
      <c r="BP69" s="46">
        <v>30591.32</v>
      </c>
      <c r="BQ69" s="46">
        <v>30891.82</v>
      </c>
    </row>
    <row r="70" spans="1:69" x14ac:dyDescent="0.3">
      <c r="A70" s="15"/>
      <c r="B70" s="16"/>
      <c r="C70" s="15" t="s">
        <v>22</v>
      </c>
      <c r="D70" s="15" t="s">
        <v>23</v>
      </c>
      <c r="E70" s="16" t="s">
        <v>24</v>
      </c>
      <c r="F70" s="17">
        <v>422.28800000000001</v>
      </c>
      <c r="G70" s="17">
        <v>389.78399999999999</v>
      </c>
      <c r="H70" s="17">
        <v>476.74399999999997</v>
      </c>
      <c r="I70" s="17">
        <v>500.08600000000001</v>
      </c>
      <c r="J70" s="17">
        <v>511.94299999999998</v>
      </c>
      <c r="K70" s="17">
        <v>535.35</v>
      </c>
      <c r="L70" s="17">
        <v>547.44200000000001</v>
      </c>
      <c r="M70" s="17">
        <v>601.96399999999994</v>
      </c>
      <c r="N70" s="17">
        <v>637.43899999999996</v>
      </c>
      <c r="O70" s="17">
        <v>725.54899999999998</v>
      </c>
      <c r="P70" s="17">
        <v>720.30799999999999</v>
      </c>
      <c r="Q70" s="17">
        <v>730.19399999999996</v>
      </c>
      <c r="R70" s="17"/>
      <c r="S70" s="17">
        <v>999.00070300000004</v>
      </c>
      <c r="T70" s="17">
        <v>954.43522699999994</v>
      </c>
      <c r="U70" s="17">
        <v>1032.2482359999999</v>
      </c>
      <c r="V70" s="17">
        <v>1081.5658350000001</v>
      </c>
      <c r="W70" s="17">
        <v>1121.2507419999999</v>
      </c>
      <c r="X70" s="17">
        <v>1176.5972569999999</v>
      </c>
      <c r="Y70" s="17">
        <v>1195.7267870000001</v>
      </c>
      <c r="Z70" s="17">
        <v>1240.3354959999999</v>
      </c>
      <c r="AA70" s="17">
        <v>1278.9639950000001</v>
      </c>
      <c r="AB70" s="17">
        <v>1313.8225129999998</v>
      </c>
      <c r="AC70" s="17">
        <v>1352.5968389999998</v>
      </c>
      <c r="AD70" s="17">
        <v>1381.6138440000002</v>
      </c>
      <c r="AE70" s="17"/>
      <c r="AF70" s="17">
        <v>1300.2169999999999</v>
      </c>
      <c r="AG70" s="17">
        <v>1290.3409999999999</v>
      </c>
      <c r="AH70" s="17">
        <v>1389.7890000000002</v>
      </c>
      <c r="AI70" s="17">
        <v>1430.3050000000001</v>
      </c>
      <c r="AJ70" s="17">
        <v>1488.2669999999998</v>
      </c>
      <c r="AK70" s="17">
        <v>1497.453</v>
      </c>
      <c r="AL70" s="17">
        <v>1514.6179999999999</v>
      </c>
      <c r="AM70" s="17">
        <v>1582.905</v>
      </c>
      <c r="AN70" s="46">
        <v>1624.0929999999998</v>
      </c>
      <c r="AO70" s="46">
        <v>1650.7339999999999</v>
      </c>
      <c r="AP70" s="46">
        <v>1673.097</v>
      </c>
      <c r="AQ70" s="46">
        <v>1791.1299999999999</v>
      </c>
      <c r="AS70" s="46">
        <v>634.91899999999998</v>
      </c>
      <c r="AT70" s="46">
        <v>639.01099999999997</v>
      </c>
      <c r="AU70" s="46">
        <v>685.84500000000003</v>
      </c>
      <c r="AV70" s="46">
        <v>696.76900000000001</v>
      </c>
      <c r="AW70" s="46">
        <v>730.12900000000002</v>
      </c>
      <c r="AX70" s="46">
        <v>723.21699999999998</v>
      </c>
      <c r="AY70" s="46">
        <v>725.04399999999998</v>
      </c>
      <c r="AZ70" s="46">
        <v>756.60500000000002</v>
      </c>
      <c r="BA70" s="46">
        <v>769.72199999999998</v>
      </c>
      <c r="BB70" s="46">
        <v>773.62199999999996</v>
      </c>
      <c r="BC70" s="46">
        <v>781.48</v>
      </c>
      <c r="BD70" s="46">
        <v>860.64899999999989</v>
      </c>
      <c r="BF70" s="46">
        <v>665.29799999999989</v>
      </c>
      <c r="BG70" s="46">
        <v>651.32999999999993</v>
      </c>
      <c r="BH70" s="46">
        <v>703.94399999999996</v>
      </c>
      <c r="BI70" s="46">
        <v>733.53599999999994</v>
      </c>
      <c r="BJ70" s="46">
        <v>758.13800000000003</v>
      </c>
      <c r="BK70" s="46">
        <v>774.23599999999988</v>
      </c>
      <c r="BL70" s="46">
        <v>789.57400000000007</v>
      </c>
      <c r="BM70" s="46">
        <v>826.3</v>
      </c>
      <c r="BN70" s="46">
        <v>854.37099999999998</v>
      </c>
      <c r="BO70" s="46">
        <v>877.11200000000008</v>
      </c>
      <c r="BP70" s="46">
        <v>891.61700000000008</v>
      </c>
      <c r="BQ70" s="46">
        <v>930.48099999999999</v>
      </c>
    </row>
    <row r="71" spans="1:69" x14ac:dyDescent="0.3">
      <c r="A71" s="15"/>
      <c r="B71" s="16"/>
      <c r="C71" s="15" t="s">
        <v>25</v>
      </c>
      <c r="D71" s="15" t="s">
        <v>26</v>
      </c>
      <c r="E71" s="16" t="s">
        <v>27</v>
      </c>
      <c r="F71" s="17">
        <v>0</v>
      </c>
      <c r="G71" s="17">
        <v>0</v>
      </c>
      <c r="H71" s="17">
        <v>0</v>
      </c>
      <c r="I71" s="17">
        <v>0</v>
      </c>
      <c r="J71" s="17">
        <v>0</v>
      </c>
      <c r="K71" s="17">
        <v>0</v>
      </c>
      <c r="L71" s="17">
        <v>0</v>
      </c>
      <c r="M71" s="17">
        <v>0</v>
      </c>
      <c r="N71" s="17">
        <v>0</v>
      </c>
      <c r="O71" s="17">
        <v>0</v>
      </c>
      <c r="P71" s="17">
        <v>0</v>
      </c>
      <c r="Q71" s="17">
        <v>0</v>
      </c>
      <c r="R71" s="17"/>
      <c r="S71" s="17" t="s">
        <v>31</v>
      </c>
      <c r="T71" s="17" t="s">
        <v>31</v>
      </c>
      <c r="U71" s="17" t="s">
        <v>31</v>
      </c>
      <c r="V71" s="17" t="s">
        <v>31</v>
      </c>
      <c r="W71" s="17" t="s">
        <v>31</v>
      </c>
      <c r="X71" s="17" t="s">
        <v>31</v>
      </c>
      <c r="Y71" s="17" t="s">
        <v>31</v>
      </c>
      <c r="Z71" s="17" t="s">
        <v>31</v>
      </c>
      <c r="AA71" s="17" t="s">
        <v>31</v>
      </c>
      <c r="AB71" s="17" t="s">
        <v>31</v>
      </c>
      <c r="AC71" s="17" t="s">
        <v>31</v>
      </c>
      <c r="AD71" s="17" t="s">
        <v>31</v>
      </c>
      <c r="AE71" s="17"/>
      <c r="AF71" s="17">
        <v>0</v>
      </c>
      <c r="AG71" s="17">
        <v>0</v>
      </c>
      <c r="AH71" s="17">
        <v>0</v>
      </c>
      <c r="AI71" s="17">
        <v>0</v>
      </c>
      <c r="AJ71" s="17">
        <v>0</v>
      </c>
      <c r="AK71" s="17">
        <v>0</v>
      </c>
      <c r="AL71" s="17">
        <v>0</v>
      </c>
      <c r="AM71" s="17">
        <v>0</v>
      </c>
      <c r="AN71" s="17">
        <v>0</v>
      </c>
      <c r="AO71" s="17">
        <v>0</v>
      </c>
      <c r="AP71" s="17">
        <v>0</v>
      </c>
      <c r="AQ71" s="17">
        <v>0</v>
      </c>
      <c r="AS71" s="17">
        <v>0</v>
      </c>
      <c r="AT71" s="17">
        <v>0</v>
      </c>
      <c r="AU71" s="17">
        <v>0</v>
      </c>
      <c r="AV71" s="17">
        <v>0</v>
      </c>
      <c r="AW71" s="17">
        <v>0</v>
      </c>
      <c r="AX71" s="17">
        <v>0</v>
      </c>
      <c r="AY71" s="17">
        <v>0</v>
      </c>
      <c r="AZ71" s="17">
        <v>0</v>
      </c>
      <c r="BA71" s="17">
        <v>0</v>
      </c>
      <c r="BB71" s="17">
        <v>0</v>
      </c>
      <c r="BC71" s="17">
        <v>0</v>
      </c>
      <c r="BD71" s="17">
        <v>0</v>
      </c>
      <c r="BF71" s="17">
        <v>0</v>
      </c>
      <c r="BG71" s="17">
        <v>0</v>
      </c>
      <c r="BH71" s="17">
        <v>0</v>
      </c>
      <c r="BI71" s="17">
        <v>0</v>
      </c>
      <c r="BJ71" s="17">
        <v>0</v>
      </c>
      <c r="BK71" s="17">
        <v>0</v>
      </c>
      <c r="BL71" s="17">
        <v>0</v>
      </c>
      <c r="BM71" s="17">
        <v>0</v>
      </c>
      <c r="BN71" s="17">
        <v>0</v>
      </c>
      <c r="BO71" s="17">
        <v>0</v>
      </c>
      <c r="BP71" s="17">
        <v>0</v>
      </c>
      <c r="BQ71" s="17">
        <v>0</v>
      </c>
    </row>
    <row r="72" spans="1:69" x14ac:dyDescent="0.3">
      <c r="A72" s="19"/>
      <c r="B72" s="20"/>
      <c r="C72" s="15" t="s">
        <v>28</v>
      </c>
      <c r="D72" s="19" t="s">
        <v>29</v>
      </c>
      <c r="E72" s="20" t="s">
        <v>30</v>
      </c>
      <c r="F72" s="17" t="s">
        <v>31</v>
      </c>
      <c r="G72" s="17" t="s">
        <v>31</v>
      </c>
      <c r="H72" s="17" t="s">
        <v>31</v>
      </c>
      <c r="I72" s="17" t="s">
        <v>31</v>
      </c>
      <c r="J72" s="17" t="s">
        <v>31</v>
      </c>
      <c r="K72" s="17" t="s">
        <v>31</v>
      </c>
      <c r="L72" s="17" t="s">
        <v>31</v>
      </c>
      <c r="M72" s="17" t="s">
        <v>31</v>
      </c>
      <c r="N72" s="17" t="s">
        <v>31</v>
      </c>
      <c r="O72" s="17" t="s">
        <v>31</v>
      </c>
      <c r="P72" s="17" t="s">
        <v>31</v>
      </c>
      <c r="Q72" s="17" t="s">
        <v>31</v>
      </c>
      <c r="R72" s="17"/>
      <c r="S72" s="17" t="s">
        <v>31</v>
      </c>
      <c r="T72" s="17" t="s">
        <v>31</v>
      </c>
      <c r="U72" s="17" t="s">
        <v>31</v>
      </c>
      <c r="V72" s="17" t="s">
        <v>31</v>
      </c>
      <c r="W72" s="17" t="s">
        <v>31</v>
      </c>
      <c r="X72" s="17" t="s">
        <v>31</v>
      </c>
      <c r="Y72" s="17" t="s">
        <v>31</v>
      </c>
      <c r="Z72" s="17" t="s">
        <v>31</v>
      </c>
      <c r="AA72" s="17" t="s">
        <v>31</v>
      </c>
      <c r="AB72" s="17" t="s">
        <v>31</v>
      </c>
      <c r="AC72" s="17" t="s">
        <v>31</v>
      </c>
      <c r="AD72" s="17" t="s">
        <v>31</v>
      </c>
      <c r="AE72" s="17"/>
      <c r="AF72" s="17" t="s">
        <v>31</v>
      </c>
      <c r="AG72" s="17" t="s">
        <v>31</v>
      </c>
      <c r="AH72" s="17" t="s">
        <v>31</v>
      </c>
      <c r="AI72" s="17" t="s">
        <v>31</v>
      </c>
      <c r="AJ72" s="17" t="s">
        <v>31</v>
      </c>
      <c r="AK72" s="17" t="s">
        <v>31</v>
      </c>
      <c r="AL72" s="17" t="s">
        <v>31</v>
      </c>
      <c r="AM72" s="17" t="s">
        <v>31</v>
      </c>
      <c r="AN72" s="17" t="s">
        <v>31</v>
      </c>
      <c r="AO72" s="17" t="s">
        <v>31</v>
      </c>
      <c r="AP72" s="17" t="s">
        <v>31</v>
      </c>
      <c r="AQ72" s="17" t="s">
        <v>31</v>
      </c>
      <c r="AS72" s="17" t="s">
        <v>31</v>
      </c>
      <c r="AT72" s="17" t="s">
        <v>31</v>
      </c>
      <c r="AU72" s="17" t="s">
        <v>31</v>
      </c>
      <c r="AV72" s="17" t="s">
        <v>31</v>
      </c>
      <c r="AW72" s="17" t="s">
        <v>31</v>
      </c>
      <c r="AX72" s="17" t="s">
        <v>31</v>
      </c>
      <c r="AY72" s="17" t="s">
        <v>31</v>
      </c>
      <c r="AZ72" s="17" t="s">
        <v>31</v>
      </c>
      <c r="BA72" s="46" t="s">
        <v>31</v>
      </c>
      <c r="BB72" s="46" t="s">
        <v>31</v>
      </c>
      <c r="BC72" s="17" t="s">
        <v>31</v>
      </c>
      <c r="BD72" s="17" t="s">
        <v>31</v>
      </c>
      <c r="BF72" s="17" t="s">
        <v>31</v>
      </c>
      <c r="BG72" s="17" t="s">
        <v>31</v>
      </c>
      <c r="BH72" s="17" t="s">
        <v>31</v>
      </c>
      <c r="BI72" s="17" t="s">
        <v>31</v>
      </c>
      <c r="BJ72" s="17" t="s">
        <v>31</v>
      </c>
      <c r="BK72" s="17" t="s">
        <v>31</v>
      </c>
      <c r="BL72" s="17" t="s">
        <v>31</v>
      </c>
      <c r="BM72" s="17" t="s">
        <v>31</v>
      </c>
      <c r="BN72" s="46" t="s">
        <v>31</v>
      </c>
      <c r="BO72" s="46" t="s">
        <v>31</v>
      </c>
      <c r="BP72" s="17" t="s">
        <v>31</v>
      </c>
      <c r="BQ72" s="17" t="s">
        <v>31</v>
      </c>
    </row>
    <row r="73" spans="1:69" x14ac:dyDescent="0.3">
      <c r="A73" s="21"/>
      <c r="B73" s="22"/>
      <c r="C73" s="15" t="s">
        <v>32</v>
      </c>
      <c r="D73" s="21" t="s">
        <v>33</v>
      </c>
      <c r="E73" s="22" t="s">
        <v>34</v>
      </c>
      <c r="F73" s="17">
        <v>0</v>
      </c>
      <c r="G73" s="17">
        <v>0</v>
      </c>
      <c r="H73" s="17">
        <v>0</v>
      </c>
      <c r="I73" s="17">
        <v>0</v>
      </c>
      <c r="J73" s="17">
        <v>0</v>
      </c>
      <c r="K73" s="17">
        <v>0</v>
      </c>
      <c r="L73" s="17">
        <v>0</v>
      </c>
      <c r="M73" s="17">
        <v>0</v>
      </c>
      <c r="N73" s="17">
        <v>0</v>
      </c>
      <c r="O73" s="17">
        <v>0</v>
      </c>
      <c r="P73" s="17">
        <v>0</v>
      </c>
      <c r="Q73" s="17">
        <v>0</v>
      </c>
      <c r="R73" s="17"/>
      <c r="S73" s="17" t="s">
        <v>31</v>
      </c>
      <c r="T73" s="17" t="s">
        <v>31</v>
      </c>
      <c r="U73" s="17" t="s">
        <v>31</v>
      </c>
      <c r="V73" s="17" t="s">
        <v>31</v>
      </c>
      <c r="W73" s="17" t="s">
        <v>31</v>
      </c>
      <c r="X73" s="17" t="s">
        <v>31</v>
      </c>
      <c r="Y73" s="17" t="s">
        <v>31</v>
      </c>
      <c r="Z73" s="17" t="s">
        <v>31</v>
      </c>
      <c r="AA73" s="17" t="s">
        <v>31</v>
      </c>
      <c r="AB73" s="17" t="s">
        <v>31</v>
      </c>
      <c r="AC73" s="17" t="s">
        <v>31</v>
      </c>
      <c r="AD73" s="17" t="s">
        <v>31</v>
      </c>
      <c r="AE73" s="17"/>
      <c r="AF73" s="17">
        <v>0</v>
      </c>
      <c r="AG73" s="17">
        <v>0</v>
      </c>
      <c r="AH73" s="17">
        <v>0</v>
      </c>
      <c r="AI73" s="17">
        <v>0</v>
      </c>
      <c r="AJ73" s="17">
        <v>0</v>
      </c>
      <c r="AK73" s="17">
        <v>0</v>
      </c>
      <c r="AL73" s="17">
        <v>0</v>
      </c>
      <c r="AM73" s="17">
        <v>0</v>
      </c>
      <c r="AN73" s="17">
        <v>0</v>
      </c>
      <c r="AO73" s="17">
        <v>0</v>
      </c>
      <c r="AP73" s="17">
        <v>0</v>
      </c>
      <c r="AQ73" s="17">
        <v>0</v>
      </c>
      <c r="AS73" s="17">
        <v>0</v>
      </c>
      <c r="AT73" s="17">
        <v>0</v>
      </c>
      <c r="AU73" s="17">
        <v>0</v>
      </c>
      <c r="AV73" s="17">
        <v>0</v>
      </c>
      <c r="AW73" s="17">
        <v>0</v>
      </c>
      <c r="AX73" s="17">
        <v>0</v>
      </c>
      <c r="AY73" s="17">
        <v>0</v>
      </c>
      <c r="AZ73" s="17">
        <v>0</v>
      </c>
      <c r="BA73" s="17">
        <v>0</v>
      </c>
      <c r="BB73" s="17">
        <v>0</v>
      </c>
      <c r="BC73" s="17">
        <v>0</v>
      </c>
      <c r="BD73" s="17">
        <v>0</v>
      </c>
      <c r="BF73" s="17">
        <v>0</v>
      </c>
      <c r="BG73" s="17">
        <v>0</v>
      </c>
      <c r="BH73" s="17">
        <v>0</v>
      </c>
      <c r="BI73" s="17">
        <v>0</v>
      </c>
      <c r="BJ73" s="17">
        <v>0</v>
      </c>
      <c r="BK73" s="17">
        <v>0</v>
      </c>
      <c r="BL73" s="17">
        <v>0</v>
      </c>
      <c r="BM73" s="17">
        <v>0</v>
      </c>
      <c r="BN73" s="17">
        <v>0</v>
      </c>
      <c r="BO73" s="17">
        <v>0</v>
      </c>
      <c r="BP73" s="17">
        <v>0</v>
      </c>
      <c r="BQ73" s="17">
        <v>0</v>
      </c>
    </row>
    <row r="74" spans="1:69" x14ac:dyDescent="0.3">
      <c r="C74" s="15"/>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46"/>
      <c r="AO74" s="46"/>
      <c r="AP74" s="46"/>
      <c r="AQ74" s="46"/>
      <c r="AS74" s="46"/>
      <c r="AT74" s="46"/>
      <c r="AU74" s="46"/>
      <c r="AV74" s="46"/>
      <c r="AW74" s="46"/>
      <c r="AX74" s="46"/>
      <c r="AY74" s="46"/>
      <c r="AZ74" s="46"/>
      <c r="BA74" s="46"/>
      <c r="BB74" s="46"/>
      <c r="BC74" s="46"/>
      <c r="BD74" s="46"/>
      <c r="BF74" s="46"/>
      <c r="BG74" s="46"/>
      <c r="BH74" s="46"/>
      <c r="BI74" s="46"/>
      <c r="BJ74" s="46"/>
      <c r="BK74" s="46"/>
      <c r="BL74" s="46"/>
      <c r="BM74" s="46"/>
      <c r="BN74" s="46"/>
      <c r="BO74" s="46"/>
      <c r="BP74" s="46"/>
      <c r="BQ74" s="46"/>
    </row>
    <row r="75" spans="1:69" x14ac:dyDescent="0.3">
      <c r="A75" s="25" t="s">
        <v>53</v>
      </c>
      <c r="B75" s="26" t="s">
        <v>54</v>
      </c>
      <c r="C75" s="13" t="s">
        <v>18</v>
      </c>
      <c r="D75" s="26"/>
      <c r="E75" s="26"/>
      <c r="F75" s="14">
        <v>12491.451000000003</v>
      </c>
      <c r="G75" s="14">
        <v>11483.115</v>
      </c>
      <c r="H75" s="14">
        <v>13074.862999999998</v>
      </c>
      <c r="I75" s="14">
        <v>12386.076000000001</v>
      </c>
      <c r="J75" s="14">
        <v>11086.348</v>
      </c>
      <c r="K75" s="14">
        <v>11261.446</v>
      </c>
      <c r="L75" s="14">
        <v>11007.403</v>
      </c>
      <c r="M75" s="14">
        <v>11286.915999999997</v>
      </c>
      <c r="N75" s="14">
        <v>11456.45</v>
      </c>
      <c r="O75" s="14">
        <v>12007.976000000002</v>
      </c>
      <c r="P75" s="14">
        <v>13780.886</v>
      </c>
      <c r="Q75" s="14">
        <v>14209.483999999999</v>
      </c>
      <c r="R75" s="14"/>
      <c r="S75" s="14">
        <v>36128.566651999994</v>
      </c>
      <c r="T75" s="14">
        <v>34440.073255999996</v>
      </c>
      <c r="U75" s="14">
        <v>37054.640268000003</v>
      </c>
      <c r="V75" s="14">
        <v>38705.515483999996</v>
      </c>
      <c r="W75" s="14">
        <v>35923.150260000002</v>
      </c>
      <c r="X75" s="14">
        <v>32793.983297999999</v>
      </c>
      <c r="Y75" s="14">
        <v>32355.821800999998</v>
      </c>
      <c r="Z75" s="14">
        <v>34400.841023000001</v>
      </c>
      <c r="AA75" s="14">
        <v>34967.279759000005</v>
      </c>
      <c r="AB75" s="14">
        <v>37835.521000000001</v>
      </c>
      <c r="AC75" s="14">
        <v>40190.900657999999</v>
      </c>
      <c r="AD75" s="14">
        <v>41558.592836000003</v>
      </c>
      <c r="AE75" s="14"/>
      <c r="AF75" s="14">
        <v>14586.700999999999</v>
      </c>
      <c r="AG75" s="14">
        <v>14280.905999999997</v>
      </c>
      <c r="AH75" s="14">
        <v>14451.848</v>
      </c>
      <c r="AI75" s="14">
        <v>15181.406000000001</v>
      </c>
      <c r="AJ75" s="14">
        <v>14864.245999999999</v>
      </c>
      <c r="AK75" s="14">
        <v>14209.368999999999</v>
      </c>
      <c r="AL75" s="14">
        <v>13947.536999999998</v>
      </c>
      <c r="AM75" s="14">
        <v>14151.248999999996</v>
      </c>
      <c r="AN75" s="45">
        <v>14280.215000000002</v>
      </c>
      <c r="AO75" s="45">
        <v>14481.782999999999</v>
      </c>
      <c r="AP75" s="45">
        <v>14161.417999999998</v>
      </c>
      <c r="AQ75" s="45">
        <v>14372.822</v>
      </c>
      <c r="AS75" s="45">
        <v>3492.5089999999996</v>
      </c>
      <c r="AT75" s="45">
        <v>3414.174</v>
      </c>
      <c r="AU75" s="45">
        <v>3506.3810000000003</v>
      </c>
      <c r="AV75" s="45">
        <v>3743.7679999999991</v>
      </c>
      <c r="AW75" s="45">
        <v>3723.5120000000002</v>
      </c>
      <c r="AX75" s="45">
        <v>3607.49</v>
      </c>
      <c r="AY75" s="45">
        <v>3546.0359999999996</v>
      </c>
      <c r="AZ75" s="45">
        <v>3580.261</v>
      </c>
      <c r="BA75" s="45">
        <v>3599.9919999999993</v>
      </c>
      <c r="BB75" s="45">
        <v>3681.2610000000004</v>
      </c>
      <c r="BC75" s="45">
        <v>3616.915</v>
      </c>
      <c r="BD75" s="45">
        <v>3676.9270000000001</v>
      </c>
      <c r="BF75" s="45">
        <v>11094.192000000001</v>
      </c>
      <c r="BG75" s="45">
        <v>10866.731999999998</v>
      </c>
      <c r="BH75" s="45">
        <v>10945.467000000002</v>
      </c>
      <c r="BI75" s="45">
        <v>11437.638000000001</v>
      </c>
      <c r="BJ75" s="45">
        <v>11140.734</v>
      </c>
      <c r="BK75" s="45">
        <v>10601.879000000003</v>
      </c>
      <c r="BL75" s="45">
        <v>10401.501</v>
      </c>
      <c r="BM75" s="45">
        <v>10570.987999999999</v>
      </c>
      <c r="BN75" s="45">
        <v>10680.222999999998</v>
      </c>
      <c r="BO75" s="45">
        <v>10800.522000000003</v>
      </c>
      <c r="BP75" s="45">
        <v>10544.503000000002</v>
      </c>
      <c r="BQ75" s="45">
        <v>10695.894999999999</v>
      </c>
    </row>
    <row r="76" spans="1:69" x14ac:dyDescent="0.3">
      <c r="A76" s="15"/>
      <c r="B76" s="16"/>
      <c r="C76" s="15" t="s">
        <v>19</v>
      </c>
      <c r="D76" s="15" t="s">
        <v>20</v>
      </c>
      <c r="E76" s="16" t="s">
        <v>21</v>
      </c>
      <c r="F76" s="17">
        <v>12422.520000000002</v>
      </c>
      <c r="G76" s="17">
        <v>11416.39</v>
      </c>
      <c r="H76" s="17">
        <v>12996.999999999998</v>
      </c>
      <c r="I76" s="17">
        <v>12295.150000000001</v>
      </c>
      <c r="J76" s="17">
        <v>10995.57</v>
      </c>
      <c r="K76" s="17">
        <v>11159.26</v>
      </c>
      <c r="L76" s="17">
        <v>10895.57</v>
      </c>
      <c r="M76" s="17">
        <v>11163.639999999998</v>
      </c>
      <c r="N76" s="17">
        <v>11323.25</v>
      </c>
      <c r="O76" s="17">
        <v>11865.490000000002</v>
      </c>
      <c r="P76" s="17">
        <v>13632.26</v>
      </c>
      <c r="Q76" s="17">
        <v>14056.46</v>
      </c>
      <c r="R76" s="17"/>
      <c r="S76" s="17">
        <v>35985.404149999995</v>
      </c>
      <c r="T76" s="17">
        <v>34304.480349999998</v>
      </c>
      <c r="U76" s="17">
        <v>36898.271330000003</v>
      </c>
      <c r="V76" s="17">
        <v>38530.274039999997</v>
      </c>
      <c r="W76" s="17">
        <v>35748.918310000001</v>
      </c>
      <c r="X76" s="17">
        <v>32607.469619999996</v>
      </c>
      <c r="Y76" s="17">
        <v>32154.468489999999</v>
      </c>
      <c r="Z76" s="17">
        <v>34182.73605</v>
      </c>
      <c r="AA76" s="17">
        <v>34730.354640000005</v>
      </c>
      <c r="AB76" s="17">
        <v>37581.081169999998</v>
      </c>
      <c r="AC76" s="17">
        <v>39927.149359999996</v>
      </c>
      <c r="AD76" s="17">
        <v>41288.03327</v>
      </c>
      <c r="AE76" s="17"/>
      <c r="AF76" s="17">
        <v>14330.339999999998</v>
      </c>
      <c r="AG76" s="17">
        <v>14031.989999999998</v>
      </c>
      <c r="AH76" s="17">
        <v>14176.62</v>
      </c>
      <c r="AI76" s="17">
        <v>14886.76</v>
      </c>
      <c r="AJ76" s="17">
        <v>14560.21</v>
      </c>
      <c r="AK76" s="17">
        <v>13897.699999999999</v>
      </c>
      <c r="AL76" s="17">
        <v>13625.499999999998</v>
      </c>
      <c r="AM76" s="17">
        <v>13825.049999999996</v>
      </c>
      <c r="AN76" s="46">
        <v>13948.650000000001</v>
      </c>
      <c r="AO76" s="46">
        <v>14127.93</v>
      </c>
      <c r="AP76" s="46">
        <v>13807.679999999998</v>
      </c>
      <c r="AQ76" s="46">
        <v>13996.37</v>
      </c>
      <c r="AS76" s="46">
        <v>3361.7799999999997</v>
      </c>
      <c r="AT76" s="46">
        <v>3282.14</v>
      </c>
      <c r="AU76" s="46">
        <v>3366.2900000000004</v>
      </c>
      <c r="AV76" s="46">
        <v>3598.0899999999992</v>
      </c>
      <c r="AW76" s="46">
        <v>3569.1000000000004</v>
      </c>
      <c r="AX76" s="46">
        <v>3449.2799999999997</v>
      </c>
      <c r="AY76" s="46">
        <v>3384.6399999999994</v>
      </c>
      <c r="AZ76" s="46">
        <v>3419.24</v>
      </c>
      <c r="BA76" s="46">
        <v>3436.1199999999994</v>
      </c>
      <c r="BB76" s="46">
        <v>3510.26</v>
      </c>
      <c r="BC76" s="46">
        <v>3445.35</v>
      </c>
      <c r="BD76" s="46">
        <v>3490.77</v>
      </c>
      <c r="BF76" s="46">
        <v>10968.560000000001</v>
      </c>
      <c r="BG76" s="46">
        <v>10749.849999999999</v>
      </c>
      <c r="BH76" s="46">
        <v>10810.330000000002</v>
      </c>
      <c r="BI76" s="46">
        <v>11288.67</v>
      </c>
      <c r="BJ76" s="46">
        <v>10991.11</v>
      </c>
      <c r="BK76" s="46">
        <v>10448.420000000002</v>
      </c>
      <c r="BL76" s="46">
        <v>10240.86</v>
      </c>
      <c r="BM76" s="46">
        <v>10405.81</v>
      </c>
      <c r="BN76" s="46">
        <v>10512.529999999999</v>
      </c>
      <c r="BO76" s="46">
        <v>10617.670000000002</v>
      </c>
      <c r="BP76" s="46">
        <v>10362.330000000002</v>
      </c>
      <c r="BQ76" s="46">
        <v>10505.599999999999</v>
      </c>
    </row>
    <row r="77" spans="1:69" x14ac:dyDescent="0.3">
      <c r="A77" s="15"/>
      <c r="B77" s="16"/>
      <c r="C77" s="15" t="s">
        <v>22</v>
      </c>
      <c r="D77" s="15" t="s">
        <v>23</v>
      </c>
      <c r="E77" s="16" t="s">
        <v>24</v>
      </c>
      <c r="F77" s="17">
        <v>68.930999999999997</v>
      </c>
      <c r="G77" s="17">
        <v>66.724999999999994</v>
      </c>
      <c r="H77" s="17">
        <v>77.863</v>
      </c>
      <c r="I77" s="17">
        <v>90.926000000000002</v>
      </c>
      <c r="J77" s="17">
        <v>90.778000000000006</v>
      </c>
      <c r="K77" s="17">
        <v>102.18600000000001</v>
      </c>
      <c r="L77" s="17">
        <v>111.833</v>
      </c>
      <c r="M77" s="17">
        <v>123.276</v>
      </c>
      <c r="N77" s="17">
        <v>133.19999999999999</v>
      </c>
      <c r="O77" s="17">
        <v>142.48600000000002</v>
      </c>
      <c r="P77" s="17">
        <v>148.626</v>
      </c>
      <c r="Q77" s="17">
        <v>153.024</v>
      </c>
      <c r="R77" s="17"/>
      <c r="S77" s="17">
        <v>143.16250199999999</v>
      </c>
      <c r="T77" s="17">
        <v>135.592906</v>
      </c>
      <c r="U77" s="17">
        <v>156.36893800000001</v>
      </c>
      <c r="V77" s="17">
        <v>175.241444</v>
      </c>
      <c r="W77" s="17">
        <v>174.23194999999998</v>
      </c>
      <c r="X77" s="17">
        <v>186.513678</v>
      </c>
      <c r="Y77" s="17">
        <v>201.35331099999999</v>
      </c>
      <c r="Z77" s="17">
        <v>218.104973</v>
      </c>
      <c r="AA77" s="17">
        <v>236.92511900000002</v>
      </c>
      <c r="AB77" s="17">
        <v>254.43982999999997</v>
      </c>
      <c r="AC77" s="17">
        <v>263.75129800000002</v>
      </c>
      <c r="AD77" s="17">
        <v>270.55956600000002</v>
      </c>
      <c r="AE77" s="17"/>
      <c r="AF77" s="17">
        <v>256.36099999999999</v>
      </c>
      <c r="AG77" s="17">
        <v>248.916</v>
      </c>
      <c r="AH77" s="17">
        <v>275.22800000000001</v>
      </c>
      <c r="AI77" s="17">
        <v>294.64600000000002</v>
      </c>
      <c r="AJ77" s="17">
        <v>304.036</v>
      </c>
      <c r="AK77" s="17">
        <v>311.66899999999998</v>
      </c>
      <c r="AL77" s="17">
        <v>322.03700000000003</v>
      </c>
      <c r="AM77" s="17">
        <v>326.19900000000001</v>
      </c>
      <c r="AN77" s="46">
        <v>331.56499999999994</v>
      </c>
      <c r="AO77" s="46">
        <v>353.85300000000001</v>
      </c>
      <c r="AP77" s="46">
        <v>353.73799999999994</v>
      </c>
      <c r="AQ77" s="46">
        <v>376.452</v>
      </c>
      <c r="AS77" s="46">
        <v>130.72899999999998</v>
      </c>
      <c r="AT77" s="46">
        <v>132.03399999999999</v>
      </c>
      <c r="AU77" s="46">
        <v>140.09100000000001</v>
      </c>
      <c r="AV77" s="46">
        <v>145.678</v>
      </c>
      <c r="AW77" s="46">
        <v>154.41200000000001</v>
      </c>
      <c r="AX77" s="46">
        <v>158.20999999999998</v>
      </c>
      <c r="AY77" s="46">
        <v>161.39599999999999</v>
      </c>
      <c r="AZ77" s="46">
        <v>161.02100000000002</v>
      </c>
      <c r="BA77" s="46">
        <v>163.87200000000001</v>
      </c>
      <c r="BB77" s="46">
        <v>171.001</v>
      </c>
      <c r="BC77" s="46">
        <v>171.565</v>
      </c>
      <c r="BD77" s="46">
        <v>186.15699999999998</v>
      </c>
      <c r="BF77" s="46">
        <v>125.63199999999999</v>
      </c>
      <c r="BG77" s="46">
        <v>116.88200000000001</v>
      </c>
      <c r="BH77" s="46">
        <v>135.137</v>
      </c>
      <c r="BI77" s="46">
        <v>148.96800000000002</v>
      </c>
      <c r="BJ77" s="46">
        <v>149.624</v>
      </c>
      <c r="BK77" s="46">
        <v>153.459</v>
      </c>
      <c r="BL77" s="46">
        <v>160.64100000000002</v>
      </c>
      <c r="BM77" s="46">
        <v>165.178</v>
      </c>
      <c r="BN77" s="46">
        <v>167.69300000000001</v>
      </c>
      <c r="BO77" s="46">
        <v>182.85200000000003</v>
      </c>
      <c r="BP77" s="46">
        <v>182.173</v>
      </c>
      <c r="BQ77" s="46">
        <v>190.29499999999999</v>
      </c>
    </row>
    <row r="78" spans="1:69" x14ac:dyDescent="0.3">
      <c r="A78" s="15"/>
      <c r="B78" s="16"/>
      <c r="C78" s="15" t="s">
        <v>25</v>
      </c>
      <c r="D78" s="15" t="s">
        <v>26</v>
      </c>
      <c r="E78" s="16" t="s">
        <v>27</v>
      </c>
      <c r="F78" s="17">
        <v>0</v>
      </c>
      <c r="G78" s="17">
        <v>0</v>
      </c>
      <c r="H78" s="17">
        <v>0</v>
      </c>
      <c r="I78" s="17">
        <v>0</v>
      </c>
      <c r="J78" s="17">
        <v>0</v>
      </c>
      <c r="K78" s="17">
        <v>0</v>
      </c>
      <c r="L78" s="17">
        <v>0</v>
      </c>
      <c r="M78" s="17">
        <v>0</v>
      </c>
      <c r="N78" s="17">
        <v>0</v>
      </c>
      <c r="O78" s="17">
        <v>0</v>
      </c>
      <c r="P78" s="17">
        <v>0</v>
      </c>
      <c r="Q78" s="17">
        <v>0</v>
      </c>
      <c r="R78" s="17"/>
      <c r="S78" s="17" t="s">
        <v>31</v>
      </c>
      <c r="T78" s="17" t="s">
        <v>31</v>
      </c>
      <c r="U78" s="17" t="s">
        <v>31</v>
      </c>
      <c r="V78" s="17" t="s">
        <v>31</v>
      </c>
      <c r="W78" s="17" t="s">
        <v>31</v>
      </c>
      <c r="X78" s="17" t="s">
        <v>31</v>
      </c>
      <c r="Y78" s="17" t="s">
        <v>31</v>
      </c>
      <c r="Z78" s="17" t="s">
        <v>31</v>
      </c>
      <c r="AA78" s="17" t="s">
        <v>31</v>
      </c>
      <c r="AB78" s="17" t="s">
        <v>31</v>
      </c>
      <c r="AC78" s="17" t="s">
        <v>31</v>
      </c>
      <c r="AD78" s="17" t="s">
        <v>31</v>
      </c>
      <c r="AE78" s="17"/>
      <c r="AF78" s="17">
        <v>0</v>
      </c>
      <c r="AG78" s="17">
        <v>0</v>
      </c>
      <c r="AH78" s="17">
        <v>0</v>
      </c>
      <c r="AI78" s="17">
        <v>0</v>
      </c>
      <c r="AJ78" s="17">
        <v>0</v>
      </c>
      <c r="AK78" s="17">
        <v>0</v>
      </c>
      <c r="AL78" s="17">
        <v>0</v>
      </c>
      <c r="AM78" s="17">
        <v>0</v>
      </c>
      <c r="AN78" s="17">
        <v>0</v>
      </c>
      <c r="AO78" s="17">
        <v>0</v>
      </c>
      <c r="AP78" s="17">
        <v>0</v>
      </c>
      <c r="AQ78" s="17">
        <v>0</v>
      </c>
      <c r="AS78" s="17">
        <v>0</v>
      </c>
      <c r="AT78" s="17">
        <v>0</v>
      </c>
      <c r="AU78" s="17">
        <v>0</v>
      </c>
      <c r="AV78" s="17">
        <v>0</v>
      </c>
      <c r="AW78" s="17">
        <v>0</v>
      </c>
      <c r="AX78" s="17">
        <v>0</v>
      </c>
      <c r="AY78" s="17">
        <v>0</v>
      </c>
      <c r="AZ78" s="17">
        <v>0</v>
      </c>
      <c r="BA78" s="17">
        <v>0</v>
      </c>
      <c r="BB78" s="17">
        <v>0</v>
      </c>
      <c r="BC78" s="17">
        <v>0</v>
      </c>
      <c r="BD78" s="17">
        <v>0</v>
      </c>
      <c r="BF78" s="17">
        <v>0</v>
      </c>
      <c r="BG78" s="17">
        <v>0</v>
      </c>
      <c r="BH78" s="17">
        <v>0</v>
      </c>
      <c r="BI78" s="17">
        <v>0</v>
      </c>
      <c r="BJ78" s="17">
        <v>0</v>
      </c>
      <c r="BK78" s="17">
        <v>0</v>
      </c>
      <c r="BL78" s="17">
        <v>0</v>
      </c>
      <c r="BM78" s="17">
        <v>0</v>
      </c>
      <c r="BN78" s="17">
        <v>0</v>
      </c>
      <c r="BO78" s="17">
        <v>0</v>
      </c>
      <c r="BP78" s="17">
        <v>0</v>
      </c>
      <c r="BQ78" s="17">
        <v>0</v>
      </c>
    </row>
    <row r="79" spans="1:69" x14ac:dyDescent="0.3">
      <c r="A79" s="19"/>
      <c r="B79" s="20"/>
      <c r="C79" s="15" t="s">
        <v>28</v>
      </c>
      <c r="D79" s="19" t="s">
        <v>29</v>
      </c>
      <c r="E79" s="20" t="s">
        <v>30</v>
      </c>
      <c r="F79" s="17" t="s">
        <v>31</v>
      </c>
      <c r="G79" s="17" t="s">
        <v>31</v>
      </c>
      <c r="H79" s="17" t="s">
        <v>31</v>
      </c>
      <c r="I79" s="17" t="s">
        <v>31</v>
      </c>
      <c r="J79" s="17" t="s">
        <v>31</v>
      </c>
      <c r="K79" s="17" t="s">
        <v>31</v>
      </c>
      <c r="L79" s="17" t="s">
        <v>31</v>
      </c>
      <c r="M79" s="17" t="s">
        <v>31</v>
      </c>
      <c r="N79" s="17" t="s">
        <v>31</v>
      </c>
      <c r="O79" s="17" t="s">
        <v>31</v>
      </c>
      <c r="P79" s="17" t="s">
        <v>31</v>
      </c>
      <c r="Q79" s="17" t="s">
        <v>31</v>
      </c>
      <c r="R79" s="17"/>
      <c r="S79" s="17" t="s">
        <v>31</v>
      </c>
      <c r="T79" s="17" t="s">
        <v>31</v>
      </c>
      <c r="U79" s="17" t="s">
        <v>31</v>
      </c>
      <c r="V79" s="17" t="s">
        <v>31</v>
      </c>
      <c r="W79" s="17" t="s">
        <v>31</v>
      </c>
      <c r="X79" s="17" t="s">
        <v>31</v>
      </c>
      <c r="Y79" s="17" t="s">
        <v>31</v>
      </c>
      <c r="Z79" s="17" t="s">
        <v>31</v>
      </c>
      <c r="AA79" s="17" t="s">
        <v>31</v>
      </c>
      <c r="AB79" s="17" t="s">
        <v>31</v>
      </c>
      <c r="AC79" s="17" t="s">
        <v>31</v>
      </c>
      <c r="AD79" s="17" t="s">
        <v>31</v>
      </c>
      <c r="AE79" s="17"/>
      <c r="AF79" s="17" t="s">
        <v>31</v>
      </c>
      <c r="AG79" s="17" t="s">
        <v>31</v>
      </c>
      <c r="AH79" s="17" t="s">
        <v>31</v>
      </c>
      <c r="AI79" s="17" t="s">
        <v>31</v>
      </c>
      <c r="AJ79" s="17" t="s">
        <v>31</v>
      </c>
      <c r="AK79" s="17" t="s">
        <v>31</v>
      </c>
      <c r="AL79" s="17" t="s">
        <v>31</v>
      </c>
      <c r="AM79" s="17" t="s">
        <v>31</v>
      </c>
      <c r="AN79" s="17" t="s">
        <v>31</v>
      </c>
      <c r="AO79" s="17" t="s">
        <v>31</v>
      </c>
      <c r="AP79" s="17" t="s">
        <v>31</v>
      </c>
      <c r="AQ79" s="17" t="s">
        <v>31</v>
      </c>
      <c r="AS79" s="17" t="s">
        <v>31</v>
      </c>
      <c r="AT79" s="17" t="s">
        <v>31</v>
      </c>
      <c r="AU79" s="17" t="s">
        <v>31</v>
      </c>
      <c r="AV79" s="17" t="s">
        <v>31</v>
      </c>
      <c r="AW79" s="17" t="s">
        <v>31</v>
      </c>
      <c r="AX79" s="17" t="s">
        <v>31</v>
      </c>
      <c r="AY79" s="17" t="s">
        <v>31</v>
      </c>
      <c r="AZ79" s="17" t="s">
        <v>31</v>
      </c>
      <c r="BA79" s="46" t="s">
        <v>31</v>
      </c>
      <c r="BB79" s="46" t="s">
        <v>31</v>
      </c>
      <c r="BC79" s="17" t="s">
        <v>31</v>
      </c>
      <c r="BD79" s="17" t="s">
        <v>31</v>
      </c>
      <c r="BF79" s="17" t="s">
        <v>31</v>
      </c>
      <c r="BG79" s="17" t="s">
        <v>31</v>
      </c>
      <c r="BH79" s="17" t="s">
        <v>31</v>
      </c>
      <c r="BI79" s="17" t="s">
        <v>31</v>
      </c>
      <c r="BJ79" s="17" t="s">
        <v>31</v>
      </c>
      <c r="BK79" s="17" t="s">
        <v>31</v>
      </c>
      <c r="BL79" s="17" t="s">
        <v>31</v>
      </c>
      <c r="BM79" s="17" t="s">
        <v>31</v>
      </c>
      <c r="BN79" s="46" t="s">
        <v>31</v>
      </c>
      <c r="BO79" s="46" t="s">
        <v>31</v>
      </c>
      <c r="BP79" s="17" t="s">
        <v>31</v>
      </c>
      <c r="BQ79" s="17" t="s">
        <v>31</v>
      </c>
    </row>
    <row r="80" spans="1:69" x14ac:dyDescent="0.3">
      <c r="A80" s="21"/>
      <c r="B80" s="22"/>
      <c r="C80" s="15" t="s">
        <v>32</v>
      </c>
      <c r="D80" s="21" t="s">
        <v>33</v>
      </c>
      <c r="E80" s="22" t="s">
        <v>34</v>
      </c>
      <c r="F80" s="17">
        <v>0</v>
      </c>
      <c r="G80" s="17">
        <v>0</v>
      </c>
      <c r="H80" s="17">
        <v>0</v>
      </c>
      <c r="I80" s="17">
        <v>0</v>
      </c>
      <c r="J80" s="17">
        <v>0</v>
      </c>
      <c r="K80" s="17">
        <v>0</v>
      </c>
      <c r="L80" s="17">
        <v>0</v>
      </c>
      <c r="M80" s="17">
        <v>0</v>
      </c>
      <c r="N80" s="17">
        <v>0</v>
      </c>
      <c r="O80" s="17">
        <v>0</v>
      </c>
      <c r="P80" s="17">
        <v>0</v>
      </c>
      <c r="Q80" s="17">
        <v>0</v>
      </c>
      <c r="R80" s="17"/>
      <c r="S80" s="17" t="s">
        <v>31</v>
      </c>
      <c r="T80" s="17" t="s">
        <v>31</v>
      </c>
      <c r="U80" s="17" t="s">
        <v>31</v>
      </c>
      <c r="V80" s="17" t="s">
        <v>31</v>
      </c>
      <c r="W80" s="17" t="s">
        <v>31</v>
      </c>
      <c r="X80" s="17" t="s">
        <v>31</v>
      </c>
      <c r="Y80" s="17" t="s">
        <v>31</v>
      </c>
      <c r="Z80" s="17" t="s">
        <v>31</v>
      </c>
      <c r="AA80" s="17" t="s">
        <v>31</v>
      </c>
      <c r="AB80" s="17" t="s">
        <v>31</v>
      </c>
      <c r="AC80" s="17" t="s">
        <v>31</v>
      </c>
      <c r="AD80" s="17" t="s">
        <v>31</v>
      </c>
      <c r="AE80" s="17"/>
      <c r="AF80" s="17">
        <v>0</v>
      </c>
      <c r="AG80" s="17">
        <v>0</v>
      </c>
      <c r="AH80" s="17">
        <v>0</v>
      </c>
      <c r="AI80" s="17">
        <v>0</v>
      </c>
      <c r="AJ80" s="17">
        <v>0</v>
      </c>
      <c r="AK80" s="17">
        <v>0</v>
      </c>
      <c r="AL80" s="17">
        <v>0</v>
      </c>
      <c r="AM80" s="17">
        <v>0</v>
      </c>
      <c r="AN80" s="17">
        <v>0</v>
      </c>
      <c r="AO80" s="17">
        <v>0</v>
      </c>
      <c r="AP80" s="17">
        <v>0</v>
      </c>
      <c r="AQ80" s="17">
        <v>0</v>
      </c>
      <c r="AS80" s="17">
        <v>0</v>
      </c>
      <c r="AT80" s="17">
        <v>0</v>
      </c>
      <c r="AU80" s="17">
        <v>0</v>
      </c>
      <c r="AV80" s="17">
        <v>0</v>
      </c>
      <c r="AW80" s="17">
        <v>0</v>
      </c>
      <c r="AX80" s="17">
        <v>0</v>
      </c>
      <c r="AY80" s="17">
        <v>0</v>
      </c>
      <c r="AZ80" s="17">
        <v>0</v>
      </c>
      <c r="BA80" s="17">
        <v>0</v>
      </c>
      <c r="BB80" s="17">
        <v>0</v>
      </c>
      <c r="BC80" s="17">
        <v>0</v>
      </c>
      <c r="BD80" s="17">
        <v>0</v>
      </c>
      <c r="BF80" s="17">
        <v>0</v>
      </c>
      <c r="BG80" s="17">
        <v>0</v>
      </c>
      <c r="BH80" s="17">
        <v>0</v>
      </c>
      <c r="BI80" s="17">
        <v>0</v>
      </c>
      <c r="BJ80" s="17">
        <v>0</v>
      </c>
      <c r="BK80" s="17">
        <v>0</v>
      </c>
      <c r="BL80" s="17">
        <v>0</v>
      </c>
      <c r="BM80" s="17">
        <v>0</v>
      </c>
      <c r="BN80" s="17">
        <v>0</v>
      </c>
      <c r="BO80" s="17">
        <v>0</v>
      </c>
      <c r="BP80" s="17">
        <v>0</v>
      </c>
      <c r="BQ80" s="17">
        <v>0</v>
      </c>
    </row>
    <row r="81" spans="1:69" x14ac:dyDescent="0.3">
      <c r="C81" s="15"/>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46"/>
      <c r="AO81" s="46"/>
      <c r="AP81" s="46"/>
      <c r="AQ81" s="46"/>
      <c r="AS81" s="46"/>
      <c r="AT81" s="46"/>
      <c r="AU81" s="46"/>
      <c r="AV81" s="46"/>
      <c r="AW81" s="46"/>
      <c r="AX81" s="46"/>
      <c r="AY81" s="46"/>
      <c r="AZ81" s="46"/>
      <c r="BA81" s="46"/>
      <c r="BB81" s="46"/>
      <c r="BC81" s="46"/>
      <c r="BD81" s="46"/>
      <c r="BF81" s="46"/>
      <c r="BG81" s="46"/>
      <c r="BH81" s="46"/>
      <c r="BI81" s="46"/>
      <c r="BJ81" s="46"/>
      <c r="BK81" s="46"/>
      <c r="BL81" s="46"/>
      <c r="BM81" s="46"/>
      <c r="BN81" s="46"/>
      <c r="BO81" s="46"/>
      <c r="BP81" s="46"/>
      <c r="BQ81" s="46"/>
    </row>
    <row r="82" spans="1:69" x14ac:dyDescent="0.3">
      <c r="A82" s="25" t="s">
        <v>55</v>
      </c>
      <c r="B82" s="26" t="s">
        <v>56</v>
      </c>
      <c r="C82" s="13" t="s">
        <v>18</v>
      </c>
      <c r="D82" s="26"/>
      <c r="E82" s="26"/>
      <c r="F82" s="14">
        <v>37185.54</v>
      </c>
      <c r="G82" s="14">
        <v>36456.833999999995</v>
      </c>
      <c r="H82" s="14">
        <v>39522.924999999996</v>
      </c>
      <c r="I82" s="14">
        <v>40612.19</v>
      </c>
      <c r="J82" s="14">
        <v>39916.123</v>
      </c>
      <c r="K82" s="14">
        <v>39641.919000000009</v>
      </c>
      <c r="L82" s="14">
        <v>42200.101999999999</v>
      </c>
      <c r="M82" s="14">
        <v>43456.265000000007</v>
      </c>
      <c r="N82" s="14">
        <v>43489.275999999998</v>
      </c>
      <c r="O82" s="14">
        <v>46300.048000000003</v>
      </c>
      <c r="P82" s="14">
        <v>45309.195</v>
      </c>
      <c r="Q82" s="14">
        <v>47369.645999999993</v>
      </c>
      <c r="R82" s="14"/>
      <c r="S82" s="14">
        <v>118913.317486</v>
      </c>
      <c r="T82" s="14">
        <v>112932.31896999998</v>
      </c>
      <c r="U82" s="14">
        <v>121942.420784</v>
      </c>
      <c r="V82" s="14">
        <v>123846.877224</v>
      </c>
      <c r="W82" s="14">
        <v>125184.60473900002</v>
      </c>
      <c r="X82" s="14">
        <v>123382.01563800001</v>
      </c>
      <c r="Y82" s="14">
        <v>125047.19855000002</v>
      </c>
      <c r="Z82" s="14">
        <v>124538.74534499999</v>
      </c>
      <c r="AA82" s="14">
        <v>129726.385058</v>
      </c>
      <c r="AB82" s="14">
        <v>134238.16074999998</v>
      </c>
      <c r="AC82" s="14">
        <v>140617.126055</v>
      </c>
      <c r="AD82" s="14">
        <v>148132.58168800001</v>
      </c>
      <c r="AE82" s="14"/>
      <c r="AF82" s="14">
        <v>55213.544999999998</v>
      </c>
      <c r="AG82" s="14">
        <v>53067.522000000012</v>
      </c>
      <c r="AH82" s="14">
        <v>54798.742000000013</v>
      </c>
      <c r="AI82" s="14">
        <v>56743.953000000009</v>
      </c>
      <c r="AJ82" s="14">
        <v>56395.216</v>
      </c>
      <c r="AK82" s="14">
        <v>54634.274999999994</v>
      </c>
      <c r="AL82" s="14">
        <v>54101.482000000004</v>
      </c>
      <c r="AM82" s="14">
        <v>54005.754999999997</v>
      </c>
      <c r="AN82" s="45">
        <v>54494.852000000006</v>
      </c>
      <c r="AO82" s="45">
        <v>54542.068000000007</v>
      </c>
      <c r="AP82" s="45">
        <v>53884.281999999999</v>
      </c>
      <c r="AQ82" s="45">
        <v>55044.075999999994</v>
      </c>
      <c r="AS82" s="45">
        <v>14492.576000000001</v>
      </c>
      <c r="AT82" s="45">
        <v>13786.153999999999</v>
      </c>
      <c r="AU82" s="45">
        <v>13986.856</v>
      </c>
      <c r="AV82" s="45">
        <v>14774.775999999998</v>
      </c>
      <c r="AW82" s="45">
        <v>14797.760999999999</v>
      </c>
      <c r="AX82" s="45">
        <v>14493.092999999999</v>
      </c>
      <c r="AY82" s="45">
        <v>14286.351000000001</v>
      </c>
      <c r="AZ82" s="45">
        <v>14275.418000000001</v>
      </c>
      <c r="BA82" s="45">
        <v>14191.799000000001</v>
      </c>
      <c r="BB82" s="45">
        <v>14035.943000000001</v>
      </c>
      <c r="BC82" s="45">
        <v>14020.620999999999</v>
      </c>
      <c r="BD82" s="45">
        <v>14468.050999999998</v>
      </c>
      <c r="BF82" s="45">
        <v>40720.968999999997</v>
      </c>
      <c r="BG82" s="45">
        <v>39281.368000000002</v>
      </c>
      <c r="BH82" s="45">
        <v>40811.885999999999</v>
      </c>
      <c r="BI82" s="45">
        <v>41969.177000000003</v>
      </c>
      <c r="BJ82" s="45">
        <v>41597.455000000002</v>
      </c>
      <c r="BK82" s="45">
        <v>40141.182000000001</v>
      </c>
      <c r="BL82" s="45">
        <v>39815.130999999994</v>
      </c>
      <c r="BM82" s="45">
        <v>39730.337000000007</v>
      </c>
      <c r="BN82" s="45">
        <v>40303.053</v>
      </c>
      <c r="BO82" s="45">
        <v>40506.125</v>
      </c>
      <c r="BP82" s="45">
        <v>39863.661</v>
      </c>
      <c r="BQ82" s="45">
        <v>40576.025000000001</v>
      </c>
    </row>
    <row r="83" spans="1:69" x14ac:dyDescent="0.3">
      <c r="A83" s="15"/>
      <c r="B83" s="16"/>
      <c r="C83" s="15" t="s">
        <v>19</v>
      </c>
      <c r="D83" s="15" t="s">
        <v>20</v>
      </c>
      <c r="E83" s="16" t="s">
        <v>21</v>
      </c>
      <c r="F83" s="17">
        <v>36529.129999999997</v>
      </c>
      <c r="G83" s="17">
        <v>35874.869999999995</v>
      </c>
      <c r="H83" s="17">
        <v>38903.439999999995</v>
      </c>
      <c r="I83" s="17">
        <v>39919.46</v>
      </c>
      <c r="J83" s="17">
        <v>39172.409999999996</v>
      </c>
      <c r="K83" s="17">
        <v>38883.210000000006</v>
      </c>
      <c r="L83" s="17">
        <v>41398.080000000002</v>
      </c>
      <c r="M83" s="17">
        <v>42557.350000000006</v>
      </c>
      <c r="N83" s="17">
        <v>42509.869999999995</v>
      </c>
      <c r="O83" s="17">
        <v>45274.62</v>
      </c>
      <c r="P83" s="17">
        <v>44212.46</v>
      </c>
      <c r="Q83" s="17">
        <v>46244.509999999995</v>
      </c>
      <c r="R83" s="17"/>
      <c r="S83" s="17">
        <v>117675.85596</v>
      </c>
      <c r="T83" s="17">
        <v>111766.85499999998</v>
      </c>
      <c r="U83" s="17">
        <v>120713.67929</v>
      </c>
      <c r="V83" s="17">
        <v>122499.27943</v>
      </c>
      <c r="W83" s="17">
        <v>123760.51757000001</v>
      </c>
      <c r="X83" s="17">
        <v>121949.83600000001</v>
      </c>
      <c r="Y83" s="17">
        <v>123541.91424000001</v>
      </c>
      <c r="Z83" s="17">
        <v>122906.62428999999</v>
      </c>
      <c r="AA83" s="17">
        <v>127971.65536999999</v>
      </c>
      <c r="AB83" s="17">
        <v>132364.90542</v>
      </c>
      <c r="AC83" s="17">
        <v>138638.79985000001</v>
      </c>
      <c r="AD83" s="17">
        <v>146110.11099000002</v>
      </c>
      <c r="AE83" s="17"/>
      <c r="AF83" s="17">
        <v>53378.52</v>
      </c>
      <c r="AG83" s="17">
        <v>51331.73000000001</v>
      </c>
      <c r="AH83" s="17">
        <v>52898.310000000012</v>
      </c>
      <c r="AI83" s="17">
        <v>54748.310000000005</v>
      </c>
      <c r="AJ83" s="17">
        <v>54295.92</v>
      </c>
      <c r="AK83" s="17">
        <v>52522.279999999992</v>
      </c>
      <c r="AL83" s="17">
        <v>51969.62</v>
      </c>
      <c r="AM83" s="17">
        <v>51741.979999999996</v>
      </c>
      <c r="AN83" s="46">
        <v>52167.41</v>
      </c>
      <c r="AO83" s="46">
        <v>52131.540000000008</v>
      </c>
      <c r="AP83" s="46">
        <v>51431.27</v>
      </c>
      <c r="AQ83" s="46">
        <v>52510.749999999993</v>
      </c>
      <c r="AS83" s="46">
        <v>13582.43</v>
      </c>
      <c r="AT83" s="46">
        <v>12918.839999999998</v>
      </c>
      <c r="AU83" s="46">
        <v>13053.75</v>
      </c>
      <c r="AV83" s="46">
        <v>13815.769999999999</v>
      </c>
      <c r="AW83" s="46">
        <v>13770.929999999998</v>
      </c>
      <c r="AX83" s="46">
        <v>13474.529999999999</v>
      </c>
      <c r="AY83" s="46">
        <v>13263.5</v>
      </c>
      <c r="AZ83" s="46">
        <v>13202.61</v>
      </c>
      <c r="BA83" s="46">
        <v>13093.03</v>
      </c>
      <c r="BB83" s="46">
        <v>12915.140000000001</v>
      </c>
      <c r="BC83" s="46">
        <v>12879.599999999999</v>
      </c>
      <c r="BD83" s="46">
        <v>13258.989999999998</v>
      </c>
      <c r="BF83" s="46">
        <v>39796.089999999997</v>
      </c>
      <c r="BG83" s="46">
        <v>38412.89</v>
      </c>
      <c r="BH83" s="46">
        <v>39844.559999999998</v>
      </c>
      <c r="BI83" s="46">
        <v>40932.54</v>
      </c>
      <c r="BJ83" s="46">
        <v>40524.99</v>
      </c>
      <c r="BK83" s="46">
        <v>39047.75</v>
      </c>
      <c r="BL83" s="46">
        <v>38706.119999999995</v>
      </c>
      <c r="BM83" s="46">
        <v>38539.37000000001</v>
      </c>
      <c r="BN83" s="46">
        <v>39074.379999999997</v>
      </c>
      <c r="BO83" s="46">
        <v>39216.400000000001</v>
      </c>
      <c r="BP83" s="46">
        <v>38551.67</v>
      </c>
      <c r="BQ83" s="46">
        <v>39251.760000000002</v>
      </c>
    </row>
    <row r="84" spans="1:69" x14ac:dyDescent="0.3">
      <c r="A84" s="15"/>
      <c r="B84" s="16"/>
      <c r="C84" s="15" t="s">
        <v>22</v>
      </c>
      <c r="D84" s="15" t="s">
        <v>23</v>
      </c>
      <c r="E84" s="16" t="s">
        <v>24</v>
      </c>
      <c r="F84" s="17">
        <v>656.41</v>
      </c>
      <c r="G84" s="17">
        <v>581.96399999999994</v>
      </c>
      <c r="H84" s="17">
        <v>619.4849999999999</v>
      </c>
      <c r="I84" s="17">
        <v>692.73</v>
      </c>
      <c r="J84" s="17">
        <v>743.71299999999997</v>
      </c>
      <c r="K84" s="17">
        <v>758.70899999999995</v>
      </c>
      <c r="L84" s="17">
        <v>802.02199999999993</v>
      </c>
      <c r="M84" s="17">
        <v>898.91499999999996</v>
      </c>
      <c r="N84" s="17">
        <v>979.40599999999995</v>
      </c>
      <c r="O84" s="17">
        <v>1025.4280000000001</v>
      </c>
      <c r="P84" s="17">
        <v>1096.7349999999999</v>
      </c>
      <c r="Q84" s="17">
        <v>1125.1360000000002</v>
      </c>
      <c r="R84" s="17"/>
      <c r="S84" s="17">
        <v>1237.461526</v>
      </c>
      <c r="T84" s="17">
        <v>1165.46397</v>
      </c>
      <c r="U84" s="17">
        <v>1228.7414939999999</v>
      </c>
      <c r="V84" s="17">
        <v>1347.5977939999998</v>
      </c>
      <c r="W84" s="17">
        <v>1424.0871689999999</v>
      </c>
      <c r="X84" s="17">
        <v>1432.1796379999998</v>
      </c>
      <c r="Y84" s="17">
        <v>1505.28431</v>
      </c>
      <c r="Z84" s="17">
        <v>1632.1210550000001</v>
      </c>
      <c r="AA84" s="17">
        <v>1754.7296879999999</v>
      </c>
      <c r="AB84" s="17">
        <v>1873.2553299999997</v>
      </c>
      <c r="AC84" s="17">
        <v>1978.3262050000001</v>
      </c>
      <c r="AD84" s="17">
        <v>2022.4706980000001</v>
      </c>
      <c r="AE84" s="17"/>
      <c r="AF84" s="17">
        <v>1835.0250000000001</v>
      </c>
      <c r="AG84" s="17">
        <v>1735.7919999999999</v>
      </c>
      <c r="AH84" s="17">
        <v>1900.432</v>
      </c>
      <c r="AI84" s="17">
        <v>1995.643</v>
      </c>
      <c r="AJ84" s="17">
        <v>2099.2960000000003</v>
      </c>
      <c r="AK84" s="17">
        <v>2111.9949999999999</v>
      </c>
      <c r="AL84" s="17">
        <v>2131.8620000000001</v>
      </c>
      <c r="AM84" s="17">
        <v>2263.7750000000001</v>
      </c>
      <c r="AN84" s="46">
        <v>2327.442</v>
      </c>
      <c r="AO84" s="46">
        <v>2410.5280000000002</v>
      </c>
      <c r="AP84" s="46">
        <v>2453.0120000000002</v>
      </c>
      <c r="AQ84" s="46">
        <v>2533.326</v>
      </c>
      <c r="AS84" s="46">
        <v>910.14599999999996</v>
      </c>
      <c r="AT84" s="46">
        <v>867.31399999999996</v>
      </c>
      <c r="AU84" s="46">
        <v>933.10599999999999</v>
      </c>
      <c r="AV84" s="46">
        <v>959.00599999999997</v>
      </c>
      <c r="AW84" s="46">
        <v>1026.8309999999999</v>
      </c>
      <c r="AX84" s="46">
        <v>1018.5629999999999</v>
      </c>
      <c r="AY84" s="46">
        <v>1022.8510000000001</v>
      </c>
      <c r="AZ84" s="46">
        <v>1072.808</v>
      </c>
      <c r="BA84" s="46">
        <v>1098.769</v>
      </c>
      <c r="BB84" s="46">
        <v>1120.8029999999999</v>
      </c>
      <c r="BC84" s="46">
        <v>1141.021</v>
      </c>
      <c r="BD84" s="46">
        <v>1209.0609999999999</v>
      </c>
      <c r="BF84" s="46">
        <v>924.87899999999991</v>
      </c>
      <c r="BG84" s="46">
        <v>868.47799999999995</v>
      </c>
      <c r="BH84" s="46">
        <v>967.32600000000014</v>
      </c>
      <c r="BI84" s="46">
        <v>1036.6369999999999</v>
      </c>
      <c r="BJ84" s="46">
        <v>1072.4650000000001</v>
      </c>
      <c r="BK84" s="46">
        <v>1093.432</v>
      </c>
      <c r="BL84" s="46">
        <v>1109.011</v>
      </c>
      <c r="BM84" s="46">
        <v>1190.9669999999999</v>
      </c>
      <c r="BN84" s="46">
        <v>1228.6729999999998</v>
      </c>
      <c r="BO84" s="46">
        <v>1289.7249999999999</v>
      </c>
      <c r="BP84" s="46">
        <v>1311.991</v>
      </c>
      <c r="BQ84" s="46">
        <v>1324.2649999999999</v>
      </c>
    </row>
    <row r="85" spans="1:69" x14ac:dyDescent="0.3">
      <c r="A85" s="15"/>
      <c r="B85" s="16"/>
      <c r="C85" s="15" t="s">
        <v>25</v>
      </c>
      <c r="D85" s="15" t="s">
        <v>26</v>
      </c>
      <c r="E85" s="16" t="s">
        <v>27</v>
      </c>
      <c r="F85" s="17">
        <v>0</v>
      </c>
      <c r="G85" s="17">
        <v>0</v>
      </c>
      <c r="H85" s="17">
        <v>0</v>
      </c>
      <c r="I85" s="17">
        <v>0</v>
      </c>
      <c r="J85" s="17">
        <v>0</v>
      </c>
      <c r="K85" s="17">
        <v>0</v>
      </c>
      <c r="L85" s="17">
        <v>0</v>
      </c>
      <c r="M85" s="17">
        <v>0</v>
      </c>
      <c r="N85" s="17">
        <v>0</v>
      </c>
      <c r="O85" s="17">
        <v>0</v>
      </c>
      <c r="P85" s="17">
        <v>0</v>
      </c>
      <c r="Q85" s="17">
        <v>0</v>
      </c>
      <c r="R85" s="17"/>
      <c r="S85" s="17" t="s">
        <v>31</v>
      </c>
      <c r="T85" s="17" t="s">
        <v>31</v>
      </c>
      <c r="U85" s="17" t="s">
        <v>31</v>
      </c>
      <c r="V85" s="17" t="s">
        <v>31</v>
      </c>
      <c r="W85" s="17" t="s">
        <v>31</v>
      </c>
      <c r="X85" s="17" t="s">
        <v>31</v>
      </c>
      <c r="Y85" s="17" t="s">
        <v>31</v>
      </c>
      <c r="Z85" s="17" t="s">
        <v>31</v>
      </c>
      <c r="AA85" s="17" t="s">
        <v>31</v>
      </c>
      <c r="AB85" s="17" t="s">
        <v>31</v>
      </c>
      <c r="AC85" s="17" t="s">
        <v>31</v>
      </c>
      <c r="AD85" s="17" t="s">
        <v>31</v>
      </c>
      <c r="AE85" s="17"/>
      <c r="AF85" s="17">
        <v>0</v>
      </c>
      <c r="AG85" s="17">
        <v>0</v>
      </c>
      <c r="AH85" s="17">
        <v>0</v>
      </c>
      <c r="AI85" s="17">
        <v>0</v>
      </c>
      <c r="AJ85" s="17">
        <v>0</v>
      </c>
      <c r="AK85" s="17">
        <v>0</v>
      </c>
      <c r="AL85" s="17">
        <v>0</v>
      </c>
      <c r="AM85" s="17">
        <v>0</v>
      </c>
      <c r="AN85" s="17">
        <v>0</v>
      </c>
      <c r="AO85" s="17">
        <v>0</v>
      </c>
      <c r="AP85" s="17">
        <v>0</v>
      </c>
      <c r="AQ85" s="17">
        <v>0</v>
      </c>
      <c r="AS85" s="17">
        <v>0</v>
      </c>
      <c r="AT85" s="17">
        <v>0</v>
      </c>
      <c r="AU85" s="17">
        <v>0</v>
      </c>
      <c r="AV85" s="17">
        <v>0</v>
      </c>
      <c r="AW85" s="17">
        <v>0</v>
      </c>
      <c r="AX85" s="17">
        <v>0</v>
      </c>
      <c r="AY85" s="17">
        <v>0</v>
      </c>
      <c r="AZ85" s="17">
        <v>0</v>
      </c>
      <c r="BA85" s="17">
        <v>0</v>
      </c>
      <c r="BB85" s="17">
        <v>0</v>
      </c>
      <c r="BC85" s="17">
        <v>0</v>
      </c>
      <c r="BD85" s="17">
        <v>0</v>
      </c>
      <c r="BF85" s="17">
        <v>0</v>
      </c>
      <c r="BG85" s="17">
        <v>0</v>
      </c>
      <c r="BH85" s="17">
        <v>0</v>
      </c>
      <c r="BI85" s="17">
        <v>0</v>
      </c>
      <c r="BJ85" s="17">
        <v>0</v>
      </c>
      <c r="BK85" s="17">
        <v>0</v>
      </c>
      <c r="BL85" s="17">
        <v>0</v>
      </c>
      <c r="BM85" s="17">
        <v>0</v>
      </c>
      <c r="BN85" s="17">
        <v>0</v>
      </c>
      <c r="BO85" s="17">
        <v>0</v>
      </c>
      <c r="BP85" s="17">
        <v>0</v>
      </c>
      <c r="BQ85" s="17">
        <v>0</v>
      </c>
    </row>
    <row r="86" spans="1:69" x14ac:dyDescent="0.3">
      <c r="A86" s="19"/>
      <c r="B86" s="20"/>
      <c r="C86" s="15" t="s">
        <v>28</v>
      </c>
      <c r="D86" s="19" t="s">
        <v>29</v>
      </c>
      <c r="E86" s="20" t="s">
        <v>30</v>
      </c>
      <c r="F86" s="17" t="s">
        <v>31</v>
      </c>
      <c r="G86" s="17" t="s">
        <v>31</v>
      </c>
      <c r="H86" s="17" t="s">
        <v>31</v>
      </c>
      <c r="I86" s="17" t="s">
        <v>31</v>
      </c>
      <c r="J86" s="17" t="s">
        <v>31</v>
      </c>
      <c r="K86" s="17" t="s">
        <v>31</v>
      </c>
      <c r="L86" s="17" t="s">
        <v>31</v>
      </c>
      <c r="M86" s="17" t="s">
        <v>31</v>
      </c>
      <c r="N86" s="17" t="s">
        <v>31</v>
      </c>
      <c r="O86" s="17" t="s">
        <v>31</v>
      </c>
      <c r="P86" s="17" t="s">
        <v>31</v>
      </c>
      <c r="Q86" s="17" t="s">
        <v>31</v>
      </c>
      <c r="R86" s="17"/>
      <c r="S86" s="17" t="s">
        <v>31</v>
      </c>
      <c r="T86" s="17" t="s">
        <v>31</v>
      </c>
      <c r="U86" s="17" t="s">
        <v>31</v>
      </c>
      <c r="V86" s="17" t="s">
        <v>31</v>
      </c>
      <c r="W86" s="17" t="s">
        <v>31</v>
      </c>
      <c r="X86" s="17" t="s">
        <v>31</v>
      </c>
      <c r="Y86" s="17" t="s">
        <v>31</v>
      </c>
      <c r="Z86" s="17" t="s">
        <v>31</v>
      </c>
      <c r="AA86" s="17" t="s">
        <v>31</v>
      </c>
      <c r="AB86" s="17" t="s">
        <v>31</v>
      </c>
      <c r="AC86" s="17" t="s">
        <v>31</v>
      </c>
      <c r="AD86" s="17" t="s">
        <v>31</v>
      </c>
      <c r="AE86" s="17"/>
      <c r="AF86" s="17" t="s">
        <v>31</v>
      </c>
      <c r="AG86" s="17" t="s">
        <v>31</v>
      </c>
      <c r="AH86" s="17" t="s">
        <v>31</v>
      </c>
      <c r="AI86" s="17" t="s">
        <v>31</v>
      </c>
      <c r="AJ86" s="17" t="s">
        <v>31</v>
      </c>
      <c r="AK86" s="17" t="s">
        <v>31</v>
      </c>
      <c r="AL86" s="17" t="s">
        <v>31</v>
      </c>
      <c r="AM86" s="46" t="s">
        <v>31</v>
      </c>
      <c r="AN86" s="46" t="s">
        <v>31</v>
      </c>
      <c r="AO86" s="46" t="s">
        <v>31</v>
      </c>
      <c r="AP86" s="17" t="s">
        <v>31</v>
      </c>
      <c r="AQ86" s="17" t="s">
        <v>31</v>
      </c>
      <c r="AS86" s="17" t="s">
        <v>31</v>
      </c>
      <c r="AT86" s="17" t="s">
        <v>31</v>
      </c>
      <c r="AU86" s="17" t="s">
        <v>31</v>
      </c>
      <c r="AV86" s="17" t="s">
        <v>31</v>
      </c>
      <c r="AW86" s="17" t="s">
        <v>31</v>
      </c>
      <c r="AX86" s="17" t="s">
        <v>31</v>
      </c>
      <c r="AY86" s="17" t="s">
        <v>31</v>
      </c>
      <c r="AZ86" s="17" t="s">
        <v>31</v>
      </c>
      <c r="BA86" s="46" t="s">
        <v>31</v>
      </c>
      <c r="BB86" s="46" t="s">
        <v>31</v>
      </c>
      <c r="BC86" s="17" t="s">
        <v>31</v>
      </c>
      <c r="BD86" s="17" t="s">
        <v>31</v>
      </c>
      <c r="BF86" s="17" t="s">
        <v>31</v>
      </c>
      <c r="BG86" s="17" t="s">
        <v>31</v>
      </c>
      <c r="BH86" s="17" t="s">
        <v>31</v>
      </c>
      <c r="BI86" s="17" t="s">
        <v>31</v>
      </c>
      <c r="BJ86" s="17" t="s">
        <v>31</v>
      </c>
      <c r="BK86" s="17" t="s">
        <v>31</v>
      </c>
      <c r="BL86" s="17" t="s">
        <v>31</v>
      </c>
      <c r="BM86" s="17" t="s">
        <v>31</v>
      </c>
      <c r="BN86" s="46" t="s">
        <v>31</v>
      </c>
      <c r="BO86" s="46" t="s">
        <v>31</v>
      </c>
      <c r="BP86" s="17" t="s">
        <v>31</v>
      </c>
      <c r="BQ86" s="17" t="s">
        <v>31</v>
      </c>
    </row>
    <row r="87" spans="1:69" x14ac:dyDescent="0.3">
      <c r="A87" s="21"/>
      <c r="B87" s="22"/>
      <c r="C87" s="15" t="s">
        <v>32</v>
      </c>
      <c r="D87" s="21" t="s">
        <v>33</v>
      </c>
      <c r="E87" s="22" t="s">
        <v>34</v>
      </c>
      <c r="F87" s="17">
        <v>0</v>
      </c>
      <c r="G87" s="17">
        <v>0</v>
      </c>
      <c r="H87" s="17">
        <v>0</v>
      </c>
      <c r="I87" s="17">
        <v>0</v>
      </c>
      <c r="J87" s="17">
        <v>0</v>
      </c>
      <c r="K87" s="17">
        <v>0</v>
      </c>
      <c r="L87" s="17">
        <v>0</v>
      </c>
      <c r="M87" s="17">
        <v>0</v>
      </c>
      <c r="N87" s="17">
        <v>0</v>
      </c>
      <c r="O87" s="17">
        <v>0</v>
      </c>
      <c r="P87" s="17">
        <v>0</v>
      </c>
      <c r="Q87" s="17">
        <v>0</v>
      </c>
      <c r="R87" s="17"/>
      <c r="S87" s="17" t="s">
        <v>31</v>
      </c>
      <c r="T87" s="17" t="s">
        <v>31</v>
      </c>
      <c r="U87" s="17" t="s">
        <v>31</v>
      </c>
      <c r="V87" s="17" t="s">
        <v>31</v>
      </c>
      <c r="W87" s="17" t="s">
        <v>31</v>
      </c>
      <c r="X87" s="17" t="s">
        <v>31</v>
      </c>
      <c r="Y87" s="17" t="s">
        <v>31</v>
      </c>
      <c r="Z87" s="17" t="s">
        <v>31</v>
      </c>
      <c r="AA87" s="17" t="s">
        <v>31</v>
      </c>
      <c r="AB87" s="17" t="s">
        <v>31</v>
      </c>
      <c r="AC87" s="17" t="s">
        <v>31</v>
      </c>
      <c r="AD87" s="17" t="s">
        <v>31</v>
      </c>
      <c r="AE87" s="17"/>
      <c r="AF87" s="17">
        <v>0</v>
      </c>
      <c r="AG87" s="17">
        <v>0</v>
      </c>
      <c r="AH87" s="17">
        <v>0</v>
      </c>
      <c r="AI87" s="17">
        <v>0</v>
      </c>
      <c r="AJ87" s="17">
        <v>0</v>
      </c>
      <c r="AK87" s="17">
        <v>0</v>
      </c>
      <c r="AL87" s="17">
        <v>0</v>
      </c>
      <c r="AM87" s="17">
        <v>0</v>
      </c>
      <c r="AN87" s="17">
        <v>0</v>
      </c>
      <c r="AO87" s="17">
        <v>0</v>
      </c>
      <c r="AP87" s="17">
        <v>0</v>
      </c>
      <c r="AQ87" s="17">
        <v>0</v>
      </c>
      <c r="AS87" s="17">
        <v>0</v>
      </c>
      <c r="AT87" s="17">
        <v>0</v>
      </c>
      <c r="AU87" s="17">
        <v>0</v>
      </c>
      <c r="AV87" s="17">
        <v>0</v>
      </c>
      <c r="AW87" s="17">
        <v>0</v>
      </c>
      <c r="AX87" s="17">
        <v>0</v>
      </c>
      <c r="AY87" s="17">
        <v>0</v>
      </c>
      <c r="AZ87" s="17">
        <v>0</v>
      </c>
      <c r="BA87" s="17">
        <v>0</v>
      </c>
      <c r="BB87" s="17">
        <v>0</v>
      </c>
      <c r="BC87" s="17">
        <v>0</v>
      </c>
      <c r="BD87" s="17">
        <v>0</v>
      </c>
      <c r="BF87" s="17">
        <v>0</v>
      </c>
      <c r="BG87" s="17">
        <v>0</v>
      </c>
      <c r="BH87" s="17">
        <v>0</v>
      </c>
      <c r="BI87" s="17">
        <v>0</v>
      </c>
      <c r="BJ87" s="17">
        <v>0</v>
      </c>
      <c r="BK87" s="17">
        <v>0</v>
      </c>
      <c r="BL87" s="17">
        <v>0</v>
      </c>
      <c r="BM87" s="17">
        <v>0</v>
      </c>
      <c r="BN87" s="17">
        <v>0</v>
      </c>
      <c r="BO87" s="17">
        <v>0</v>
      </c>
      <c r="BP87" s="17">
        <v>0</v>
      </c>
      <c r="BQ87" s="17">
        <v>0</v>
      </c>
    </row>
    <row r="88" spans="1:69" x14ac:dyDescent="0.3">
      <c r="C88" s="15"/>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46"/>
      <c r="AO88" s="46"/>
      <c r="AP88" s="46"/>
      <c r="AQ88" s="46"/>
      <c r="AS88" s="46"/>
      <c r="AT88" s="46"/>
      <c r="AU88" s="46"/>
      <c r="AV88" s="46"/>
      <c r="AW88" s="46"/>
      <c r="AX88" s="46"/>
      <c r="AY88" s="46"/>
      <c r="AZ88" s="46"/>
      <c r="BA88" s="46"/>
      <c r="BB88" s="46"/>
      <c r="BC88" s="46"/>
      <c r="BD88" s="46"/>
      <c r="BF88" s="46"/>
      <c r="BG88" s="46"/>
      <c r="BH88" s="46"/>
      <c r="BI88" s="46"/>
      <c r="BJ88" s="46"/>
      <c r="BK88" s="46"/>
      <c r="BL88" s="46"/>
      <c r="BM88" s="46"/>
      <c r="BN88" s="46"/>
      <c r="BO88" s="46"/>
      <c r="BP88" s="46"/>
      <c r="BQ88" s="46"/>
    </row>
    <row r="89" spans="1:69" x14ac:dyDescent="0.3">
      <c r="A89" s="25" t="s">
        <v>57</v>
      </c>
      <c r="B89" s="26" t="s">
        <v>58</v>
      </c>
      <c r="C89" s="13" t="s">
        <v>18</v>
      </c>
      <c r="D89" s="26"/>
      <c r="E89" s="26"/>
      <c r="F89" s="14">
        <v>10574.825000000001</v>
      </c>
      <c r="G89" s="14">
        <v>9868.7020000000011</v>
      </c>
      <c r="H89" s="14">
        <v>11143.514999999998</v>
      </c>
      <c r="I89" s="14">
        <v>11129.596000000001</v>
      </c>
      <c r="J89" s="14">
        <v>11499.224</v>
      </c>
      <c r="K89" s="14">
        <v>10820.099000000002</v>
      </c>
      <c r="L89" s="14">
        <v>11310.652000000002</v>
      </c>
      <c r="M89" s="14">
        <v>12390.955000000002</v>
      </c>
      <c r="N89" s="14">
        <v>12837.877999999999</v>
      </c>
      <c r="O89" s="14">
        <v>13329.951000000003</v>
      </c>
      <c r="P89" s="14">
        <v>13737.697</v>
      </c>
      <c r="Q89" s="14">
        <v>13540.566999999999</v>
      </c>
      <c r="R89" s="14"/>
      <c r="S89" s="14">
        <v>34621.842702000002</v>
      </c>
      <c r="T89" s="14">
        <v>32221.904267999998</v>
      </c>
      <c r="U89" s="14">
        <v>34796.603993000004</v>
      </c>
      <c r="V89" s="14">
        <v>35998.976990999996</v>
      </c>
      <c r="W89" s="14">
        <v>35749.023550999998</v>
      </c>
      <c r="X89" s="14">
        <v>34568.408164</v>
      </c>
      <c r="Y89" s="14">
        <v>33713.369673000001</v>
      </c>
      <c r="Z89" s="14">
        <v>34705.378288</v>
      </c>
      <c r="AA89" s="14">
        <v>36739.543358000003</v>
      </c>
      <c r="AB89" s="14">
        <v>38859.579976999994</v>
      </c>
      <c r="AC89" s="14">
        <v>41566.401048999986</v>
      </c>
      <c r="AD89" s="14">
        <v>45120.335658999997</v>
      </c>
      <c r="AE89" s="14"/>
      <c r="AF89" s="14">
        <v>13285.135999999999</v>
      </c>
      <c r="AG89" s="14">
        <v>12572.63</v>
      </c>
      <c r="AH89" s="14">
        <v>12944.804999999998</v>
      </c>
      <c r="AI89" s="14">
        <v>14017.362999999999</v>
      </c>
      <c r="AJ89" s="14">
        <v>13727.320000000002</v>
      </c>
      <c r="AK89" s="14">
        <v>13529.460999999999</v>
      </c>
      <c r="AL89" s="14">
        <v>13307.179000000002</v>
      </c>
      <c r="AM89" s="14">
        <v>13426.671999999999</v>
      </c>
      <c r="AN89" s="45">
        <v>13461.117999999995</v>
      </c>
      <c r="AO89" s="45">
        <v>13592.038999999999</v>
      </c>
      <c r="AP89" s="45">
        <v>13322.948000000002</v>
      </c>
      <c r="AQ89" s="45">
        <v>13484.747000000001</v>
      </c>
      <c r="AS89" s="45">
        <v>2896.2410000000009</v>
      </c>
      <c r="AT89" s="45">
        <v>2739.4600000000005</v>
      </c>
      <c r="AU89" s="45">
        <v>2782.134</v>
      </c>
      <c r="AV89" s="45">
        <v>3188.9490000000005</v>
      </c>
      <c r="AW89" s="45">
        <v>3150.326</v>
      </c>
      <c r="AX89" s="45">
        <v>3128.7809999999999</v>
      </c>
      <c r="AY89" s="45">
        <v>3053.9209999999994</v>
      </c>
      <c r="AZ89" s="45">
        <v>3111.2580000000003</v>
      </c>
      <c r="BA89" s="45">
        <v>3050.15</v>
      </c>
      <c r="BB89" s="45">
        <v>3042.5970000000007</v>
      </c>
      <c r="BC89" s="45">
        <v>2936.6579999999994</v>
      </c>
      <c r="BD89" s="45">
        <v>2991.8019999999997</v>
      </c>
      <c r="BF89" s="45">
        <v>10388.895</v>
      </c>
      <c r="BG89" s="45">
        <v>9833.17</v>
      </c>
      <c r="BH89" s="45">
        <v>10162.671</v>
      </c>
      <c r="BI89" s="45">
        <v>10828.413999999999</v>
      </c>
      <c r="BJ89" s="45">
        <v>10576.993999999999</v>
      </c>
      <c r="BK89" s="45">
        <v>10400.68</v>
      </c>
      <c r="BL89" s="45">
        <v>10253.257999999998</v>
      </c>
      <c r="BM89" s="45">
        <v>10315.413999999999</v>
      </c>
      <c r="BN89" s="45">
        <v>10410.968000000001</v>
      </c>
      <c r="BO89" s="45">
        <v>10549.442000000001</v>
      </c>
      <c r="BP89" s="45">
        <v>10386.290000000001</v>
      </c>
      <c r="BQ89" s="45">
        <v>10492.945</v>
      </c>
    </row>
    <row r="90" spans="1:69" x14ac:dyDescent="0.3">
      <c r="A90" s="15"/>
      <c r="B90" s="16"/>
      <c r="C90" s="15" t="s">
        <v>19</v>
      </c>
      <c r="D90" s="15" t="s">
        <v>20</v>
      </c>
      <c r="E90" s="16" t="s">
        <v>21</v>
      </c>
      <c r="F90" s="17">
        <v>10506.27</v>
      </c>
      <c r="G90" s="17">
        <v>9804.5300000000007</v>
      </c>
      <c r="H90" s="17">
        <v>11075.579999999998</v>
      </c>
      <c r="I90" s="17">
        <v>11056.62</v>
      </c>
      <c r="J90" s="17">
        <v>11425.03</v>
      </c>
      <c r="K90" s="17">
        <v>10742.570000000002</v>
      </c>
      <c r="L90" s="17">
        <v>11229.380000000001</v>
      </c>
      <c r="M90" s="17">
        <v>12298.820000000002</v>
      </c>
      <c r="N90" s="17">
        <v>12737.419999999998</v>
      </c>
      <c r="O90" s="17">
        <v>13221.340000000002</v>
      </c>
      <c r="P90" s="17">
        <v>13625.84</v>
      </c>
      <c r="Q90" s="17">
        <v>13425.5</v>
      </c>
      <c r="R90" s="17"/>
      <c r="S90" s="17">
        <v>34488.808290000001</v>
      </c>
      <c r="T90" s="17">
        <v>32097.041959999999</v>
      </c>
      <c r="U90" s="17">
        <v>34665.472480000004</v>
      </c>
      <c r="V90" s="17">
        <v>35863.321509999994</v>
      </c>
      <c r="W90" s="17">
        <v>35609.680609999996</v>
      </c>
      <c r="X90" s="17">
        <v>34423.66949</v>
      </c>
      <c r="Y90" s="17">
        <v>33561.332020000002</v>
      </c>
      <c r="Z90" s="17">
        <v>34538.94298</v>
      </c>
      <c r="AA90" s="17">
        <v>36558.647130000005</v>
      </c>
      <c r="AB90" s="17">
        <v>38664.894779999995</v>
      </c>
      <c r="AC90" s="17">
        <v>41368.139409999989</v>
      </c>
      <c r="AD90" s="17">
        <v>44917.094579999997</v>
      </c>
      <c r="AE90" s="17"/>
      <c r="AF90" s="17">
        <v>13024.829999999998</v>
      </c>
      <c r="AG90" s="17">
        <v>12323.259999999998</v>
      </c>
      <c r="AH90" s="17">
        <v>12678.099999999999</v>
      </c>
      <c r="AI90" s="17">
        <v>13739.99</v>
      </c>
      <c r="AJ90" s="17">
        <v>13441.070000000002</v>
      </c>
      <c r="AK90" s="17">
        <v>13242.89</v>
      </c>
      <c r="AL90" s="17">
        <v>13020.160000000002</v>
      </c>
      <c r="AM90" s="17">
        <v>13125.009999999998</v>
      </c>
      <c r="AN90" s="46">
        <v>13156.879999999996</v>
      </c>
      <c r="AO90" s="46">
        <v>13283.38</v>
      </c>
      <c r="AP90" s="46">
        <v>13009.320000000002</v>
      </c>
      <c r="AQ90" s="46">
        <v>13172.400000000001</v>
      </c>
      <c r="AS90" s="46">
        <v>2762.6000000000008</v>
      </c>
      <c r="AT90" s="46">
        <v>2609.6000000000004</v>
      </c>
      <c r="AU90" s="46">
        <v>2645.34</v>
      </c>
      <c r="AV90" s="46">
        <v>3049.5100000000007</v>
      </c>
      <c r="AW90" s="46">
        <v>3004.61</v>
      </c>
      <c r="AX90" s="46">
        <v>2981.66</v>
      </c>
      <c r="AY90" s="46">
        <v>2909.7099999999996</v>
      </c>
      <c r="AZ90" s="46">
        <v>2962.05</v>
      </c>
      <c r="BA90" s="46">
        <v>2901.09</v>
      </c>
      <c r="BB90" s="46">
        <v>2893.2800000000007</v>
      </c>
      <c r="BC90" s="46">
        <v>2788.2099999999996</v>
      </c>
      <c r="BD90" s="46">
        <v>2839.85</v>
      </c>
      <c r="BF90" s="46">
        <v>10262.23</v>
      </c>
      <c r="BG90" s="46">
        <v>9713.66</v>
      </c>
      <c r="BH90" s="46">
        <v>10032.76</v>
      </c>
      <c r="BI90" s="46">
        <v>10690.48</v>
      </c>
      <c r="BJ90" s="46">
        <v>10436.459999999999</v>
      </c>
      <c r="BK90" s="46">
        <v>10261.23</v>
      </c>
      <c r="BL90" s="46">
        <v>10110.449999999999</v>
      </c>
      <c r="BM90" s="46">
        <v>10162.959999999999</v>
      </c>
      <c r="BN90" s="46">
        <v>10255.790000000001</v>
      </c>
      <c r="BO90" s="46">
        <v>10390.1</v>
      </c>
      <c r="BP90" s="46">
        <v>10221.11</v>
      </c>
      <c r="BQ90" s="46">
        <v>10332.549999999999</v>
      </c>
    </row>
    <row r="91" spans="1:69" x14ac:dyDescent="0.3">
      <c r="A91" s="15"/>
      <c r="B91" s="16"/>
      <c r="C91" s="15" t="s">
        <v>22</v>
      </c>
      <c r="D91" s="15" t="s">
        <v>23</v>
      </c>
      <c r="E91" s="16" t="s">
        <v>24</v>
      </c>
      <c r="F91" s="17">
        <v>68.555000000000007</v>
      </c>
      <c r="G91" s="17">
        <v>64.171999999999997</v>
      </c>
      <c r="H91" s="17">
        <v>67.935000000000002</v>
      </c>
      <c r="I91" s="17">
        <v>72.975999999999985</v>
      </c>
      <c r="J91" s="17">
        <v>74.194000000000003</v>
      </c>
      <c r="K91" s="17">
        <v>77.529000000000011</v>
      </c>
      <c r="L91" s="17">
        <v>81.271999999999991</v>
      </c>
      <c r="M91" s="17">
        <v>92.135000000000005</v>
      </c>
      <c r="N91" s="17">
        <v>100.458</v>
      </c>
      <c r="O91" s="17">
        <v>108.611</v>
      </c>
      <c r="P91" s="17">
        <v>111.857</v>
      </c>
      <c r="Q91" s="17">
        <v>115.06699999999999</v>
      </c>
      <c r="R91" s="17"/>
      <c r="S91" s="17">
        <v>133.034412</v>
      </c>
      <c r="T91" s="17">
        <v>124.862308</v>
      </c>
      <c r="U91" s="17">
        <v>131.13151299999998</v>
      </c>
      <c r="V91" s="17">
        <v>135.65548099999998</v>
      </c>
      <c r="W91" s="17">
        <v>139.342941</v>
      </c>
      <c r="X91" s="17">
        <v>144.738674</v>
      </c>
      <c r="Y91" s="17">
        <v>152.03765299999998</v>
      </c>
      <c r="Z91" s="17">
        <v>166.43530799999996</v>
      </c>
      <c r="AA91" s="17">
        <v>180.89622800000001</v>
      </c>
      <c r="AB91" s="17">
        <v>194.68519699999999</v>
      </c>
      <c r="AC91" s="17">
        <v>198.261639</v>
      </c>
      <c r="AD91" s="17">
        <v>203.24107899999998</v>
      </c>
      <c r="AE91" s="17"/>
      <c r="AF91" s="17">
        <v>260.30600000000004</v>
      </c>
      <c r="AG91" s="17">
        <v>249.37</v>
      </c>
      <c r="AH91" s="17">
        <v>266.70499999999998</v>
      </c>
      <c r="AI91" s="17">
        <v>277.37299999999999</v>
      </c>
      <c r="AJ91" s="17">
        <v>286.25</v>
      </c>
      <c r="AK91" s="17">
        <v>286.57100000000003</v>
      </c>
      <c r="AL91" s="17">
        <v>287.01900000000001</v>
      </c>
      <c r="AM91" s="17">
        <v>301.66200000000003</v>
      </c>
      <c r="AN91" s="46">
        <v>304.238</v>
      </c>
      <c r="AO91" s="46">
        <v>308.65899999999999</v>
      </c>
      <c r="AP91" s="46">
        <v>313.62799999999999</v>
      </c>
      <c r="AQ91" s="46">
        <v>312.34699999999998</v>
      </c>
      <c r="AS91" s="46">
        <v>133.64100000000002</v>
      </c>
      <c r="AT91" s="46">
        <v>129.86000000000001</v>
      </c>
      <c r="AU91" s="46">
        <v>136.79400000000001</v>
      </c>
      <c r="AV91" s="46">
        <v>139.43899999999999</v>
      </c>
      <c r="AW91" s="46">
        <v>145.71599999999998</v>
      </c>
      <c r="AX91" s="46">
        <v>147.12100000000001</v>
      </c>
      <c r="AY91" s="46">
        <v>144.21100000000001</v>
      </c>
      <c r="AZ91" s="46">
        <v>149.20799999999997</v>
      </c>
      <c r="BA91" s="46">
        <v>149.06</v>
      </c>
      <c r="BB91" s="46">
        <v>149.31699999999998</v>
      </c>
      <c r="BC91" s="46">
        <v>148.44800000000001</v>
      </c>
      <c r="BD91" s="46">
        <v>151.952</v>
      </c>
      <c r="BF91" s="46">
        <v>126.66499999999999</v>
      </c>
      <c r="BG91" s="46">
        <v>119.51000000000002</v>
      </c>
      <c r="BH91" s="46">
        <v>129.911</v>
      </c>
      <c r="BI91" s="46">
        <v>137.934</v>
      </c>
      <c r="BJ91" s="46">
        <v>140.53399999999999</v>
      </c>
      <c r="BK91" s="46">
        <v>139.44999999999999</v>
      </c>
      <c r="BL91" s="46">
        <v>142.80799999999999</v>
      </c>
      <c r="BM91" s="46">
        <v>152.45400000000001</v>
      </c>
      <c r="BN91" s="46">
        <v>155.178</v>
      </c>
      <c r="BO91" s="46">
        <v>159.34200000000001</v>
      </c>
      <c r="BP91" s="46">
        <v>165.17999999999998</v>
      </c>
      <c r="BQ91" s="46">
        <v>160.39500000000001</v>
      </c>
    </row>
    <row r="92" spans="1:69" x14ac:dyDescent="0.3">
      <c r="A92" s="15"/>
      <c r="B92" s="16"/>
      <c r="C92" s="15" t="s">
        <v>25</v>
      </c>
      <c r="D92" s="15" t="s">
        <v>26</v>
      </c>
      <c r="E92" s="16" t="s">
        <v>27</v>
      </c>
      <c r="F92" s="17">
        <v>0</v>
      </c>
      <c r="G92" s="17">
        <v>0</v>
      </c>
      <c r="H92" s="17">
        <v>0</v>
      </c>
      <c r="I92" s="17">
        <v>0</v>
      </c>
      <c r="J92" s="17">
        <v>0</v>
      </c>
      <c r="K92" s="17">
        <v>0</v>
      </c>
      <c r="L92" s="17">
        <v>0</v>
      </c>
      <c r="M92" s="17">
        <v>0</v>
      </c>
      <c r="N92" s="17">
        <v>0</v>
      </c>
      <c r="O92" s="17">
        <v>0</v>
      </c>
      <c r="P92" s="17">
        <v>0</v>
      </c>
      <c r="Q92" s="17">
        <v>0</v>
      </c>
      <c r="R92" s="17"/>
      <c r="S92" s="17" t="s">
        <v>31</v>
      </c>
      <c r="T92" s="17" t="s">
        <v>31</v>
      </c>
      <c r="U92" s="17" t="s">
        <v>31</v>
      </c>
      <c r="V92" s="17" t="s">
        <v>31</v>
      </c>
      <c r="W92" s="17" t="s">
        <v>31</v>
      </c>
      <c r="X92" s="17" t="s">
        <v>31</v>
      </c>
      <c r="Y92" s="17" t="s">
        <v>31</v>
      </c>
      <c r="Z92" s="17" t="s">
        <v>31</v>
      </c>
      <c r="AA92" s="17" t="s">
        <v>31</v>
      </c>
      <c r="AB92" s="17" t="s">
        <v>31</v>
      </c>
      <c r="AC92" s="17" t="s">
        <v>31</v>
      </c>
      <c r="AD92" s="17" t="s">
        <v>31</v>
      </c>
      <c r="AE92" s="17"/>
      <c r="AF92" s="17">
        <v>0</v>
      </c>
      <c r="AG92" s="17">
        <v>0</v>
      </c>
      <c r="AH92" s="17">
        <v>0</v>
      </c>
      <c r="AI92" s="17">
        <v>0</v>
      </c>
      <c r="AJ92" s="17">
        <v>0</v>
      </c>
      <c r="AK92" s="17">
        <v>0</v>
      </c>
      <c r="AL92" s="17">
        <v>0</v>
      </c>
      <c r="AM92" s="17">
        <v>0</v>
      </c>
      <c r="AN92" s="17">
        <v>0</v>
      </c>
      <c r="AO92" s="17">
        <v>0</v>
      </c>
      <c r="AP92" s="17">
        <v>0</v>
      </c>
      <c r="AQ92" s="17">
        <v>0</v>
      </c>
      <c r="AS92" s="17">
        <v>0</v>
      </c>
      <c r="AT92" s="17">
        <v>0</v>
      </c>
      <c r="AU92" s="17">
        <v>0</v>
      </c>
      <c r="AV92" s="17">
        <v>0</v>
      </c>
      <c r="AW92" s="17">
        <v>0</v>
      </c>
      <c r="AX92" s="17">
        <v>0</v>
      </c>
      <c r="AY92" s="17">
        <v>0</v>
      </c>
      <c r="AZ92" s="17">
        <v>0</v>
      </c>
      <c r="BA92" s="17">
        <v>0</v>
      </c>
      <c r="BB92" s="17">
        <v>0</v>
      </c>
      <c r="BC92" s="17">
        <v>0</v>
      </c>
      <c r="BD92" s="17">
        <v>0</v>
      </c>
      <c r="BF92" s="17">
        <v>0</v>
      </c>
      <c r="BG92" s="17">
        <v>0</v>
      </c>
      <c r="BH92" s="17">
        <v>0</v>
      </c>
      <c r="BI92" s="17">
        <v>0</v>
      </c>
      <c r="BJ92" s="17">
        <v>0</v>
      </c>
      <c r="BK92" s="17">
        <v>0</v>
      </c>
      <c r="BL92" s="17">
        <v>0</v>
      </c>
      <c r="BM92" s="17">
        <v>0</v>
      </c>
      <c r="BN92" s="17">
        <v>0</v>
      </c>
      <c r="BO92" s="17">
        <v>0</v>
      </c>
      <c r="BP92" s="17">
        <v>0</v>
      </c>
      <c r="BQ92" s="17">
        <v>0</v>
      </c>
    </row>
    <row r="93" spans="1:69" x14ac:dyDescent="0.3">
      <c r="A93" s="19"/>
      <c r="B93" s="20"/>
      <c r="C93" s="15" t="s">
        <v>28</v>
      </c>
      <c r="D93" s="19" t="s">
        <v>29</v>
      </c>
      <c r="E93" s="20" t="s">
        <v>30</v>
      </c>
      <c r="F93" s="17" t="s">
        <v>31</v>
      </c>
      <c r="G93" s="17" t="s">
        <v>31</v>
      </c>
      <c r="H93" s="17" t="s">
        <v>31</v>
      </c>
      <c r="I93" s="17" t="s">
        <v>31</v>
      </c>
      <c r="J93" s="17" t="s">
        <v>31</v>
      </c>
      <c r="K93" s="17" t="s">
        <v>31</v>
      </c>
      <c r="L93" s="17" t="s">
        <v>31</v>
      </c>
      <c r="M93" s="17" t="s">
        <v>31</v>
      </c>
      <c r="N93" s="17" t="s">
        <v>31</v>
      </c>
      <c r="O93" s="17" t="s">
        <v>31</v>
      </c>
      <c r="P93" s="17" t="s">
        <v>31</v>
      </c>
      <c r="Q93" s="17" t="s">
        <v>31</v>
      </c>
      <c r="R93" s="17"/>
      <c r="S93" s="17" t="s">
        <v>31</v>
      </c>
      <c r="T93" s="17" t="s">
        <v>31</v>
      </c>
      <c r="U93" s="17" t="s">
        <v>31</v>
      </c>
      <c r="V93" s="17" t="s">
        <v>31</v>
      </c>
      <c r="W93" s="17" t="s">
        <v>31</v>
      </c>
      <c r="X93" s="17" t="s">
        <v>31</v>
      </c>
      <c r="Y93" s="17" t="s">
        <v>31</v>
      </c>
      <c r="Z93" s="17" t="s">
        <v>31</v>
      </c>
      <c r="AA93" s="17" t="s">
        <v>31</v>
      </c>
      <c r="AB93" s="17" t="s">
        <v>31</v>
      </c>
      <c r="AC93" s="17" t="s">
        <v>31</v>
      </c>
      <c r="AD93" s="17" t="s">
        <v>31</v>
      </c>
      <c r="AE93" s="17"/>
      <c r="AF93" s="17" t="s">
        <v>31</v>
      </c>
      <c r="AG93" s="17" t="s">
        <v>31</v>
      </c>
      <c r="AH93" s="17" t="s">
        <v>31</v>
      </c>
      <c r="AI93" s="17" t="s">
        <v>31</v>
      </c>
      <c r="AJ93" s="17" t="s">
        <v>31</v>
      </c>
      <c r="AK93" s="17" t="s">
        <v>31</v>
      </c>
      <c r="AL93" s="17" t="s">
        <v>31</v>
      </c>
      <c r="AM93" s="17" t="s">
        <v>31</v>
      </c>
      <c r="AN93" s="46" t="s">
        <v>31</v>
      </c>
      <c r="AO93" s="46" t="s">
        <v>31</v>
      </c>
      <c r="AP93" s="17" t="s">
        <v>31</v>
      </c>
      <c r="AQ93" s="17" t="s">
        <v>31</v>
      </c>
      <c r="AS93" s="17" t="s">
        <v>31</v>
      </c>
      <c r="AT93" s="17" t="s">
        <v>31</v>
      </c>
      <c r="AU93" s="17" t="s">
        <v>31</v>
      </c>
      <c r="AV93" s="17" t="s">
        <v>31</v>
      </c>
      <c r="AW93" s="17" t="s">
        <v>31</v>
      </c>
      <c r="AX93" s="17" t="s">
        <v>31</v>
      </c>
      <c r="AY93" s="17" t="s">
        <v>31</v>
      </c>
      <c r="AZ93" s="17" t="s">
        <v>31</v>
      </c>
      <c r="BA93" s="46" t="s">
        <v>31</v>
      </c>
      <c r="BB93" s="46" t="s">
        <v>31</v>
      </c>
      <c r="BC93" s="17" t="s">
        <v>31</v>
      </c>
      <c r="BD93" s="17" t="s">
        <v>31</v>
      </c>
      <c r="BF93" s="17" t="s">
        <v>31</v>
      </c>
      <c r="BG93" s="17" t="s">
        <v>31</v>
      </c>
      <c r="BH93" s="17" t="s">
        <v>31</v>
      </c>
      <c r="BI93" s="17" t="s">
        <v>31</v>
      </c>
      <c r="BJ93" s="17" t="s">
        <v>31</v>
      </c>
      <c r="BK93" s="17" t="s">
        <v>31</v>
      </c>
      <c r="BL93" s="17" t="s">
        <v>31</v>
      </c>
      <c r="BM93" s="17" t="s">
        <v>31</v>
      </c>
      <c r="BN93" s="46" t="s">
        <v>31</v>
      </c>
      <c r="BO93" s="46" t="s">
        <v>31</v>
      </c>
      <c r="BP93" s="17" t="s">
        <v>31</v>
      </c>
      <c r="BQ93" s="17" t="s">
        <v>31</v>
      </c>
    </row>
    <row r="94" spans="1:69" x14ac:dyDescent="0.3">
      <c r="A94" s="21"/>
      <c r="B94" s="22"/>
      <c r="C94" s="15" t="s">
        <v>32</v>
      </c>
      <c r="D94" s="21" t="s">
        <v>33</v>
      </c>
      <c r="E94" s="22" t="s">
        <v>34</v>
      </c>
      <c r="F94" s="17">
        <v>0</v>
      </c>
      <c r="G94" s="17">
        <v>0</v>
      </c>
      <c r="H94" s="17">
        <v>0</v>
      </c>
      <c r="I94" s="17">
        <v>0</v>
      </c>
      <c r="J94" s="17">
        <v>0</v>
      </c>
      <c r="K94" s="17">
        <v>0</v>
      </c>
      <c r="L94" s="17">
        <v>0</v>
      </c>
      <c r="M94" s="17">
        <v>0</v>
      </c>
      <c r="N94" s="17">
        <v>0</v>
      </c>
      <c r="O94" s="17">
        <v>0</v>
      </c>
      <c r="P94" s="17">
        <v>0</v>
      </c>
      <c r="Q94" s="17">
        <v>0</v>
      </c>
      <c r="R94" s="17"/>
      <c r="S94" s="17" t="s">
        <v>31</v>
      </c>
      <c r="T94" s="17" t="s">
        <v>31</v>
      </c>
      <c r="U94" s="17" t="s">
        <v>31</v>
      </c>
      <c r="V94" s="17" t="s">
        <v>31</v>
      </c>
      <c r="W94" s="17" t="s">
        <v>31</v>
      </c>
      <c r="X94" s="17" t="s">
        <v>31</v>
      </c>
      <c r="Y94" s="17" t="s">
        <v>31</v>
      </c>
      <c r="Z94" s="17" t="s">
        <v>31</v>
      </c>
      <c r="AA94" s="17" t="s">
        <v>31</v>
      </c>
      <c r="AB94" s="17" t="s">
        <v>31</v>
      </c>
      <c r="AC94" s="17" t="s">
        <v>31</v>
      </c>
      <c r="AD94" s="17" t="s">
        <v>31</v>
      </c>
      <c r="AE94" s="17"/>
      <c r="AF94" s="17">
        <v>0</v>
      </c>
      <c r="AG94" s="17">
        <v>0</v>
      </c>
      <c r="AH94" s="17">
        <v>0</v>
      </c>
      <c r="AI94" s="17">
        <v>0</v>
      </c>
      <c r="AJ94" s="17">
        <v>0</v>
      </c>
      <c r="AK94" s="17">
        <v>0</v>
      </c>
      <c r="AL94" s="17">
        <v>0</v>
      </c>
      <c r="AM94" s="17">
        <v>0</v>
      </c>
      <c r="AN94" s="17">
        <v>0</v>
      </c>
      <c r="AO94" s="17">
        <v>0</v>
      </c>
      <c r="AP94" s="17">
        <v>0</v>
      </c>
      <c r="AQ94" s="17">
        <v>0</v>
      </c>
      <c r="AS94" s="17">
        <v>0</v>
      </c>
      <c r="AT94" s="17">
        <v>0</v>
      </c>
      <c r="AU94" s="17">
        <v>0</v>
      </c>
      <c r="AV94" s="17">
        <v>0</v>
      </c>
      <c r="AW94" s="17">
        <v>0</v>
      </c>
      <c r="AX94" s="17">
        <v>0</v>
      </c>
      <c r="AY94" s="17">
        <v>0</v>
      </c>
      <c r="AZ94" s="17">
        <v>0</v>
      </c>
      <c r="BA94" s="17">
        <v>0</v>
      </c>
      <c r="BB94" s="17">
        <v>0</v>
      </c>
      <c r="BC94" s="17">
        <v>0</v>
      </c>
      <c r="BD94" s="17">
        <v>0</v>
      </c>
      <c r="BF94" s="17">
        <v>0</v>
      </c>
      <c r="BG94" s="17">
        <v>0</v>
      </c>
      <c r="BH94" s="17">
        <v>0</v>
      </c>
      <c r="BI94" s="17">
        <v>0</v>
      </c>
      <c r="BJ94" s="17">
        <v>0</v>
      </c>
      <c r="BK94" s="17">
        <v>0</v>
      </c>
      <c r="BL94" s="17">
        <v>0</v>
      </c>
      <c r="BM94" s="17">
        <v>0</v>
      </c>
      <c r="BN94" s="17">
        <v>0</v>
      </c>
      <c r="BO94" s="17">
        <v>0</v>
      </c>
      <c r="BP94" s="17">
        <v>0</v>
      </c>
      <c r="BQ94" s="17">
        <v>0</v>
      </c>
    </row>
    <row r="95" spans="1:69" x14ac:dyDescent="0.3">
      <c r="C95" s="15"/>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46"/>
      <c r="AO95" s="46"/>
      <c r="AP95" s="46"/>
      <c r="AQ95" s="46"/>
      <c r="AS95" s="46"/>
      <c r="AT95" s="46"/>
      <c r="AU95" s="46"/>
      <c r="AV95" s="46"/>
      <c r="AW95" s="46"/>
      <c r="AX95" s="46"/>
      <c r="AY95" s="46"/>
      <c r="AZ95" s="46"/>
      <c r="BA95" s="46"/>
      <c r="BB95" s="46"/>
      <c r="BC95" s="46"/>
      <c r="BD95" s="46"/>
      <c r="BF95" s="46"/>
      <c r="BG95" s="46"/>
      <c r="BH95" s="46"/>
      <c r="BI95" s="46"/>
      <c r="BJ95" s="46"/>
      <c r="BK95" s="46"/>
      <c r="BL95" s="46"/>
      <c r="BM95" s="46"/>
      <c r="BN95" s="46"/>
      <c r="BO95" s="46"/>
      <c r="BP95" s="46"/>
      <c r="BQ95" s="46"/>
    </row>
    <row r="96" spans="1:69" x14ac:dyDescent="0.3">
      <c r="A96" s="25" t="s">
        <v>59</v>
      </c>
      <c r="B96" s="26" t="s">
        <v>60</v>
      </c>
      <c r="C96" s="13" t="s">
        <v>18</v>
      </c>
      <c r="D96" s="26"/>
      <c r="E96" s="26"/>
      <c r="F96" s="14">
        <v>7629.5219999999999</v>
      </c>
      <c r="G96" s="14">
        <v>7375.2099999999991</v>
      </c>
      <c r="H96" s="14">
        <v>8379.384</v>
      </c>
      <c r="I96" s="14">
        <v>8534.4250000000011</v>
      </c>
      <c r="J96" s="14">
        <v>8743.3960000000006</v>
      </c>
      <c r="K96" s="14">
        <v>8110.951</v>
      </c>
      <c r="L96" s="14">
        <v>8560.098</v>
      </c>
      <c r="M96" s="14">
        <v>9256.9330000000009</v>
      </c>
      <c r="N96" s="14">
        <v>9227.9550000000017</v>
      </c>
      <c r="O96" s="14">
        <v>9804.6860000000015</v>
      </c>
      <c r="P96" s="14">
        <v>9821.0820000000022</v>
      </c>
      <c r="Q96" s="14">
        <v>10047.443000000001</v>
      </c>
      <c r="R96" s="14"/>
      <c r="S96" s="14">
        <v>25363.627344</v>
      </c>
      <c r="T96" s="14">
        <v>23813.351039000001</v>
      </c>
      <c r="U96" s="14">
        <v>26299.263950999997</v>
      </c>
      <c r="V96" s="14">
        <v>27481.467995999999</v>
      </c>
      <c r="W96" s="14">
        <v>26439.135502000005</v>
      </c>
      <c r="X96" s="14">
        <v>26650.699905000009</v>
      </c>
      <c r="Y96" s="14">
        <v>26547.714406999999</v>
      </c>
      <c r="Z96" s="14">
        <v>27296.955364000005</v>
      </c>
      <c r="AA96" s="14">
        <v>27627.229423999997</v>
      </c>
      <c r="AB96" s="14">
        <v>29123.689554000004</v>
      </c>
      <c r="AC96" s="14">
        <v>30831.752557</v>
      </c>
      <c r="AD96" s="14">
        <v>32490.140434999998</v>
      </c>
      <c r="AE96" s="14"/>
      <c r="AF96" s="14">
        <v>10719.861000000001</v>
      </c>
      <c r="AG96" s="14">
        <v>10186.964</v>
      </c>
      <c r="AH96" s="14">
        <v>10525.282000000001</v>
      </c>
      <c r="AI96" s="14">
        <v>10874.183000000001</v>
      </c>
      <c r="AJ96" s="14">
        <v>10761.817000000001</v>
      </c>
      <c r="AK96" s="14">
        <v>10487.476000000001</v>
      </c>
      <c r="AL96" s="14">
        <v>10539.28</v>
      </c>
      <c r="AM96" s="14">
        <v>10373.817000000001</v>
      </c>
      <c r="AN96" s="45">
        <v>10491.272999999999</v>
      </c>
      <c r="AO96" s="45">
        <v>10522.921</v>
      </c>
      <c r="AP96" s="45">
        <v>10575.494000000001</v>
      </c>
      <c r="AQ96" s="45">
        <v>10717.981</v>
      </c>
      <c r="AR96" s="24"/>
      <c r="AS96" s="45">
        <v>2505.2459999999996</v>
      </c>
      <c r="AT96" s="45">
        <v>2327.3690000000001</v>
      </c>
      <c r="AU96" s="45">
        <v>2414.085</v>
      </c>
      <c r="AV96" s="45">
        <v>2581.0440000000003</v>
      </c>
      <c r="AW96" s="45">
        <v>2608.1709999999998</v>
      </c>
      <c r="AX96" s="45">
        <v>2552.3150000000005</v>
      </c>
      <c r="AY96" s="45">
        <v>2587.2479999999996</v>
      </c>
      <c r="AZ96" s="45">
        <v>2503.5529999999999</v>
      </c>
      <c r="BA96" s="45">
        <v>2467.1519999999996</v>
      </c>
      <c r="BB96" s="45">
        <v>2492.7579999999998</v>
      </c>
      <c r="BC96" s="45">
        <v>2591.2349999999997</v>
      </c>
      <c r="BD96" s="45">
        <v>2630.3840000000005</v>
      </c>
      <c r="BF96" s="45">
        <v>8214.6150000000016</v>
      </c>
      <c r="BG96" s="45">
        <v>7859.5950000000003</v>
      </c>
      <c r="BH96" s="45">
        <v>8111.1969999999992</v>
      </c>
      <c r="BI96" s="45">
        <v>8293.139000000001</v>
      </c>
      <c r="BJ96" s="45">
        <v>8153.6459999999988</v>
      </c>
      <c r="BK96" s="45">
        <v>7935.1610000000019</v>
      </c>
      <c r="BL96" s="45">
        <v>7952.0319999999992</v>
      </c>
      <c r="BM96" s="45">
        <v>7870.2639999999992</v>
      </c>
      <c r="BN96" s="45">
        <v>8024.1209999999992</v>
      </c>
      <c r="BO96" s="45">
        <v>8030.1629999999996</v>
      </c>
      <c r="BP96" s="45">
        <v>7984.259</v>
      </c>
      <c r="BQ96" s="45">
        <v>8087.5969999999998</v>
      </c>
    </row>
    <row r="97" spans="1:69" x14ac:dyDescent="0.3">
      <c r="A97" s="15"/>
      <c r="B97" s="16"/>
      <c r="C97" s="15" t="s">
        <v>19</v>
      </c>
      <c r="D97" s="15" t="s">
        <v>20</v>
      </c>
      <c r="E97" s="16" t="s">
        <v>21</v>
      </c>
      <c r="F97" s="17">
        <v>7529.97</v>
      </c>
      <c r="G97" s="17">
        <v>7284.0899999999992</v>
      </c>
      <c r="H97" s="17">
        <v>8283.6</v>
      </c>
      <c r="I97" s="17">
        <v>8429.3100000000013</v>
      </c>
      <c r="J97" s="17">
        <v>8639.42</v>
      </c>
      <c r="K97" s="17">
        <v>8008.17</v>
      </c>
      <c r="L97" s="17">
        <v>8455.52</v>
      </c>
      <c r="M97" s="17">
        <v>9141.51</v>
      </c>
      <c r="N97" s="17">
        <v>9104.8000000000011</v>
      </c>
      <c r="O97" s="17">
        <v>9673.5300000000007</v>
      </c>
      <c r="P97" s="17">
        <v>9685.1400000000012</v>
      </c>
      <c r="Q97" s="17">
        <v>9907.3000000000011</v>
      </c>
      <c r="R97" s="17"/>
      <c r="S97" s="17">
        <v>25195.809069999999</v>
      </c>
      <c r="T97" s="17">
        <v>23652.677009999999</v>
      </c>
      <c r="U97" s="17">
        <v>26134.229759999998</v>
      </c>
      <c r="V97" s="17">
        <v>27307.42684</v>
      </c>
      <c r="W97" s="17">
        <v>26261.858680000005</v>
      </c>
      <c r="X97" s="17">
        <v>26474.521750000007</v>
      </c>
      <c r="Y97" s="17">
        <v>26368.425329999998</v>
      </c>
      <c r="Z97" s="17">
        <v>27102.159980000004</v>
      </c>
      <c r="AA97" s="17">
        <v>27419.656499999997</v>
      </c>
      <c r="AB97" s="17">
        <v>28899.809480000004</v>
      </c>
      <c r="AC97" s="17">
        <v>30597.772379999999</v>
      </c>
      <c r="AD97" s="17">
        <v>32247.452559999998</v>
      </c>
      <c r="AE97" s="17"/>
      <c r="AF97" s="17">
        <v>10396.11</v>
      </c>
      <c r="AG97" s="17">
        <v>9889.82</v>
      </c>
      <c r="AH97" s="17">
        <v>10193.660000000002</v>
      </c>
      <c r="AI97" s="17">
        <v>10534.900000000001</v>
      </c>
      <c r="AJ97" s="17">
        <v>10420.710000000001</v>
      </c>
      <c r="AK97" s="17">
        <v>10156.5</v>
      </c>
      <c r="AL97" s="17">
        <v>10208.040000000001</v>
      </c>
      <c r="AM97" s="17">
        <v>10030.92</v>
      </c>
      <c r="AN97" s="46">
        <v>10148</v>
      </c>
      <c r="AO97" s="46">
        <v>10166.370000000001</v>
      </c>
      <c r="AP97" s="46">
        <v>10216.11</v>
      </c>
      <c r="AQ97" s="46">
        <v>10352.15</v>
      </c>
      <c r="AS97" s="46">
        <v>2330.5199999999995</v>
      </c>
      <c r="AT97" s="46">
        <v>2166.3900000000003</v>
      </c>
      <c r="AU97" s="46">
        <v>2237.27</v>
      </c>
      <c r="AV97" s="46">
        <v>2402.9400000000005</v>
      </c>
      <c r="AW97" s="46">
        <v>2429.83</v>
      </c>
      <c r="AX97" s="46">
        <v>2380.3300000000004</v>
      </c>
      <c r="AY97" s="46">
        <v>2418.7099999999996</v>
      </c>
      <c r="AZ97" s="46">
        <v>2333.1099999999997</v>
      </c>
      <c r="BA97" s="46">
        <v>2297.5999999999995</v>
      </c>
      <c r="BB97" s="46">
        <v>2323.0299999999997</v>
      </c>
      <c r="BC97" s="46">
        <v>2423.4399999999996</v>
      </c>
      <c r="BD97" s="46">
        <v>2457.4100000000003</v>
      </c>
      <c r="BF97" s="46">
        <v>8065.5900000000011</v>
      </c>
      <c r="BG97" s="46">
        <v>7723.43</v>
      </c>
      <c r="BH97" s="46">
        <v>7956.3899999999994</v>
      </c>
      <c r="BI97" s="46">
        <v>8131.9600000000009</v>
      </c>
      <c r="BJ97" s="46">
        <v>7990.8799999999992</v>
      </c>
      <c r="BK97" s="46">
        <v>7776.1700000000019</v>
      </c>
      <c r="BL97" s="46">
        <v>7789.329999999999</v>
      </c>
      <c r="BM97" s="46">
        <v>7697.8099999999995</v>
      </c>
      <c r="BN97" s="46">
        <v>7850.4</v>
      </c>
      <c r="BO97" s="46">
        <v>7843.3399999999992</v>
      </c>
      <c r="BP97" s="46">
        <v>7792.67</v>
      </c>
      <c r="BQ97" s="46">
        <v>7894.74</v>
      </c>
    </row>
    <row r="98" spans="1:69" x14ac:dyDescent="0.3">
      <c r="A98" s="15"/>
      <c r="B98" s="16"/>
      <c r="C98" s="15" t="s">
        <v>22</v>
      </c>
      <c r="D98" s="15" t="s">
        <v>23</v>
      </c>
      <c r="E98" s="16" t="s">
        <v>24</v>
      </c>
      <c r="F98" s="17">
        <v>99.551999999999992</v>
      </c>
      <c r="G98" s="17">
        <v>91.12</v>
      </c>
      <c r="H98" s="17">
        <v>95.784000000000006</v>
      </c>
      <c r="I98" s="17">
        <v>105.11499999999999</v>
      </c>
      <c r="J98" s="17">
        <v>103.976</v>
      </c>
      <c r="K98" s="17">
        <v>102.78099999999999</v>
      </c>
      <c r="L98" s="17">
        <v>104.578</v>
      </c>
      <c r="M98" s="17">
        <v>115.423</v>
      </c>
      <c r="N98" s="17">
        <v>123.155</v>
      </c>
      <c r="O98" s="17">
        <v>131.15600000000001</v>
      </c>
      <c r="P98" s="17">
        <v>135.94200000000001</v>
      </c>
      <c r="Q98" s="17">
        <v>140.143</v>
      </c>
      <c r="R98" s="17"/>
      <c r="S98" s="17">
        <v>167.818274</v>
      </c>
      <c r="T98" s="17">
        <v>160.67402900000002</v>
      </c>
      <c r="U98" s="17">
        <v>165.03419099999999</v>
      </c>
      <c r="V98" s="17">
        <v>174.041156</v>
      </c>
      <c r="W98" s="17">
        <v>177.27682199999998</v>
      </c>
      <c r="X98" s="17">
        <v>176.178155</v>
      </c>
      <c r="Y98" s="17">
        <v>179.28907700000002</v>
      </c>
      <c r="Z98" s="17">
        <v>194.79538399999998</v>
      </c>
      <c r="AA98" s="17">
        <v>207.572924</v>
      </c>
      <c r="AB98" s="17">
        <v>223.88007400000004</v>
      </c>
      <c r="AC98" s="17">
        <v>233.980177</v>
      </c>
      <c r="AD98" s="17">
        <v>242.68787499999999</v>
      </c>
      <c r="AE98" s="17"/>
      <c r="AF98" s="17">
        <v>323.75099999999998</v>
      </c>
      <c r="AG98" s="17">
        <v>297.14399999999995</v>
      </c>
      <c r="AH98" s="17">
        <v>331.62199999999996</v>
      </c>
      <c r="AI98" s="17">
        <v>339.28300000000002</v>
      </c>
      <c r="AJ98" s="17">
        <v>341.10700000000003</v>
      </c>
      <c r="AK98" s="17">
        <v>330.97599999999994</v>
      </c>
      <c r="AL98" s="17">
        <v>331.23999999999995</v>
      </c>
      <c r="AM98" s="17">
        <v>342.89699999999999</v>
      </c>
      <c r="AN98" s="46">
        <v>343.27299999999997</v>
      </c>
      <c r="AO98" s="46">
        <v>356.55099999999999</v>
      </c>
      <c r="AP98" s="46">
        <v>359.38400000000001</v>
      </c>
      <c r="AQ98" s="46">
        <v>365.83099999999996</v>
      </c>
      <c r="AS98" s="46">
        <v>174.72599999999997</v>
      </c>
      <c r="AT98" s="46">
        <v>160.97900000000001</v>
      </c>
      <c r="AU98" s="46">
        <v>176.815</v>
      </c>
      <c r="AV98" s="46">
        <v>178.10399999999998</v>
      </c>
      <c r="AW98" s="46">
        <v>178.34100000000001</v>
      </c>
      <c r="AX98" s="46">
        <v>171.98499999999999</v>
      </c>
      <c r="AY98" s="46">
        <v>168.53799999999998</v>
      </c>
      <c r="AZ98" s="46">
        <v>170.44300000000001</v>
      </c>
      <c r="BA98" s="46">
        <v>169.55199999999999</v>
      </c>
      <c r="BB98" s="46">
        <v>169.72799999999998</v>
      </c>
      <c r="BC98" s="46">
        <v>167.79499999999999</v>
      </c>
      <c r="BD98" s="46">
        <v>172.97400000000002</v>
      </c>
      <c r="BF98" s="46">
        <v>149.02499999999998</v>
      </c>
      <c r="BG98" s="46">
        <v>136.16499999999999</v>
      </c>
      <c r="BH98" s="46">
        <v>154.80700000000002</v>
      </c>
      <c r="BI98" s="46">
        <v>161.179</v>
      </c>
      <c r="BJ98" s="46">
        <v>162.76599999999999</v>
      </c>
      <c r="BK98" s="46">
        <v>158.99099999999999</v>
      </c>
      <c r="BL98" s="46">
        <v>162.702</v>
      </c>
      <c r="BM98" s="46">
        <v>172.45400000000001</v>
      </c>
      <c r="BN98" s="46">
        <v>173.721</v>
      </c>
      <c r="BO98" s="46">
        <v>186.82299999999998</v>
      </c>
      <c r="BP98" s="46">
        <v>191.589</v>
      </c>
      <c r="BQ98" s="46">
        <v>192.857</v>
      </c>
    </row>
    <row r="99" spans="1:69" x14ac:dyDescent="0.3">
      <c r="A99" s="15"/>
      <c r="B99" s="16"/>
      <c r="C99" s="15" t="s">
        <v>25</v>
      </c>
      <c r="D99" s="15" t="s">
        <v>26</v>
      </c>
      <c r="E99" s="16" t="s">
        <v>27</v>
      </c>
      <c r="F99" s="17">
        <v>0</v>
      </c>
      <c r="G99" s="17">
        <v>0</v>
      </c>
      <c r="H99" s="17">
        <v>0</v>
      </c>
      <c r="I99" s="17">
        <v>0</v>
      </c>
      <c r="J99" s="17">
        <v>0</v>
      </c>
      <c r="K99" s="17">
        <v>0</v>
      </c>
      <c r="L99" s="17">
        <v>0</v>
      </c>
      <c r="M99" s="17">
        <v>0</v>
      </c>
      <c r="N99" s="17">
        <v>0</v>
      </c>
      <c r="O99" s="17">
        <v>0</v>
      </c>
      <c r="P99" s="17">
        <v>0</v>
      </c>
      <c r="Q99" s="17">
        <v>0</v>
      </c>
      <c r="R99" s="17"/>
      <c r="S99" s="17" t="s">
        <v>31</v>
      </c>
      <c r="T99" s="17" t="s">
        <v>31</v>
      </c>
      <c r="U99" s="17" t="s">
        <v>31</v>
      </c>
      <c r="V99" s="17" t="s">
        <v>31</v>
      </c>
      <c r="W99" s="17" t="s">
        <v>31</v>
      </c>
      <c r="X99" s="17" t="s">
        <v>31</v>
      </c>
      <c r="Y99" s="17" t="s">
        <v>31</v>
      </c>
      <c r="Z99" s="17" t="s">
        <v>31</v>
      </c>
      <c r="AA99" s="17" t="s">
        <v>31</v>
      </c>
      <c r="AB99" s="17" t="s">
        <v>31</v>
      </c>
      <c r="AC99" s="17" t="s">
        <v>31</v>
      </c>
      <c r="AD99" s="17" t="s">
        <v>31</v>
      </c>
      <c r="AE99" s="17"/>
      <c r="AF99" s="17">
        <v>0</v>
      </c>
      <c r="AG99" s="17">
        <v>0</v>
      </c>
      <c r="AH99" s="17">
        <v>0</v>
      </c>
      <c r="AI99" s="17">
        <v>0</v>
      </c>
      <c r="AJ99" s="17">
        <v>0</v>
      </c>
      <c r="AK99" s="17">
        <v>0</v>
      </c>
      <c r="AL99" s="17">
        <v>0</v>
      </c>
      <c r="AM99" s="17">
        <v>0</v>
      </c>
      <c r="AN99" s="17">
        <v>0</v>
      </c>
      <c r="AO99" s="17">
        <v>0</v>
      </c>
      <c r="AP99" s="17">
        <v>0</v>
      </c>
      <c r="AQ99" s="17">
        <v>0</v>
      </c>
      <c r="AS99" s="17">
        <v>0</v>
      </c>
      <c r="AT99" s="17">
        <v>0</v>
      </c>
      <c r="AU99" s="17">
        <v>0</v>
      </c>
      <c r="AV99" s="17">
        <v>0</v>
      </c>
      <c r="AW99" s="17">
        <v>0</v>
      </c>
      <c r="AX99" s="17">
        <v>0</v>
      </c>
      <c r="AY99" s="17">
        <v>0</v>
      </c>
      <c r="AZ99" s="17">
        <v>0</v>
      </c>
      <c r="BA99" s="17">
        <v>0</v>
      </c>
      <c r="BB99" s="17">
        <v>0</v>
      </c>
      <c r="BC99" s="17">
        <v>0</v>
      </c>
      <c r="BD99" s="17">
        <v>0</v>
      </c>
      <c r="BF99" s="17">
        <v>0</v>
      </c>
      <c r="BG99" s="17">
        <v>0</v>
      </c>
      <c r="BH99" s="17">
        <v>0</v>
      </c>
      <c r="BI99" s="17">
        <v>0</v>
      </c>
      <c r="BJ99" s="17">
        <v>0</v>
      </c>
      <c r="BK99" s="17">
        <v>0</v>
      </c>
      <c r="BL99" s="17">
        <v>0</v>
      </c>
      <c r="BM99" s="17">
        <v>0</v>
      </c>
      <c r="BN99" s="17">
        <v>0</v>
      </c>
      <c r="BO99" s="17">
        <v>0</v>
      </c>
      <c r="BP99" s="17">
        <v>0</v>
      </c>
      <c r="BQ99" s="17">
        <v>0</v>
      </c>
    </row>
    <row r="100" spans="1:69" x14ac:dyDescent="0.3">
      <c r="A100" s="19"/>
      <c r="B100" s="20"/>
      <c r="C100" s="15" t="s">
        <v>28</v>
      </c>
      <c r="D100" s="19" t="s">
        <v>29</v>
      </c>
      <c r="E100" s="20" t="s">
        <v>30</v>
      </c>
      <c r="F100" s="17" t="s">
        <v>31</v>
      </c>
      <c r="G100" s="17" t="s">
        <v>31</v>
      </c>
      <c r="H100" s="17" t="s">
        <v>31</v>
      </c>
      <c r="I100" s="17" t="s">
        <v>31</v>
      </c>
      <c r="J100" s="17" t="s">
        <v>31</v>
      </c>
      <c r="K100" s="17" t="s">
        <v>31</v>
      </c>
      <c r="L100" s="17" t="s">
        <v>31</v>
      </c>
      <c r="M100" s="17" t="s">
        <v>31</v>
      </c>
      <c r="N100" s="17" t="s">
        <v>31</v>
      </c>
      <c r="O100" s="17" t="s">
        <v>31</v>
      </c>
      <c r="P100" s="17" t="s">
        <v>31</v>
      </c>
      <c r="Q100" s="17" t="s">
        <v>31</v>
      </c>
      <c r="R100" s="17"/>
      <c r="S100" s="17" t="s">
        <v>31</v>
      </c>
      <c r="T100" s="17" t="s">
        <v>31</v>
      </c>
      <c r="U100" s="17" t="s">
        <v>31</v>
      </c>
      <c r="V100" s="17" t="s">
        <v>31</v>
      </c>
      <c r="W100" s="17" t="s">
        <v>31</v>
      </c>
      <c r="X100" s="17" t="s">
        <v>31</v>
      </c>
      <c r="Y100" s="17" t="s">
        <v>31</v>
      </c>
      <c r="Z100" s="17" t="s">
        <v>31</v>
      </c>
      <c r="AA100" s="17" t="s">
        <v>31</v>
      </c>
      <c r="AB100" s="17" t="s">
        <v>31</v>
      </c>
      <c r="AC100" s="17" t="s">
        <v>31</v>
      </c>
      <c r="AD100" s="17" t="s">
        <v>31</v>
      </c>
      <c r="AE100" s="17"/>
      <c r="AF100" s="17" t="s">
        <v>31</v>
      </c>
      <c r="AG100" s="17" t="s">
        <v>31</v>
      </c>
      <c r="AH100" s="17" t="s">
        <v>31</v>
      </c>
      <c r="AI100" s="17" t="s">
        <v>31</v>
      </c>
      <c r="AJ100" s="17" t="s">
        <v>31</v>
      </c>
      <c r="AK100" s="17" t="s">
        <v>31</v>
      </c>
      <c r="AL100" s="17" t="s">
        <v>31</v>
      </c>
      <c r="AM100" s="46" t="s">
        <v>31</v>
      </c>
      <c r="AN100" s="46" t="s">
        <v>31</v>
      </c>
      <c r="AO100" s="46" t="s">
        <v>31</v>
      </c>
      <c r="AP100" s="17" t="s">
        <v>31</v>
      </c>
      <c r="AQ100" s="17" t="s">
        <v>31</v>
      </c>
      <c r="AS100" s="17" t="s">
        <v>31</v>
      </c>
      <c r="AT100" s="17" t="s">
        <v>31</v>
      </c>
      <c r="AU100" s="17" t="s">
        <v>31</v>
      </c>
      <c r="AV100" s="17" t="s">
        <v>31</v>
      </c>
      <c r="AW100" s="17" t="s">
        <v>31</v>
      </c>
      <c r="AX100" s="17" t="s">
        <v>31</v>
      </c>
      <c r="AY100" s="17" t="s">
        <v>31</v>
      </c>
      <c r="AZ100" s="17" t="s">
        <v>31</v>
      </c>
      <c r="BA100" s="46" t="s">
        <v>31</v>
      </c>
      <c r="BB100" s="46" t="s">
        <v>31</v>
      </c>
      <c r="BC100" s="17" t="s">
        <v>31</v>
      </c>
      <c r="BD100" s="17" t="s">
        <v>31</v>
      </c>
      <c r="BF100" s="17" t="s">
        <v>31</v>
      </c>
      <c r="BG100" s="17" t="s">
        <v>31</v>
      </c>
      <c r="BH100" s="17" t="s">
        <v>31</v>
      </c>
      <c r="BI100" s="17" t="s">
        <v>31</v>
      </c>
      <c r="BJ100" s="17" t="s">
        <v>31</v>
      </c>
      <c r="BK100" s="17" t="s">
        <v>31</v>
      </c>
      <c r="BL100" s="17" t="s">
        <v>31</v>
      </c>
      <c r="BM100" s="17" t="s">
        <v>31</v>
      </c>
      <c r="BN100" s="46" t="s">
        <v>31</v>
      </c>
      <c r="BO100" s="46" t="s">
        <v>31</v>
      </c>
      <c r="BP100" s="17" t="s">
        <v>31</v>
      </c>
      <c r="BQ100" s="17" t="s">
        <v>31</v>
      </c>
    </row>
    <row r="101" spans="1:69" x14ac:dyDescent="0.3">
      <c r="A101" s="21"/>
      <c r="B101" s="22"/>
      <c r="C101" s="15" t="s">
        <v>32</v>
      </c>
      <c r="D101" s="21" t="s">
        <v>33</v>
      </c>
      <c r="E101" s="22" t="s">
        <v>34</v>
      </c>
      <c r="F101" s="17">
        <v>0</v>
      </c>
      <c r="G101" s="17">
        <v>0</v>
      </c>
      <c r="H101" s="17">
        <v>0</v>
      </c>
      <c r="I101" s="17">
        <v>0</v>
      </c>
      <c r="J101" s="17">
        <v>0</v>
      </c>
      <c r="K101" s="17">
        <v>0</v>
      </c>
      <c r="L101" s="17">
        <v>0</v>
      </c>
      <c r="M101" s="17">
        <v>0</v>
      </c>
      <c r="N101" s="17">
        <v>0</v>
      </c>
      <c r="O101" s="17">
        <v>0</v>
      </c>
      <c r="P101" s="17">
        <v>0</v>
      </c>
      <c r="Q101" s="17">
        <v>0</v>
      </c>
      <c r="R101" s="17"/>
      <c r="S101" s="17" t="s">
        <v>31</v>
      </c>
      <c r="T101" s="17" t="s">
        <v>31</v>
      </c>
      <c r="U101" s="17" t="s">
        <v>31</v>
      </c>
      <c r="V101" s="17" t="s">
        <v>31</v>
      </c>
      <c r="W101" s="17" t="s">
        <v>31</v>
      </c>
      <c r="X101" s="17" t="s">
        <v>31</v>
      </c>
      <c r="Y101" s="17" t="s">
        <v>31</v>
      </c>
      <c r="Z101" s="17" t="s">
        <v>31</v>
      </c>
      <c r="AA101" s="17" t="s">
        <v>31</v>
      </c>
      <c r="AB101" s="17" t="s">
        <v>31</v>
      </c>
      <c r="AC101" s="17" t="s">
        <v>31</v>
      </c>
      <c r="AD101" s="17" t="s">
        <v>31</v>
      </c>
      <c r="AE101" s="17"/>
      <c r="AF101" s="17">
        <v>0</v>
      </c>
      <c r="AG101" s="17">
        <v>0</v>
      </c>
      <c r="AH101" s="17">
        <v>0</v>
      </c>
      <c r="AI101" s="17">
        <v>0</v>
      </c>
      <c r="AJ101" s="17">
        <v>0</v>
      </c>
      <c r="AK101" s="17">
        <v>0</v>
      </c>
      <c r="AL101" s="17">
        <v>0</v>
      </c>
      <c r="AM101" s="17">
        <v>0</v>
      </c>
      <c r="AN101" s="17">
        <v>0</v>
      </c>
      <c r="AO101" s="17">
        <v>0</v>
      </c>
      <c r="AP101" s="17">
        <v>0</v>
      </c>
      <c r="AQ101" s="17">
        <v>0</v>
      </c>
      <c r="AS101" s="17">
        <v>0</v>
      </c>
      <c r="AT101" s="17">
        <v>0</v>
      </c>
      <c r="AU101" s="17">
        <v>0</v>
      </c>
      <c r="AV101" s="17">
        <v>0</v>
      </c>
      <c r="AW101" s="17">
        <v>0</v>
      </c>
      <c r="AX101" s="17">
        <v>0</v>
      </c>
      <c r="AY101" s="17">
        <v>0</v>
      </c>
      <c r="AZ101" s="17">
        <v>0</v>
      </c>
      <c r="BA101" s="17">
        <v>0</v>
      </c>
      <c r="BB101" s="17">
        <v>0</v>
      </c>
      <c r="BC101" s="17">
        <v>0</v>
      </c>
      <c r="BD101" s="17">
        <v>0</v>
      </c>
      <c r="BF101" s="17">
        <v>0</v>
      </c>
      <c r="BG101" s="17">
        <v>0</v>
      </c>
      <c r="BH101" s="17">
        <v>0</v>
      </c>
      <c r="BI101" s="17">
        <v>0</v>
      </c>
      <c r="BJ101" s="17">
        <v>0</v>
      </c>
      <c r="BK101" s="17">
        <v>0</v>
      </c>
      <c r="BL101" s="17">
        <v>0</v>
      </c>
      <c r="BM101" s="17">
        <v>0</v>
      </c>
      <c r="BN101" s="17">
        <v>0</v>
      </c>
      <c r="BO101" s="17">
        <v>0</v>
      </c>
      <c r="BP101" s="17">
        <v>0</v>
      </c>
      <c r="BQ101" s="17">
        <v>0</v>
      </c>
    </row>
    <row r="102" spans="1:69" x14ac:dyDescent="0.3">
      <c r="C102" s="15"/>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46"/>
      <c r="AO102" s="46"/>
      <c r="AP102" s="46"/>
      <c r="AQ102" s="46"/>
      <c r="AS102" s="46"/>
      <c r="AT102" s="46"/>
      <c r="AU102" s="46"/>
      <c r="AV102" s="46"/>
      <c r="AW102" s="46"/>
      <c r="AX102" s="46"/>
      <c r="AY102" s="46"/>
      <c r="AZ102" s="46"/>
      <c r="BA102" s="46"/>
      <c r="BB102" s="46"/>
      <c r="BC102" s="46"/>
      <c r="BD102" s="46"/>
      <c r="BF102" s="46"/>
      <c r="BG102" s="46"/>
      <c r="BH102" s="46"/>
      <c r="BI102" s="46"/>
      <c r="BJ102" s="46"/>
      <c r="BK102" s="46"/>
      <c r="BL102" s="46"/>
      <c r="BM102" s="46"/>
      <c r="BN102" s="46"/>
      <c r="BO102" s="46"/>
      <c r="BP102" s="46"/>
      <c r="BQ102" s="46"/>
    </row>
    <row r="103" spans="1:69" x14ac:dyDescent="0.3">
      <c r="A103" s="25" t="s">
        <v>61</v>
      </c>
      <c r="B103" s="26" t="s">
        <v>62</v>
      </c>
      <c r="C103" s="13" t="s">
        <v>18</v>
      </c>
      <c r="D103" s="26"/>
      <c r="E103" s="26"/>
      <c r="F103" s="14">
        <v>3911.0930000000003</v>
      </c>
      <c r="G103" s="14">
        <v>3814.123</v>
      </c>
      <c r="H103" s="14">
        <v>4343.8940000000002</v>
      </c>
      <c r="I103" s="14">
        <v>4588.5289999999995</v>
      </c>
      <c r="J103" s="14">
        <v>4402.0049999999992</v>
      </c>
      <c r="K103" s="14">
        <v>4077.9490000000001</v>
      </c>
      <c r="L103" s="14">
        <v>3717.5399999999991</v>
      </c>
      <c r="M103" s="14">
        <v>4107.018</v>
      </c>
      <c r="N103" s="14">
        <v>3976.4519999999998</v>
      </c>
      <c r="O103" s="14">
        <v>4155.134</v>
      </c>
      <c r="P103" s="14">
        <v>4258.5249999999996</v>
      </c>
      <c r="Q103" s="14">
        <v>4699.3589999999995</v>
      </c>
      <c r="R103" s="14"/>
      <c r="S103" s="14">
        <v>14847.611492</v>
      </c>
      <c r="T103" s="14">
        <v>13475.063625999997</v>
      </c>
      <c r="U103" s="14">
        <v>14855.546651000002</v>
      </c>
      <c r="V103" s="14">
        <v>15069.073478999999</v>
      </c>
      <c r="W103" s="14">
        <v>14997.022908000003</v>
      </c>
      <c r="X103" s="14">
        <v>13876.877992000002</v>
      </c>
      <c r="Y103" s="14">
        <v>13187.340765999998</v>
      </c>
      <c r="Z103" s="14">
        <v>13429.43736</v>
      </c>
      <c r="AA103" s="14">
        <v>14008.094502</v>
      </c>
      <c r="AB103" s="14">
        <v>14573.194956000001</v>
      </c>
      <c r="AC103" s="14">
        <v>15149.944432999995</v>
      </c>
      <c r="AD103" s="14">
        <v>15613.218440999999</v>
      </c>
      <c r="AE103" s="14"/>
      <c r="AF103" s="14">
        <v>6585.0420000000013</v>
      </c>
      <c r="AG103" s="14">
        <v>6264.5149999999994</v>
      </c>
      <c r="AH103" s="14">
        <v>6598.9570000000003</v>
      </c>
      <c r="AI103" s="14">
        <v>6755.6009999999997</v>
      </c>
      <c r="AJ103" s="14">
        <v>6672.6950000000006</v>
      </c>
      <c r="AK103" s="14">
        <v>6293.7479999999996</v>
      </c>
      <c r="AL103" s="14">
        <v>6094.9740000000011</v>
      </c>
      <c r="AM103" s="14">
        <v>6013.0240000000013</v>
      </c>
      <c r="AN103" s="14">
        <v>6052.2870000000003</v>
      </c>
      <c r="AO103" s="14">
        <v>6132.8249999999989</v>
      </c>
      <c r="AP103" s="14">
        <v>6079.7060000000001</v>
      </c>
      <c r="AQ103" s="14">
        <v>6098.9630000000006</v>
      </c>
      <c r="AS103" s="45">
        <v>1524.8170000000002</v>
      </c>
      <c r="AT103" s="45">
        <v>1461.0480000000002</v>
      </c>
      <c r="AU103" s="45">
        <v>1521.4990000000003</v>
      </c>
      <c r="AV103" s="45">
        <v>1586.0859999999998</v>
      </c>
      <c r="AW103" s="45">
        <v>1584.2280000000001</v>
      </c>
      <c r="AX103" s="45">
        <v>1490.2140000000002</v>
      </c>
      <c r="AY103" s="45">
        <v>1430.067</v>
      </c>
      <c r="AZ103" s="45">
        <v>1381.934</v>
      </c>
      <c r="BA103" s="45">
        <v>1379.1429999999998</v>
      </c>
      <c r="BB103" s="45">
        <v>1436.3489999999999</v>
      </c>
      <c r="BC103" s="45">
        <v>1470.797</v>
      </c>
      <c r="BD103" s="45">
        <v>1439.8209999999999</v>
      </c>
      <c r="BF103" s="45">
        <v>5060.2250000000004</v>
      </c>
      <c r="BG103" s="45">
        <v>4803.4670000000006</v>
      </c>
      <c r="BH103" s="45">
        <v>5077.4580000000005</v>
      </c>
      <c r="BI103" s="45">
        <v>5169.5149999999994</v>
      </c>
      <c r="BJ103" s="45">
        <v>5088.4670000000006</v>
      </c>
      <c r="BK103" s="45">
        <v>4803.5340000000015</v>
      </c>
      <c r="BL103" s="45">
        <v>4664.9070000000002</v>
      </c>
      <c r="BM103" s="45">
        <v>4631.09</v>
      </c>
      <c r="BN103" s="45">
        <v>4673.1440000000002</v>
      </c>
      <c r="BO103" s="45">
        <v>4696.4759999999997</v>
      </c>
      <c r="BP103" s="45">
        <v>4608.9089999999997</v>
      </c>
      <c r="BQ103" s="45">
        <v>4659.1420000000007</v>
      </c>
    </row>
    <row r="104" spans="1:69" x14ac:dyDescent="0.3">
      <c r="A104" s="15"/>
      <c r="B104" s="16"/>
      <c r="C104" s="15" t="s">
        <v>19</v>
      </c>
      <c r="D104" s="15" t="s">
        <v>20</v>
      </c>
      <c r="E104" s="16" t="s">
        <v>21</v>
      </c>
      <c r="F104" s="17">
        <v>3837.38</v>
      </c>
      <c r="G104" s="17">
        <v>3742.94</v>
      </c>
      <c r="H104" s="17">
        <v>4265.43</v>
      </c>
      <c r="I104" s="17">
        <v>4499.12</v>
      </c>
      <c r="J104" s="17">
        <v>4305.1599999999989</v>
      </c>
      <c r="K104" s="17">
        <v>3974.55</v>
      </c>
      <c r="L104" s="17">
        <v>3611.2999999999993</v>
      </c>
      <c r="M104" s="17">
        <v>3987.99</v>
      </c>
      <c r="N104" s="17">
        <v>3851.7</v>
      </c>
      <c r="O104" s="17">
        <v>4022.6099999999997</v>
      </c>
      <c r="P104" s="17">
        <v>4115.2999999999993</v>
      </c>
      <c r="Q104" s="17">
        <v>4553.03</v>
      </c>
      <c r="R104" s="17"/>
      <c r="S104" s="17">
        <v>14717.575280000001</v>
      </c>
      <c r="T104" s="17">
        <v>13350.864009999998</v>
      </c>
      <c r="U104" s="17">
        <v>14717.829410000002</v>
      </c>
      <c r="V104" s="17">
        <v>14916.58527</v>
      </c>
      <c r="W104" s="17">
        <v>14831.506400000002</v>
      </c>
      <c r="X104" s="17">
        <v>13702.509270000002</v>
      </c>
      <c r="Y104" s="17">
        <v>13005.417859999998</v>
      </c>
      <c r="Z104" s="17">
        <v>13233.121810000001</v>
      </c>
      <c r="AA104" s="17">
        <v>13801.855799999999</v>
      </c>
      <c r="AB104" s="17">
        <v>14353.844850000001</v>
      </c>
      <c r="AC104" s="17">
        <v>14907.062959999996</v>
      </c>
      <c r="AD104" s="17">
        <v>15361.390259999998</v>
      </c>
      <c r="AE104" s="17"/>
      <c r="AF104" s="17">
        <v>6330.5000000000009</v>
      </c>
      <c r="AG104" s="17">
        <v>6025.32</v>
      </c>
      <c r="AH104" s="17">
        <v>6333.5</v>
      </c>
      <c r="AI104" s="17">
        <v>6481.3899999999994</v>
      </c>
      <c r="AJ104" s="17">
        <v>6385.5800000000008</v>
      </c>
      <c r="AK104" s="17">
        <v>5994.0099999999993</v>
      </c>
      <c r="AL104" s="17">
        <v>5796.8600000000015</v>
      </c>
      <c r="AM104" s="17">
        <v>5705.0000000000009</v>
      </c>
      <c r="AN104" s="17">
        <v>5734.2</v>
      </c>
      <c r="AO104" s="17">
        <v>5787.9699999999993</v>
      </c>
      <c r="AP104" s="17">
        <v>5732.37</v>
      </c>
      <c r="AQ104" s="17">
        <v>5741.6</v>
      </c>
      <c r="AS104" s="46">
        <v>1393.6800000000003</v>
      </c>
      <c r="AT104" s="46">
        <v>1336.3100000000002</v>
      </c>
      <c r="AU104" s="46">
        <v>1390.2300000000002</v>
      </c>
      <c r="AV104" s="46">
        <v>1457.4899999999998</v>
      </c>
      <c r="AW104" s="46">
        <v>1447.8400000000001</v>
      </c>
      <c r="AX104" s="46">
        <v>1350.38</v>
      </c>
      <c r="AY104" s="46">
        <v>1291.3700000000001</v>
      </c>
      <c r="AZ104" s="46">
        <v>1238.26</v>
      </c>
      <c r="BA104" s="46">
        <v>1230.1399999999999</v>
      </c>
      <c r="BB104" s="46">
        <v>1279.05</v>
      </c>
      <c r="BC104" s="46">
        <v>1315.02</v>
      </c>
      <c r="BD104" s="46">
        <v>1277.75</v>
      </c>
      <c r="BF104" s="46">
        <v>4936.8200000000006</v>
      </c>
      <c r="BG104" s="46">
        <v>4689.01</v>
      </c>
      <c r="BH104" s="46">
        <v>4943.2700000000004</v>
      </c>
      <c r="BI104" s="46">
        <v>5023.8999999999996</v>
      </c>
      <c r="BJ104" s="46">
        <v>4937.7400000000007</v>
      </c>
      <c r="BK104" s="46">
        <v>4643.630000000001</v>
      </c>
      <c r="BL104" s="46">
        <v>4505.49</v>
      </c>
      <c r="BM104" s="46">
        <v>4466.74</v>
      </c>
      <c r="BN104" s="46">
        <v>4504.0600000000004</v>
      </c>
      <c r="BO104" s="46">
        <v>4508.92</v>
      </c>
      <c r="BP104" s="46">
        <v>4417.3499999999995</v>
      </c>
      <c r="BQ104" s="46">
        <v>4463.8500000000004</v>
      </c>
    </row>
    <row r="105" spans="1:69" x14ac:dyDescent="0.3">
      <c r="A105" s="15"/>
      <c r="B105" s="16"/>
      <c r="C105" s="15" t="s">
        <v>22</v>
      </c>
      <c r="D105" s="15" t="s">
        <v>23</v>
      </c>
      <c r="E105" s="16" t="s">
        <v>24</v>
      </c>
      <c r="F105" s="17">
        <v>73.713000000000008</v>
      </c>
      <c r="G105" s="17">
        <v>71.182999999999993</v>
      </c>
      <c r="H105" s="17">
        <v>78.463999999999999</v>
      </c>
      <c r="I105" s="17">
        <v>89.409000000000006</v>
      </c>
      <c r="J105" s="17">
        <v>96.844999999999999</v>
      </c>
      <c r="K105" s="17">
        <v>103.39899999999999</v>
      </c>
      <c r="L105" s="17">
        <v>106.24</v>
      </c>
      <c r="M105" s="17">
        <v>119.02799999999999</v>
      </c>
      <c r="N105" s="17">
        <v>124.752</v>
      </c>
      <c r="O105" s="17">
        <v>132.524</v>
      </c>
      <c r="P105" s="17">
        <v>143.22499999999999</v>
      </c>
      <c r="Q105" s="17">
        <v>146.32900000000001</v>
      </c>
      <c r="R105" s="17"/>
      <c r="S105" s="17">
        <v>130.03621199999998</v>
      </c>
      <c r="T105" s="17">
        <v>124.19961600000001</v>
      </c>
      <c r="U105" s="17">
        <v>137.717241</v>
      </c>
      <c r="V105" s="17">
        <v>152.48820899999998</v>
      </c>
      <c r="W105" s="17">
        <v>165.51650799999999</v>
      </c>
      <c r="X105" s="17">
        <v>174.36872199999999</v>
      </c>
      <c r="Y105" s="17">
        <v>181.92290600000001</v>
      </c>
      <c r="Z105" s="17">
        <v>196.31554999999997</v>
      </c>
      <c r="AA105" s="17">
        <v>206.23870199999999</v>
      </c>
      <c r="AB105" s="17">
        <v>219.35010600000001</v>
      </c>
      <c r="AC105" s="17">
        <v>242.881473</v>
      </c>
      <c r="AD105" s="17">
        <v>251.82818100000003</v>
      </c>
      <c r="AE105" s="17"/>
      <c r="AF105" s="17">
        <v>254.54199999999997</v>
      </c>
      <c r="AG105" s="17">
        <v>239.19499999999999</v>
      </c>
      <c r="AH105" s="17">
        <v>265.45699999999999</v>
      </c>
      <c r="AI105" s="17">
        <v>274.21100000000001</v>
      </c>
      <c r="AJ105" s="17">
        <v>287.11500000000001</v>
      </c>
      <c r="AK105" s="17">
        <v>299.738</v>
      </c>
      <c r="AL105" s="17">
        <v>298.11399999999998</v>
      </c>
      <c r="AM105" s="17">
        <v>308.024</v>
      </c>
      <c r="AN105" s="17">
        <v>318.08700000000005</v>
      </c>
      <c r="AO105" s="17">
        <v>344.85500000000002</v>
      </c>
      <c r="AP105" s="17">
        <v>347.33600000000001</v>
      </c>
      <c r="AQ105" s="17">
        <v>357.36299999999994</v>
      </c>
      <c r="AS105" s="46">
        <v>131.137</v>
      </c>
      <c r="AT105" s="46">
        <v>124.738</v>
      </c>
      <c r="AU105" s="46">
        <v>131.26900000000001</v>
      </c>
      <c r="AV105" s="46">
        <v>128.596</v>
      </c>
      <c r="AW105" s="46">
        <v>136.38799999999998</v>
      </c>
      <c r="AX105" s="46">
        <v>139.834</v>
      </c>
      <c r="AY105" s="46">
        <v>138.697</v>
      </c>
      <c r="AZ105" s="46">
        <v>143.67400000000001</v>
      </c>
      <c r="BA105" s="46">
        <v>149.00299999999999</v>
      </c>
      <c r="BB105" s="46">
        <v>157.29899999999998</v>
      </c>
      <c r="BC105" s="46">
        <v>155.77699999999999</v>
      </c>
      <c r="BD105" s="46">
        <v>162.071</v>
      </c>
      <c r="BF105" s="46">
        <v>123.40499999999999</v>
      </c>
      <c r="BG105" s="46">
        <v>114.45700000000001</v>
      </c>
      <c r="BH105" s="46">
        <v>134.18800000000002</v>
      </c>
      <c r="BI105" s="46">
        <v>145.61500000000001</v>
      </c>
      <c r="BJ105" s="46">
        <v>150.72699999999998</v>
      </c>
      <c r="BK105" s="46">
        <v>159.904</v>
      </c>
      <c r="BL105" s="46">
        <v>159.417</v>
      </c>
      <c r="BM105" s="46">
        <v>164.35</v>
      </c>
      <c r="BN105" s="46">
        <v>169.084</v>
      </c>
      <c r="BO105" s="46">
        <v>187.55600000000001</v>
      </c>
      <c r="BP105" s="46">
        <v>191.55900000000003</v>
      </c>
      <c r="BQ105" s="46">
        <v>195.29199999999997</v>
      </c>
    </row>
    <row r="106" spans="1:69" x14ac:dyDescent="0.3">
      <c r="A106" s="15"/>
      <c r="B106" s="16"/>
      <c r="C106" s="15" t="s">
        <v>25</v>
      </c>
      <c r="D106" s="15" t="s">
        <v>26</v>
      </c>
      <c r="E106" s="16" t="s">
        <v>27</v>
      </c>
      <c r="F106" s="17">
        <v>0</v>
      </c>
      <c r="G106" s="17">
        <v>0</v>
      </c>
      <c r="H106" s="17">
        <v>0</v>
      </c>
      <c r="I106" s="17">
        <v>0</v>
      </c>
      <c r="J106" s="17">
        <v>0</v>
      </c>
      <c r="K106" s="17">
        <v>0</v>
      </c>
      <c r="L106" s="17">
        <v>0</v>
      </c>
      <c r="M106" s="17">
        <v>0</v>
      </c>
      <c r="N106" s="17">
        <v>0</v>
      </c>
      <c r="O106" s="17">
        <v>0</v>
      </c>
      <c r="P106" s="17">
        <v>0</v>
      </c>
      <c r="Q106" s="17">
        <v>0</v>
      </c>
      <c r="R106" s="17"/>
      <c r="S106" s="17" t="s">
        <v>31</v>
      </c>
      <c r="T106" s="17" t="s">
        <v>31</v>
      </c>
      <c r="U106" s="17" t="s">
        <v>31</v>
      </c>
      <c r="V106" s="17" t="s">
        <v>31</v>
      </c>
      <c r="W106" s="17" t="s">
        <v>31</v>
      </c>
      <c r="X106" s="17" t="s">
        <v>31</v>
      </c>
      <c r="Y106" s="17" t="s">
        <v>31</v>
      </c>
      <c r="Z106" s="17" t="s">
        <v>31</v>
      </c>
      <c r="AA106" s="17" t="s">
        <v>31</v>
      </c>
      <c r="AB106" s="17" t="s">
        <v>31</v>
      </c>
      <c r="AC106" s="17" t="s">
        <v>31</v>
      </c>
      <c r="AD106" s="17" t="s">
        <v>31</v>
      </c>
      <c r="AE106" s="17"/>
      <c r="AF106" s="17">
        <v>0</v>
      </c>
      <c r="AG106" s="17">
        <v>0</v>
      </c>
      <c r="AH106" s="17">
        <v>0</v>
      </c>
      <c r="AI106" s="17">
        <v>0</v>
      </c>
      <c r="AJ106" s="17">
        <v>0</v>
      </c>
      <c r="AK106" s="17">
        <v>0</v>
      </c>
      <c r="AL106" s="17">
        <v>0</v>
      </c>
      <c r="AM106" s="17">
        <v>0</v>
      </c>
      <c r="AN106" s="17">
        <v>0</v>
      </c>
      <c r="AO106" s="17">
        <v>0</v>
      </c>
      <c r="AP106" s="17">
        <v>0</v>
      </c>
      <c r="AQ106" s="17">
        <v>0</v>
      </c>
      <c r="AS106" s="17">
        <v>0</v>
      </c>
      <c r="AT106" s="17">
        <v>0</v>
      </c>
      <c r="AU106" s="17">
        <v>0</v>
      </c>
      <c r="AV106" s="17">
        <v>0</v>
      </c>
      <c r="AW106" s="17">
        <v>0</v>
      </c>
      <c r="AX106" s="17">
        <v>0</v>
      </c>
      <c r="AY106" s="17">
        <v>0</v>
      </c>
      <c r="AZ106" s="17">
        <v>0</v>
      </c>
      <c r="BA106" s="17">
        <v>0</v>
      </c>
      <c r="BB106" s="17">
        <v>0</v>
      </c>
      <c r="BC106" s="17">
        <v>0</v>
      </c>
      <c r="BD106" s="17">
        <v>0</v>
      </c>
      <c r="BF106" s="17">
        <v>0</v>
      </c>
      <c r="BG106" s="17">
        <v>0</v>
      </c>
      <c r="BH106" s="17">
        <v>0</v>
      </c>
      <c r="BI106" s="17">
        <v>0</v>
      </c>
      <c r="BJ106" s="17">
        <v>0</v>
      </c>
      <c r="BK106" s="17">
        <v>0</v>
      </c>
      <c r="BL106" s="17">
        <v>0</v>
      </c>
      <c r="BM106" s="17">
        <v>0</v>
      </c>
      <c r="BN106" s="17">
        <v>0</v>
      </c>
      <c r="BO106" s="17">
        <v>0</v>
      </c>
      <c r="BP106" s="17">
        <v>0</v>
      </c>
      <c r="BQ106" s="17">
        <v>0</v>
      </c>
    </row>
    <row r="107" spans="1:69" x14ac:dyDescent="0.3">
      <c r="A107" s="19"/>
      <c r="B107" s="20"/>
      <c r="C107" s="15" t="s">
        <v>28</v>
      </c>
      <c r="D107" s="19" t="s">
        <v>29</v>
      </c>
      <c r="E107" s="20" t="s">
        <v>30</v>
      </c>
      <c r="F107" s="17" t="s">
        <v>31</v>
      </c>
      <c r="G107" s="17" t="s">
        <v>31</v>
      </c>
      <c r="H107" s="17" t="s">
        <v>31</v>
      </c>
      <c r="I107" s="17" t="s">
        <v>31</v>
      </c>
      <c r="J107" s="17" t="s">
        <v>31</v>
      </c>
      <c r="K107" s="17" t="s">
        <v>31</v>
      </c>
      <c r="L107" s="17" t="s">
        <v>31</v>
      </c>
      <c r="M107" s="17" t="s">
        <v>31</v>
      </c>
      <c r="N107" s="17" t="s">
        <v>31</v>
      </c>
      <c r="O107" s="17" t="s">
        <v>31</v>
      </c>
      <c r="P107" s="17" t="s">
        <v>31</v>
      </c>
      <c r="Q107" s="17" t="s">
        <v>31</v>
      </c>
      <c r="R107" s="17"/>
      <c r="S107" s="17" t="s">
        <v>31</v>
      </c>
      <c r="T107" s="17" t="s">
        <v>31</v>
      </c>
      <c r="U107" s="17" t="s">
        <v>31</v>
      </c>
      <c r="V107" s="17" t="s">
        <v>31</v>
      </c>
      <c r="W107" s="17" t="s">
        <v>31</v>
      </c>
      <c r="X107" s="17" t="s">
        <v>31</v>
      </c>
      <c r="Y107" s="17" t="s">
        <v>31</v>
      </c>
      <c r="Z107" s="17" t="s">
        <v>31</v>
      </c>
      <c r="AA107" s="17" t="s">
        <v>31</v>
      </c>
      <c r="AB107" s="17" t="s">
        <v>31</v>
      </c>
      <c r="AC107" s="17" t="s">
        <v>31</v>
      </c>
      <c r="AD107" s="17" t="s">
        <v>31</v>
      </c>
      <c r="AE107" s="17"/>
      <c r="AF107" s="17" t="s">
        <v>31</v>
      </c>
      <c r="AG107" s="17" t="s">
        <v>31</v>
      </c>
      <c r="AH107" s="17" t="s">
        <v>31</v>
      </c>
      <c r="AI107" s="17" t="s">
        <v>31</v>
      </c>
      <c r="AJ107" s="17" t="s">
        <v>31</v>
      </c>
      <c r="AK107" s="17" t="s">
        <v>31</v>
      </c>
      <c r="AL107" s="17" t="s">
        <v>31</v>
      </c>
      <c r="AM107" s="46" t="s">
        <v>31</v>
      </c>
      <c r="AN107" s="46" t="s">
        <v>31</v>
      </c>
      <c r="AO107" s="46" t="s">
        <v>31</v>
      </c>
      <c r="AP107" s="17" t="s">
        <v>31</v>
      </c>
      <c r="AQ107" s="17" t="s">
        <v>31</v>
      </c>
      <c r="AS107" s="17" t="s">
        <v>31</v>
      </c>
      <c r="AT107" s="17" t="s">
        <v>31</v>
      </c>
      <c r="AU107" s="17" t="s">
        <v>31</v>
      </c>
      <c r="AV107" s="17" t="s">
        <v>31</v>
      </c>
      <c r="AW107" s="17" t="s">
        <v>31</v>
      </c>
      <c r="AX107" s="17" t="s">
        <v>31</v>
      </c>
      <c r="AY107" s="17" t="s">
        <v>31</v>
      </c>
      <c r="AZ107" s="17" t="s">
        <v>31</v>
      </c>
      <c r="BA107" s="46" t="s">
        <v>31</v>
      </c>
      <c r="BB107" s="46" t="s">
        <v>31</v>
      </c>
      <c r="BC107" s="17" t="s">
        <v>31</v>
      </c>
      <c r="BD107" s="17" t="s">
        <v>31</v>
      </c>
      <c r="BF107" s="17" t="s">
        <v>31</v>
      </c>
      <c r="BG107" s="17" t="s">
        <v>31</v>
      </c>
      <c r="BH107" s="17" t="s">
        <v>31</v>
      </c>
      <c r="BI107" s="17" t="s">
        <v>31</v>
      </c>
      <c r="BJ107" s="17" t="s">
        <v>31</v>
      </c>
      <c r="BK107" s="17" t="s">
        <v>31</v>
      </c>
      <c r="BL107" s="17" t="s">
        <v>31</v>
      </c>
      <c r="BM107" s="17" t="s">
        <v>31</v>
      </c>
      <c r="BN107" s="46" t="s">
        <v>31</v>
      </c>
      <c r="BO107" s="46" t="s">
        <v>31</v>
      </c>
      <c r="BP107" s="17" t="s">
        <v>31</v>
      </c>
      <c r="BQ107" s="17" t="s">
        <v>31</v>
      </c>
    </row>
    <row r="108" spans="1:69" x14ac:dyDescent="0.3">
      <c r="A108" s="21"/>
      <c r="B108" s="22"/>
      <c r="C108" s="15" t="s">
        <v>32</v>
      </c>
      <c r="D108" s="21" t="s">
        <v>33</v>
      </c>
      <c r="E108" s="22" t="s">
        <v>34</v>
      </c>
      <c r="F108" s="17">
        <v>0</v>
      </c>
      <c r="G108" s="17">
        <v>0</v>
      </c>
      <c r="H108" s="17">
        <v>0</v>
      </c>
      <c r="I108" s="17">
        <v>0</v>
      </c>
      <c r="J108" s="17">
        <v>0</v>
      </c>
      <c r="K108" s="17">
        <v>0</v>
      </c>
      <c r="L108" s="17">
        <v>0</v>
      </c>
      <c r="M108" s="17">
        <v>0</v>
      </c>
      <c r="N108" s="17">
        <v>0</v>
      </c>
      <c r="O108" s="17">
        <v>0</v>
      </c>
      <c r="P108" s="17">
        <v>0</v>
      </c>
      <c r="Q108" s="17">
        <v>0</v>
      </c>
      <c r="R108" s="17"/>
      <c r="S108" s="17" t="s">
        <v>31</v>
      </c>
      <c r="T108" s="17" t="s">
        <v>31</v>
      </c>
      <c r="U108" s="17" t="s">
        <v>31</v>
      </c>
      <c r="V108" s="17" t="s">
        <v>31</v>
      </c>
      <c r="W108" s="17" t="s">
        <v>31</v>
      </c>
      <c r="X108" s="17" t="s">
        <v>31</v>
      </c>
      <c r="Y108" s="17" t="s">
        <v>31</v>
      </c>
      <c r="Z108" s="17" t="s">
        <v>31</v>
      </c>
      <c r="AA108" s="17" t="s">
        <v>31</v>
      </c>
      <c r="AB108" s="17" t="s">
        <v>31</v>
      </c>
      <c r="AC108" s="17" t="s">
        <v>31</v>
      </c>
      <c r="AD108" s="17" t="s">
        <v>31</v>
      </c>
      <c r="AE108" s="17"/>
      <c r="AF108" s="17">
        <v>0</v>
      </c>
      <c r="AG108" s="17">
        <v>0</v>
      </c>
      <c r="AH108" s="17">
        <v>0</v>
      </c>
      <c r="AI108" s="17">
        <v>0</v>
      </c>
      <c r="AJ108" s="17">
        <v>0</v>
      </c>
      <c r="AK108" s="17">
        <v>0</v>
      </c>
      <c r="AL108" s="17">
        <v>0</v>
      </c>
      <c r="AM108" s="17">
        <v>0</v>
      </c>
      <c r="AN108" s="17">
        <v>0</v>
      </c>
      <c r="AO108" s="17">
        <v>0</v>
      </c>
      <c r="AP108" s="17">
        <v>0</v>
      </c>
      <c r="AQ108" s="17">
        <v>0</v>
      </c>
      <c r="AS108" s="17">
        <v>0</v>
      </c>
      <c r="AT108" s="17">
        <v>0</v>
      </c>
      <c r="AU108" s="17">
        <v>0</v>
      </c>
      <c r="AV108" s="17">
        <v>0</v>
      </c>
      <c r="AW108" s="17">
        <v>0</v>
      </c>
      <c r="AX108" s="17">
        <v>0</v>
      </c>
      <c r="AY108" s="17">
        <v>0</v>
      </c>
      <c r="AZ108" s="17">
        <v>0</v>
      </c>
      <c r="BA108" s="17">
        <v>0</v>
      </c>
      <c r="BB108" s="17">
        <v>0</v>
      </c>
      <c r="BC108" s="17">
        <v>0</v>
      </c>
      <c r="BD108" s="17">
        <v>0</v>
      </c>
      <c r="BF108" s="17">
        <v>0</v>
      </c>
      <c r="BG108" s="17">
        <v>0</v>
      </c>
      <c r="BH108" s="17">
        <v>0</v>
      </c>
      <c r="BI108" s="17">
        <v>0</v>
      </c>
      <c r="BJ108" s="17">
        <v>0</v>
      </c>
      <c r="BK108" s="17">
        <v>0</v>
      </c>
      <c r="BL108" s="17">
        <v>0</v>
      </c>
      <c r="BM108" s="17">
        <v>0</v>
      </c>
      <c r="BN108" s="17">
        <v>0</v>
      </c>
      <c r="BO108" s="17">
        <v>0</v>
      </c>
      <c r="BP108" s="17">
        <v>0</v>
      </c>
      <c r="BQ108" s="17">
        <v>0</v>
      </c>
    </row>
    <row r="109" spans="1:69" x14ac:dyDescent="0.3">
      <c r="C109" s="15"/>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46"/>
      <c r="AO109" s="46"/>
      <c r="AP109" s="46"/>
      <c r="AQ109" s="46"/>
      <c r="AS109" s="46"/>
      <c r="AT109" s="46"/>
      <c r="AU109" s="46"/>
      <c r="AV109" s="46"/>
      <c r="AW109" s="46"/>
      <c r="AX109" s="46"/>
      <c r="AY109" s="46"/>
      <c r="AZ109" s="46"/>
      <c r="BA109" s="46"/>
      <c r="BB109" s="46"/>
      <c r="BC109" s="46"/>
      <c r="BD109" s="46"/>
      <c r="BF109" s="46"/>
      <c r="BG109" s="46"/>
      <c r="BH109" s="46"/>
      <c r="BI109" s="46"/>
      <c r="BJ109" s="46"/>
      <c r="BK109" s="46"/>
      <c r="BL109" s="46"/>
      <c r="BM109" s="46"/>
      <c r="BN109" s="46"/>
      <c r="BO109" s="46"/>
      <c r="BP109" s="46"/>
      <c r="BQ109" s="46"/>
    </row>
    <row r="110" spans="1:69" x14ac:dyDescent="0.3">
      <c r="A110" s="25" t="s">
        <v>63</v>
      </c>
      <c r="B110" s="26" t="s">
        <v>64</v>
      </c>
      <c r="C110" s="13" t="s">
        <v>18</v>
      </c>
      <c r="D110" s="26"/>
      <c r="E110" s="26"/>
      <c r="F110" s="14">
        <v>9246.5430000000015</v>
      </c>
      <c r="G110" s="14">
        <v>9965.0830000000005</v>
      </c>
      <c r="H110" s="14">
        <v>10303.399999999998</v>
      </c>
      <c r="I110" s="14">
        <v>10845.577999999998</v>
      </c>
      <c r="J110" s="14">
        <v>10186.415000000001</v>
      </c>
      <c r="K110" s="14">
        <v>9117.6009999999987</v>
      </c>
      <c r="L110" s="14">
        <v>10123.967000000001</v>
      </c>
      <c r="M110" s="14">
        <v>10235.016999999998</v>
      </c>
      <c r="N110" s="14">
        <v>10467.097000000002</v>
      </c>
      <c r="O110" s="14">
        <v>10446.513999999999</v>
      </c>
      <c r="P110" s="14">
        <v>11140.504000000001</v>
      </c>
      <c r="Q110" s="14">
        <v>11284.384</v>
      </c>
      <c r="R110" s="14"/>
      <c r="S110" s="14">
        <v>33755.968720999997</v>
      </c>
      <c r="T110" s="14">
        <v>32409.697803999999</v>
      </c>
      <c r="U110" s="14">
        <v>35581.673453000003</v>
      </c>
      <c r="V110" s="14">
        <v>37722.948834999996</v>
      </c>
      <c r="W110" s="14">
        <v>35181.969258000005</v>
      </c>
      <c r="X110" s="14">
        <v>33890.224234000001</v>
      </c>
      <c r="Y110" s="14">
        <v>33934.985660000006</v>
      </c>
      <c r="Z110" s="14">
        <v>34036.724161000006</v>
      </c>
      <c r="AA110" s="14">
        <v>35697.223513999998</v>
      </c>
      <c r="AB110" s="14">
        <v>36372.245886000004</v>
      </c>
      <c r="AC110" s="14">
        <v>40015.693605000015</v>
      </c>
      <c r="AD110" s="14">
        <v>38999.138669999993</v>
      </c>
      <c r="AE110" s="14"/>
      <c r="AF110" s="14">
        <v>13348.684000000001</v>
      </c>
      <c r="AG110" s="14">
        <v>12946.896000000001</v>
      </c>
      <c r="AH110" s="14">
        <v>13498.943000000001</v>
      </c>
      <c r="AI110" s="14">
        <v>14173.917000000001</v>
      </c>
      <c r="AJ110" s="14">
        <v>14112.597</v>
      </c>
      <c r="AK110" s="14">
        <v>13633.646000000002</v>
      </c>
      <c r="AL110" s="14">
        <v>13393.440000000002</v>
      </c>
      <c r="AM110" s="14">
        <v>13464.265000000003</v>
      </c>
      <c r="AN110" s="45">
        <v>13070.797999999995</v>
      </c>
      <c r="AO110" s="45">
        <v>13361.817999999999</v>
      </c>
      <c r="AP110" s="45">
        <v>12796.516999999998</v>
      </c>
      <c r="AQ110" s="45">
        <v>13253.729000000003</v>
      </c>
      <c r="AR110" s="24"/>
      <c r="AS110" s="45">
        <v>2879.6509999999989</v>
      </c>
      <c r="AT110" s="45">
        <v>2726.59</v>
      </c>
      <c r="AU110" s="45">
        <v>2850.2700000000004</v>
      </c>
      <c r="AV110" s="45">
        <v>3180.9949999999999</v>
      </c>
      <c r="AW110" s="45">
        <v>3243.9550000000004</v>
      </c>
      <c r="AX110" s="45">
        <v>3165.3860000000004</v>
      </c>
      <c r="AY110" s="45">
        <v>3088.5080000000003</v>
      </c>
      <c r="AZ110" s="45">
        <v>3067.7679999999996</v>
      </c>
      <c r="BA110" s="45">
        <v>2834.3710000000005</v>
      </c>
      <c r="BB110" s="45">
        <v>3001.223</v>
      </c>
      <c r="BC110" s="45">
        <v>2808.1920000000005</v>
      </c>
      <c r="BD110" s="45">
        <v>2935.6450000000004</v>
      </c>
      <c r="BF110" s="45">
        <v>10469.033000000001</v>
      </c>
      <c r="BG110" s="45">
        <v>10220.305999999999</v>
      </c>
      <c r="BH110" s="45">
        <v>10648.673000000001</v>
      </c>
      <c r="BI110" s="45">
        <v>10992.921999999999</v>
      </c>
      <c r="BJ110" s="45">
        <v>10868.642</v>
      </c>
      <c r="BK110" s="45">
        <v>10468.26</v>
      </c>
      <c r="BL110" s="45">
        <v>10304.931999999999</v>
      </c>
      <c r="BM110" s="45">
        <v>10396.496999999999</v>
      </c>
      <c r="BN110" s="45">
        <v>10236.427</v>
      </c>
      <c r="BO110" s="45">
        <v>10360.594999999999</v>
      </c>
      <c r="BP110" s="45">
        <v>9988.3250000000007</v>
      </c>
      <c r="BQ110" s="45">
        <v>10318.083999999999</v>
      </c>
    </row>
    <row r="111" spans="1:69" x14ac:dyDescent="0.3">
      <c r="A111" s="15"/>
      <c r="B111" s="16"/>
      <c r="C111" s="15" t="s">
        <v>19</v>
      </c>
      <c r="D111" s="15" t="s">
        <v>20</v>
      </c>
      <c r="E111" s="16" t="s">
        <v>21</v>
      </c>
      <c r="F111" s="17">
        <v>9164.9500000000007</v>
      </c>
      <c r="G111" s="17">
        <v>9878.09</v>
      </c>
      <c r="H111" s="17">
        <v>10207.149999999998</v>
      </c>
      <c r="I111" s="17">
        <v>10746.749999999998</v>
      </c>
      <c r="J111" s="17">
        <v>10080.85</v>
      </c>
      <c r="K111" s="17">
        <v>9006.81</v>
      </c>
      <c r="L111" s="17">
        <v>10008.700000000001</v>
      </c>
      <c r="M111" s="17">
        <v>10106.439999999999</v>
      </c>
      <c r="N111" s="17">
        <v>10330.780000000002</v>
      </c>
      <c r="O111" s="17">
        <v>10302.849999999999</v>
      </c>
      <c r="P111" s="17">
        <v>10992.83</v>
      </c>
      <c r="Q111" s="17">
        <v>11129.8</v>
      </c>
      <c r="R111" s="17"/>
      <c r="S111" s="17">
        <v>33600.25387</v>
      </c>
      <c r="T111" s="17">
        <v>32244.772140000001</v>
      </c>
      <c r="U111" s="17">
        <v>35397.34044</v>
      </c>
      <c r="V111" s="17">
        <v>37527.451699999998</v>
      </c>
      <c r="W111" s="17">
        <v>34976.481480000002</v>
      </c>
      <c r="X111" s="17">
        <v>33685.263019999999</v>
      </c>
      <c r="Y111" s="17">
        <v>33717.762560000003</v>
      </c>
      <c r="Z111" s="17">
        <v>33792.138140000003</v>
      </c>
      <c r="AA111" s="17">
        <v>35445.349029999998</v>
      </c>
      <c r="AB111" s="17">
        <v>36112.312860000005</v>
      </c>
      <c r="AC111" s="17">
        <v>39736.137770000016</v>
      </c>
      <c r="AD111" s="17">
        <v>38728.384789999996</v>
      </c>
      <c r="AE111" s="17"/>
      <c r="AF111" s="17">
        <v>13062.170000000002</v>
      </c>
      <c r="AG111" s="17">
        <v>12656.890000000001</v>
      </c>
      <c r="AH111" s="17">
        <v>13194.44</v>
      </c>
      <c r="AI111" s="17">
        <v>13862.630000000001</v>
      </c>
      <c r="AJ111" s="17">
        <v>13788.23</v>
      </c>
      <c r="AK111" s="17">
        <v>13305.630000000003</v>
      </c>
      <c r="AL111" s="17">
        <v>13058.900000000001</v>
      </c>
      <c r="AM111" s="17">
        <v>13126.020000000002</v>
      </c>
      <c r="AN111" s="46">
        <v>12720.479999999996</v>
      </c>
      <c r="AO111" s="46">
        <v>13015.24</v>
      </c>
      <c r="AP111" s="46">
        <v>12448.259999999998</v>
      </c>
      <c r="AQ111" s="46">
        <v>12912.190000000002</v>
      </c>
      <c r="AS111" s="46">
        <v>2725.059999999999</v>
      </c>
      <c r="AT111" s="46">
        <v>2572.69</v>
      </c>
      <c r="AU111" s="46">
        <v>2690.7400000000002</v>
      </c>
      <c r="AV111" s="46">
        <v>3021.0899999999997</v>
      </c>
      <c r="AW111" s="46">
        <v>3079.4000000000005</v>
      </c>
      <c r="AX111" s="46">
        <v>2997.28</v>
      </c>
      <c r="AY111" s="46">
        <v>2919.15</v>
      </c>
      <c r="AZ111" s="46">
        <v>2897.5899999999997</v>
      </c>
      <c r="BA111" s="46">
        <v>2665.5800000000004</v>
      </c>
      <c r="BB111" s="46">
        <v>2834.2799999999997</v>
      </c>
      <c r="BC111" s="46">
        <v>2641.0600000000004</v>
      </c>
      <c r="BD111" s="46">
        <v>2769.53</v>
      </c>
      <c r="BF111" s="46">
        <v>10337.11</v>
      </c>
      <c r="BG111" s="46">
        <v>10084.199999999999</v>
      </c>
      <c r="BH111" s="46">
        <v>10503.7</v>
      </c>
      <c r="BI111" s="46">
        <v>10841.539999999999</v>
      </c>
      <c r="BJ111" s="46">
        <v>10708.83</v>
      </c>
      <c r="BK111" s="46">
        <v>10308.35</v>
      </c>
      <c r="BL111" s="46">
        <v>10139.749999999998</v>
      </c>
      <c r="BM111" s="46">
        <v>10228.429999999998</v>
      </c>
      <c r="BN111" s="46">
        <v>10054.9</v>
      </c>
      <c r="BO111" s="46">
        <v>10180.959999999999</v>
      </c>
      <c r="BP111" s="46">
        <v>9807.2000000000007</v>
      </c>
      <c r="BQ111" s="46">
        <v>10142.659999999998</v>
      </c>
    </row>
    <row r="112" spans="1:69" x14ac:dyDescent="0.3">
      <c r="A112" s="15"/>
      <c r="B112" s="16"/>
      <c r="C112" s="15" t="s">
        <v>22</v>
      </c>
      <c r="D112" s="15" t="s">
        <v>23</v>
      </c>
      <c r="E112" s="16" t="s">
        <v>24</v>
      </c>
      <c r="F112" s="17">
        <v>81.592999999999989</v>
      </c>
      <c r="G112" s="17">
        <v>86.992999999999995</v>
      </c>
      <c r="H112" s="17">
        <v>96.249999999999986</v>
      </c>
      <c r="I112" s="17">
        <v>98.827999999999989</v>
      </c>
      <c r="J112" s="17">
        <v>105.565</v>
      </c>
      <c r="K112" s="17">
        <v>110.791</v>
      </c>
      <c r="L112" s="17">
        <v>115.267</v>
      </c>
      <c r="M112" s="17">
        <v>128.577</v>
      </c>
      <c r="N112" s="17">
        <v>136.31700000000001</v>
      </c>
      <c r="O112" s="17">
        <v>143.66399999999999</v>
      </c>
      <c r="P112" s="17">
        <v>147.67399999999998</v>
      </c>
      <c r="Q112" s="17">
        <v>154.584</v>
      </c>
      <c r="R112" s="17"/>
      <c r="S112" s="17">
        <v>155.71485100000001</v>
      </c>
      <c r="T112" s="17">
        <v>164.92566399999998</v>
      </c>
      <c r="U112" s="17">
        <v>184.33301299999999</v>
      </c>
      <c r="V112" s="17">
        <v>195.49713500000001</v>
      </c>
      <c r="W112" s="17">
        <v>205.48777800000002</v>
      </c>
      <c r="X112" s="17">
        <v>204.96121399999998</v>
      </c>
      <c r="Y112" s="17">
        <v>217.22309999999999</v>
      </c>
      <c r="Z112" s="17">
        <v>244.58602099999999</v>
      </c>
      <c r="AA112" s="17">
        <v>251.874484</v>
      </c>
      <c r="AB112" s="17">
        <v>259.93302599999998</v>
      </c>
      <c r="AC112" s="17">
        <v>279.555835</v>
      </c>
      <c r="AD112" s="17">
        <v>270.75387999999998</v>
      </c>
      <c r="AE112" s="17"/>
      <c r="AF112" s="17">
        <v>286.51400000000001</v>
      </c>
      <c r="AG112" s="17">
        <v>290.00599999999997</v>
      </c>
      <c r="AH112" s="17">
        <v>304.50299999999999</v>
      </c>
      <c r="AI112" s="17">
        <v>311.28700000000003</v>
      </c>
      <c r="AJ112" s="17">
        <v>324.36700000000002</v>
      </c>
      <c r="AK112" s="17">
        <v>328.01600000000002</v>
      </c>
      <c r="AL112" s="17">
        <v>334.54</v>
      </c>
      <c r="AM112" s="17">
        <v>338.245</v>
      </c>
      <c r="AN112" s="46">
        <v>350.31799999999998</v>
      </c>
      <c r="AO112" s="46">
        <v>346.57799999999997</v>
      </c>
      <c r="AP112" s="46">
        <v>348.25700000000001</v>
      </c>
      <c r="AQ112" s="46">
        <v>341.53899999999999</v>
      </c>
      <c r="AS112" s="46">
        <v>154.59100000000001</v>
      </c>
      <c r="AT112" s="46">
        <v>153.9</v>
      </c>
      <c r="AU112" s="46">
        <v>159.53</v>
      </c>
      <c r="AV112" s="46">
        <v>159.90499999999997</v>
      </c>
      <c r="AW112" s="46">
        <v>164.55500000000001</v>
      </c>
      <c r="AX112" s="46">
        <v>168.10599999999999</v>
      </c>
      <c r="AY112" s="46">
        <v>169.358</v>
      </c>
      <c r="AZ112" s="46">
        <v>170.178</v>
      </c>
      <c r="BA112" s="46">
        <v>168.791</v>
      </c>
      <c r="BB112" s="46">
        <v>166.94300000000001</v>
      </c>
      <c r="BC112" s="46">
        <v>167.13200000000001</v>
      </c>
      <c r="BD112" s="46">
        <v>166.11500000000001</v>
      </c>
      <c r="BF112" s="46">
        <v>131.923</v>
      </c>
      <c r="BG112" s="46">
        <v>136.10599999999999</v>
      </c>
      <c r="BH112" s="46">
        <v>144.97300000000001</v>
      </c>
      <c r="BI112" s="46">
        <v>151.38200000000001</v>
      </c>
      <c r="BJ112" s="46">
        <v>159.81200000000001</v>
      </c>
      <c r="BK112" s="46">
        <v>159.91</v>
      </c>
      <c r="BL112" s="46">
        <v>165.18200000000002</v>
      </c>
      <c r="BM112" s="46">
        <v>168.06700000000001</v>
      </c>
      <c r="BN112" s="46">
        <v>181.52699999999999</v>
      </c>
      <c r="BO112" s="46">
        <v>179.63499999999999</v>
      </c>
      <c r="BP112" s="46">
        <v>181.125</v>
      </c>
      <c r="BQ112" s="46">
        <v>175.42400000000001</v>
      </c>
    </row>
    <row r="113" spans="1:69" x14ac:dyDescent="0.3">
      <c r="A113" s="15"/>
      <c r="B113" s="16"/>
      <c r="C113" s="15" t="s">
        <v>25</v>
      </c>
      <c r="D113" s="15" t="s">
        <v>26</v>
      </c>
      <c r="E113" s="16" t="s">
        <v>27</v>
      </c>
      <c r="F113" s="17">
        <v>0</v>
      </c>
      <c r="G113" s="17">
        <v>0</v>
      </c>
      <c r="H113" s="17">
        <v>0</v>
      </c>
      <c r="I113" s="17">
        <v>0</v>
      </c>
      <c r="J113" s="17">
        <v>0</v>
      </c>
      <c r="K113" s="17">
        <v>0</v>
      </c>
      <c r="L113" s="17">
        <v>0</v>
      </c>
      <c r="M113" s="17">
        <v>0</v>
      </c>
      <c r="N113" s="17">
        <v>0</v>
      </c>
      <c r="O113" s="17">
        <v>0</v>
      </c>
      <c r="P113" s="17">
        <v>0</v>
      </c>
      <c r="Q113" s="17">
        <v>0</v>
      </c>
      <c r="R113" s="17"/>
      <c r="S113" s="17" t="s">
        <v>31</v>
      </c>
      <c r="T113" s="17" t="s">
        <v>31</v>
      </c>
      <c r="U113" s="17" t="s">
        <v>31</v>
      </c>
      <c r="V113" s="17" t="s">
        <v>31</v>
      </c>
      <c r="W113" s="17" t="s">
        <v>31</v>
      </c>
      <c r="X113" s="17" t="s">
        <v>31</v>
      </c>
      <c r="Y113" s="17" t="s">
        <v>31</v>
      </c>
      <c r="Z113" s="17" t="s">
        <v>31</v>
      </c>
      <c r="AA113" s="17" t="s">
        <v>31</v>
      </c>
      <c r="AB113" s="17" t="s">
        <v>31</v>
      </c>
      <c r="AC113" s="17" t="s">
        <v>31</v>
      </c>
      <c r="AD113" s="17" t="s">
        <v>31</v>
      </c>
      <c r="AE113" s="17"/>
      <c r="AF113" s="17">
        <v>0</v>
      </c>
      <c r="AG113" s="17">
        <v>0</v>
      </c>
      <c r="AH113" s="17">
        <v>0</v>
      </c>
      <c r="AI113" s="17">
        <v>0</v>
      </c>
      <c r="AJ113" s="17">
        <v>0</v>
      </c>
      <c r="AK113" s="17">
        <v>0</v>
      </c>
      <c r="AL113" s="17">
        <v>0</v>
      </c>
      <c r="AM113" s="17">
        <v>0</v>
      </c>
      <c r="AN113" s="17">
        <v>0</v>
      </c>
      <c r="AO113" s="17">
        <v>0</v>
      </c>
      <c r="AP113" s="17">
        <v>0</v>
      </c>
      <c r="AQ113" s="17">
        <v>0</v>
      </c>
      <c r="AS113" s="17">
        <v>0</v>
      </c>
      <c r="AT113" s="17">
        <v>0</v>
      </c>
      <c r="AU113" s="17">
        <v>0</v>
      </c>
      <c r="AV113" s="17">
        <v>0</v>
      </c>
      <c r="AW113" s="17">
        <v>0</v>
      </c>
      <c r="AX113" s="17">
        <v>0</v>
      </c>
      <c r="AY113" s="17">
        <v>0</v>
      </c>
      <c r="AZ113" s="17">
        <v>0</v>
      </c>
      <c r="BA113" s="17">
        <v>0</v>
      </c>
      <c r="BB113" s="17">
        <v>0</v>
      </c>
      <c r="BC113" s="17">
        <v>0</v>
      </c>
      <c r="BD113" s="17">
        <v>0</v>
      </c>
      <c r="BF113" s="17">
        <v>0</v>
      </c>
      <c r="BG113" s="17">
        <v>0</v>
      </c>
      <c r="BH113" s="17">
        <v>0</v>
      </c>
      <c r="BI113" s="17">
        <v>0</v>
      </c>
      <c r="BJ113" s="17">
        <v>0</v>
      </c>
      <c r="BK113" s="17">
        <v>0</v>
      </c>
      <c r="BL113" s="17">
        <v>0</v>
      </c>
      <c r="BM113" s="17">
        <v>0</v>
      </c>
      <c r="BN113" s="17">
        <v>0</v>
      </c>
      <c r="BO113" s="17">
        <v>0</v>
      </c>
      <c r="BP113" s="17">
        <v>0</v>
      </c>
      <c r="BQ113" s="17">
        <v>0</v>
      </c>
    </row>
    <row r="114" spans="1:69" x14ac:dyDescent="0.3">
      <c r="A114" s="19"/>
      <c r="B114" s="20"/>
      <c r="C114" s="15" t="s">
        <v>28</v>
      </c>
      <c r="D114" s="19" t="s">
        <v>29</v>
      </c>
      <c r="E114" s="20" t="s">
        <v>30</v>
      </c>
      <c r="F114" s="17" t="s">
        <v>31</v>
      </c>
      <c r="G114" s="17" t="s">
        <v>31</v>
      </c>
      <c r="H114" s="17" t="s">
        <v>31</v>
      </c>
      <c r="I114" s="17" t="s">
        <v>31</v>
      </c>
      <c r="J114" s="17" t="s">
        <v>31</v>
      </c>
      <c r="K114" s="17" t="s">
        <v>31</v>
      </c>
      <c r="L114" s="17" t="s">
        <v>31</v>
      </c>
      <c r="M114" s="17" t="s">
        <v>31</v>
      </c>
      <c r="N114" s="17" t="s">
        <v>31</v>
      </c>
      <c r="O114" s="17" t="s">
        <v>31</v>
      </c>
      <c r="P114" s="17" t="s">
        <v>31</v>
      </c>
      <c r="Q114" s="17" t="s">
        <v>31</v>
      </c>
      <c r="R114" s="17"/>
      <c r="S114" s="17" t="s">
        <v>31</v>
      </c>
      <c r="T114" s="17" t="s">
        <v>31</v>
      </c>
      <c r="U114" s="17" t="s">
        <v>31</v>
      </c>
      <c r="V114" s="17" t="s">
        <v>31</v>
      </c>
      <c r="W114" s="17" t="s">
        <v>31</v>
      </c>
      <c r="X114" s="17" t="s">
        <v>31</v>
      </c>
      <c r="Y114" s="17" t="s">
        <v>31</v>
      </c>
      <c r="Z114" s="17" t="s">
        <v>31</v>
      </c>
      <c r="AA114" s="17" t="s">
        <v>31</v>
      </c>
      <c r="AB114" s="17" t="s">
        <v>31</v>
      </c>
      <c r="AC114" s="17" t="s">
        <v>31</v>
      </c>
      <c r="AD114" s="17" t="s">
        <v>31</v>
      </c>
      <c r="AE114" s="17"/>
      <c r="AF114" s="17" t="s">
        <v>31</v>
      </c>
      <c r="AG114" s="17" t="s">
        <v>31</v>
      </c>
      <c r="AH114" s="17" t="s">
        <v>31</v>
      </c>
      <c r="AI114" s="17" t="s">
        <v>31</v>
      </c>
      <c r="AJ114" s="17" t="s">
        <v>31</v>
      </c>
      <c r="AK114" s="17" t="s">
        <v>31</v>
      </c>
      <c r="AL114" s="17" t="s">
        <v>31</v>
      </c>
      <c r="AM114" s="46" t="s">
        <v>31</v>
      </c>
      <c r="AN114" s="46" t="s">
        <v>31</v>
      </c>
      <c r="AO114" s="46" t="s">
        <v>31</v>
      </c>
      <c r="AP114" s="17" t="s">
        <v>31</v>
      </c>
      <c r="AQ114" s="17" t="s">
        <v>31</v>
      </c>
      <c r="AS114" s="17" t="s">
        <v>31</v>
      </c>
      <c r="AT114" s="17" t="s">
        <v>31</v>
      </c>
      <c r="AU114" s="17" t="s">
        <v>31</v>
      </c>
      <c r="AV114" s="17" t="s">
        <v>31</v>
      </c>
      <c r="AW114" s="17" t="s">
        <v>31</v>
      </c>
      <c r="AX114" s="17" t="s">
        <v>31</v>
      </c>
      <c r="AY114" s="17" t="s">
        <v>31</v>
      </c>
      <c r="AZ114" s="17" t="s">
        <v>31</v>
      </c>
      <c r="BA114" s="46" t="s">
        <v>31</v>
      </c>
      <c r="BB114" s="46" t="s">
        <v>31</v>
      </c>
      <c r="BC114" s="17" t="s">
        <v>31</v>
      </c>
      <c r="BD114" s="17" t="s">
        <v>31</v>
      </c>
      <c r="BF114" s="17" t="s">
        <v>31</v>
      </c>
      <c r="BG114" s="17" t="s">
        <v>31</v>
      </c>
      <c r="BH114" s="17" t="s">
        <v>31</v>
      </c>
      <c r="BI114" s="17" t="s">
        <v>31</v>
      </c>
      <c r="BJ114" s="17" t="s">
        <v>31</v>
      </c>
      <c r="BK114" s="17" t="s">
        <v>31</v>
      </c>
      <c r="BL114" s="17" t="s">
        <v>31</v>
      </c>
      <c r="BM114" s="17" t="s">
        <v>31</v>
      </c>
      <c r="BN114" s="46" t="s">
        <v>31</v>
      </c>
      <c r="BO114" s="46" t="s">
        <v>31</v>
      </c>
      <c r="BP114" s="17" t="s">
        <v>31</v>
      </c>
      <c r="BQ114" s="17" t="s">
        <v>31</v>
      </c>
    </row>
    <row r="115" spans="1:69" x14ac:dyDescent="0.3">
      <c r="A115" s="21"/>
      <c r="B115" s="22"/>
      <c r="C115" s="15" t="s">
        <v>32</v>
      </c>
      <c r="D115" s="21" t="s">
        <v>33</v>
      </c>
      <c r="E115" s="22" t="s">
        <v>34</v>
      </c>
      <c r="F115" s="17">
        <v>0</v>
      </c>
      <c r="G115" s="17">
        <v>0</v>
      </c>
      <c r="H115" s="17">
        <v>0</v>
      </c>
      <c r="I115" s="17">
        <v>0</v>
      </c>
      <c r="J115" s="17">
        <v>0</v>
      </c>
      <c r="K115" s="17">
        <v>0</v>
      </c>
      <c r="L115" s="17">
        <v>0</v>
      </c>
      <c r="M115" s="17">
        <v>0</v>
      </c>
      <c r="N115" s="17">
        <v>0</v>
      </c>
      <c r="O115" s="17">
        <v>0</v>
      </c>
      <c r="P115" s="17">
        <v>0</v>
      </c>
      <c r="Q115" s="17">
        <v>0</v>
      </c>
      <c r="R115" s="17"/>
      <c r="S115" s="17" t="s">
        <v>31</v>
      </c>
      <c r="T115" s="17" t="s">
        <v>31</v>
      </c>
      <c r="U115" s="17" t="s">
        <v>31</v>
      </c>
      <c r="V115" s="17" t="s">
        <v>31</v>
      </c>
      <c r="W115" s="17" t="s">
        <v>31</v>
      </c>
      <c r="X115" s="17" t="s">
        <v>31</v>
      </c>
      <c r="Y115" s="17" t="s">
        <v>31</v>
      </c>
      <c r="Z115" s="17" t="s">
        <v>31</v>
      </c>
      <c r="AA115" s="17" t="s">
        <v>31</v>
      </c>
      <c r="AB115" s="17" t="s">
        <v>31</v>
      </c>
      <c r="AC115" s="17" t="s">
        <v>31</v>
      </c>
      <c r="AD115" s="17" t="s">
        <v>31</v>
      </c>
      <c r="AE115" s="17"/>
      <c r="AF115" s="17">
        <v>0</v>
      </c>
      <c r="AG115" s="17">
        <v>0</v>
      </c>
      <c r="AH115" s="17">
        <v>0</v>
      </c>
      <c r="AI115" s="17">
        <v>0</v>
      </c>
      <c r="AJ115" s="17">
        <v>0</v>
      </c>
      <c r="AK115" s="17">
        <v>0</v>
      </c>
      <c r="AL115" s="17">
        <v>0</v>
      </c>
      <c r="AM115" s="17">
        <v>0</v>
      </c>
      <c r="AN115" s="17">
        <v>0</v>
      </c>
      <c r="AO115" s="17">
        <v>0</v>
      </c>
      <c r="AP115" s="17">
        <v>0</v>
      </c>
      <c r="AQ115" s="17">
        <v>0</v>
      </c>
      <c r="AS115" s="17">
        <v>0</v>
      </c>
      <c r="AT115" s="17">
        <v>0</v>
      </c>
      <c r="AU115" s="17">
        <v>0</v>
      </c>
      <c r="AV115" s="17">
        <v>0</v>
      </c>
      <c r="AW115" s="17">
        <v>0</v>
      </c>
      <c r="AX115" s="17">
        <v>0</v>
      </c>
      <c r="AY115" s="17">
        <v>0</v>
      </c>
      <c r="AZ115" s="17">
        <v>0</v>
      </c>
      <c r="BA115" s="17">
        <v>0</v>
      </c>
      <c r="BB115" s="17">
        <v>0</v>
      </c>
      <c r="BC115" s="17">
        <v>0</v>
      </c>
      <c r="BD115" s="17">
        <v>0</v>
      </c>
      <c r="BF115" s="17">
        <v>0</v>
      </c>
      <c r="BG115" s="17">
        <v>0</v>
      </c>
      <c r="BH115" s="17">
        <v>0</v>
      </c>
      <c r="BI115" s="17">
        <v>0</v>
      </c>
      <c r="BJ115" s="17">
        <v>0</v>
      </c>
      <c r="BK115" s="17">
        <v>0</v>
      </c>
      <c r="BL115" s="17">
        <v>0</v>
      </c>
      <c r="BM115" s="17">
        <v>0</v>
      </c>
      <c r="BN115" s="17">
        <v>0</v>
      </c>
      <c r="BO115" s="17">
        <v>0</v>
      </c>
      <c r="BP115" s="17">
        <v>0</v>
      </c>
      <c r="BQ115" s="17">
        <v>0</v>
      </c>
    </row>
    <row r="116" spans="1:69" x14ac:dyDescent="0.3">
      <c r="C116" s="15"/>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46"/>
      <c r="AO116" s="46"/>
      <c r="AP116" s="46"/>
      <c r="AQ116" s="46"/>
      <c r="AS116" s="46"/>
      <c r="AT116" s="46"/>
      <c r="AU116" s="46"/>
      <c r="AV116" s="46"/>
      <c r="AW116" s="46"/>
      <c r="AX116" s="46"/>
      <c r="AY116" s="46"/>
      <c r="AZ116" s="46"/>
      <c r="BA116" s="46"/>
      <c r="BB116" s="46"/>
      <c r="BC116" s="46"/>
      <c r="BD116" s="46"/>
      <c r="BF116" s="46"/>
      <c r="BG116" s="46"/>
      <c r="BH116" s="46"/>
      <c r="BI116" s="46"/>
      <c r="BJ116" s="46"/>
      <c r="BK116" s="46"/>
      <c r="BL116" s="46"/>
      <c r="BM116" s="46"/>
      <c r="BN116" s="46"/>
      <c r="BO116" s="46"/>
      <c r="BP116" s="46"/>
      <c r="BQ116" s="46"/>
    </row>
    <row r="117" spans="1:69" x14ac:dyDescent="0.3">
      <c r="A117" s="25" t="s">
        <v>65</v>
      </c>
      <c r="B117" s="26" t="s">
        <v>66</v>
      </c>
      <c r="C117" s="13" t="s">
        <v>18</v>
      </c>
      <c r="D117" s="26"/>
      <c r="E117" s="26"/>
      <c r="F117" s="14">
        <v>10073.468999999997</v>
      </c>
      <c r="G117" s="14">
        <v>10063.846000000003</v>
      </c>
      <c r="H117" s="14">
        <v>11204.816000000001</v>
      </c>
      <c r="I117" s="14">
        <v>10497.634</v>
      </c>
      <c r="J117" s="14">
        <v>10206.603000000003</v>
      </c>
      <c r="K117" s="14">
        <v>9792.1370000000006</v>
      </c>
      <c r="L117" s="14">
        <v>10398.525000000001</v>
      </c>
      <c r="M117" s="14">
        <v>11306.49</v>
      </c>
      <c r="N117" s="14">
        <v>11516.805</v>
      </c>
      <c r="O117" s="14">
        <v>11871.775</v>
      </c>
      <c r="P117" s="14">
        <v>11594.293000000003</v>
      </c>
      <c r="Q117" s="14">
        <v>11239.709000000001</v>
      </c>
      <c r="R117" s="14"/>
      <c r="S117" s="14">
        <v>37933.094404999989</v>
      </c>
      <c r="T117" s="14">
        <v>34283.309542999996</v>
      </c>
      <c r="U117" s="14">
        <v>35735.564968000006</v>
      </c>
      <c r="V117" s="14">
        <v>35904.363023999998</v>
      </c>
      <c r="W117" s="14">
        <v>33610.449973999996</v>
      </c>
      <c r="X117" s="14">
        <v>33698.172383999998</v>
      </c>
      <c r="Y117" s="14">
        <v>33599.102934000002</v>
      </c>
      <c r="Z117" s="14">
        <v>34076.165313999991</v>
      </c>
      <c r="AA117" s="14">
        <v>35096.239041000001</v>
      </c>
      <c r="AB117" s="14">
        <v>36285.679777999991</v>
      </c>
      <c r="AC117" s="14">
        <v>38304.773344000001</v>
      </c>
      <c r="AD117" s="14">
        <v>39707.621009999995</v>
      </c>
      <c r="AE117" s="14"/>
      <c r="AF117" s="14">
        <v>13353.722</v>
      </c>
      <c r="AG117" s="14">
        <v>12805.658000000003</v>
      </c>
      <c r="AH117" s="14">
        <v>13144.024000000001</v>
      </c>
      <c r="AI117" s="14">
        <v>13818.873000000001</v>
      </c>
      <c r="AJ117" s="14">
        <v>13560.944000000001</v>
      </c>
      <c r="AK117" s="14">
        <v>13043.813999999997</v>
      </c>
      <c r="AL117" s="14">
        <v>12701.660999999998</v>
      </c>
      <c r="AM117" s="14">
        <v>12708.003999999999</v>
      </c>
      <c r="AN117" s="45">
        <v>12674.354000000001</v>
      </c>
      <c r="AO117" s="45">
        <v>12861.763999999999</v>
      </c>
      <c r="AP117" s="45">
        <v>12549.163</v>
      </c>
      <c r="AQ117" s="45">
        <v>12807.062</v>
      </c>
      <c r="AS117" s="45">
        <v>2483.7639999999997</v>
      </c>
      <c r="AT117" s="45">
        <v>2382.7979999999998</v>
      </c>
      <c r="AU117" s="45">
        <v>2434.1129999999994</v>
      </c>
      <c r="AV117" s="45">
        <v>2725.1609999999996</v>
      </c>
      <c r="AW117" s="45">
        <v>2668.8379999999997</v>
      </c>
      <c r="AX117" s="45">
        <v>2642.0259999999998</v>
      </c>
      <c r="AY117" s="45">
        <v>2575.107</v>
      </c>
      <c r="AZ117" s="45">
        <v>2617.085</v>
      </c>
      <c r="BA117" s="45">
        <v>2553.1660000000006</v>
      </c>
      <c r="BB117" s="45">
        <v>2643.0539999999996</v>
      </c>
      <c r="BC117" s="45">
        <v>2579.0859999999993</v>
      </c>
      <c r="BD117" s="45">
        <v>2664.5450000000001</v>
      </c>
      <c r="BF117" s="45">
        <v>10869.958000000001</v>
      </c>
      <c r="BG117" s="45">
        <v>10422.86</v>
      </c>
      <c r="BH117" s="45">
        <v>10709.911000000002</v>
      </c>
      <c r="BI117" s="45">
        <v>11093.712000000001</v>
      </c>
      <c r="BJ117" s="45">
        <v>10892.106</v>
      </c>
      <c r="BK117" s="45">
        <v>10401.788</v>
      </c>
      <c r="BL117" s="45">
        <v>10126.553999999998</v>
      </c>
      <c r="BM117" s="45">
        <v>10090.918999999998</v>
      </c>
      <c r="BN117" s="45">
        <v>10121.188</v>
      </c>
      <c r="BO117" s="45">
        <v>10218.709999999999</v>
      </c>
      <c r="BP117" s="45">
        <v>9970.0769999999993</v>
      </c>
      <c r="BQ117" s="45">
        <v>10142.517</v>
      </c>
    </row>
    <row r="118" spans="1:69" x14ac:dyDescent="0.3">
      <c r="A118" s="15"/>
      <c r="B118" s="16"/>
      <c r="C118" s="15" t="s">
        <v>19</v>
      </c>
      <c r="D118" s="15" t="s">
        <v>20</v>
      </c>
      <c r="E118" s="16" t="s">
        <v>21</v>
      </c>
      <c r="F118" s="17">
        <v>9988.8999999999978</v>
      </c>
      <c r="G118" s="17">
        <v>9985.6900000000023</v>
      </c>
      <c r="H118" s="17">
        <v>11122.640000000001</v>
      </c>
      <c r="I118" s="17">
        <v>10408.94</v>
      </c>
      <c r="J118" s="17">
        <v>10115.780000000002</v>
      </c>
      <c r="K118" s="17">
        <v>9700.36</v>
      </c>
      <c r="L118" s="17">
        <v>10302.870000000001</v>
      </c>
      <c r="M118" s="17">
        <v>11203.89</v>
      </c>
      <c r="N118" s="17">
        <v>11410.51</v>
      </c>
      <c r="O118" s="17">
        <v>11759.21</v>
      </c>
      <c r="P118" s="17">
        <v>11477.660000000003</v>
      </c>
      <c r="Q118" s="17">
        <v>11119.720000000001</v>
      </c>
      <c r="R118" s="17"/>
      <c r="S118" s="17">
        <v>37782.419239999988</v>
      </c>
      <c r="T118" s="17">
        <v>34143.935839999998</v>
      </c>
      <c r="U118" s="17">
        <v>35590.541810000002</v>
      </c>
      <c r="V118" s="17">
        <v>35742.499239999997</v>
      </c>
      <c r="W118" s="17">
        <v>33444.825259999998</v>
      </c>
      <c r="X118" s="17">
        <v>33531.194899999995</v>
      </c>
      <c r="Y118" s="17">
        <v>33428.99641</v>
      </c>
      <c r="Z118" s="17">
        <v>33897.249379999994</v>
      </c>
      <c r="AA118" s="17">
        <v>34909.303209999998</v>
      </c>
      <c r="AB118" s="17">
        <v>36085.681889999993</v>
      </c>
      <c r="AC118" s="17">
        <v>38102.944680000001</v>
      </c>
      <c r="AD118" s="17">
        <v>39496.437419999995</v>
      </c>
      <c r="AE118" s="17"/>
      <c r="AF118" s="17">
        <v>13047.17</v>
      </c>
      <c r="AG118" s="17">
        <v>12524.910000000003</v>
      </c>
      <c r="AH118" s="17">
        <v>12853.630000000001</v>
      </c>
      <c r="AI118" s="17">
        <v>13529.37</v>
      </c>
      <c r="AJ118" s="17">
        <v>13249.36</v>
      </c>
      <c r="AK118" s="17">
        <v>12726.549999999997</v>
      </c>
      <c r="AL118" s="17">
        <v>12383.119999999999</v>
      </c>
      <c r="AM118" s="17">
        <v>12398.49</v>
      </c>
      <c r="AN118" s="46">
        <v>12360.830000000002</v>
      </c>
      <c r="AO118" s="46">
        <v>12547.91</v>
      </c>
      <c r="AP118" s="46">
        <v>12232.880000000001</v>
      </c>
      <c r="AQ118" s="46">
        <v>12473.45</v>
      </c>
      <c r="AS118" s="46">
        <v>2322.9899999999998</v>
      </c>
      <c r="AT118" s="46">
        <v>2235.79</v>
      </c>
      <c r="AU118" s="46">
        <v>2283.8099999999995</v>
      </c>
      <c r="AV118" s="46">
        <v>2576.7599999999998</v>
      </c>
      <c r="AW118" s="46">
        <v>2506.7999999999997</v>
      </c>
      <c r="AX118" s="46">
        <v>2476.4699999999998</v>
      </c>
      <c r="AY118" s="46">
        <v>2409.59</v>
      </c>
      <c r="AZ118" s="46">
        <v>2456.42</v>
      </c>
      <c r="BA118" s="46">
        <v>2393.2500000000005</v>
      </c>
      <c r="BB118" s="46">
        <v>2484.8199999999997</v>
      </c>
      <c r="BC118" s="46">
        <v>2421.9299999999994</v>
      </c>
      <c r="BD118" s="46">
        <v>2496.15</v>
      </c>
      <c r="BF118" s="46">
        <v>10724.18</v>
      </c>
      <c r="BG118" s="46">
        <v>10289.120000000001</v>
      </c>
      <c r="BH118" s="46">
        <v>10569.820000000002</v>
      </c>
      <c r="BI118" s="46">
        <v>10952.61</v>
      </c>
      <c r="BJ118" s="46">
        <v>10742.56</v>
      </c>
      <c r="BK118" s="46">
        <v>10250.08</v>
      </c>
      <c r="BL118" s="46">
        <v>9973.5299999999988</v>
      </c>
      <c r="BM118" s="46">
        <v>9942.0699999999979</v>
      </c>
      <c r="BN118" s="46">
        <v>9967.58</v>
      </c>
      <c r="BO118" s="46">
        <v>10063.089999999998</v>
      </c>
      <c r="BP118" s="46">
        <v>9810.9499999999989</v>
      </c>
      <c r="BQ118" s="46">
        <v>9977.2999999999993</v>
      </c>
    </row>
    <row r="119" spans="1:69" x14ac:dyDescent="0.3">
      <c r="A119" s="15"/>
      <c r="B119" s="16"/>
      <c r="C119" s="15" t="s">
        <v>22</v>
      </c>
      <c r="D119" s="15" t="s">
        <v>23</v>
      </c>
      <c r="E119" s="16" t="s">
        <v>24</v>
      </c>
      <c r="F119" s="17">
        <v>84.569000000000003</v>
      </c>
      <c r="G119" s="17">
        <v>78.155999999999992</v>
      </c>
      <c r="H119" s="17">
        <v>82.176000000000002</v>
      </c>
      <c r="I119" s="17">
        <v>88.693999999999988</v>
      </c>
      <c r="J119" s="17">
        <v>90.822999999999993</v>
      </c>
      <c r="K119" s="17">
        <v>91.776999999999987</v>
      </c>
      <c r="L119" s="17">
        <v>95.654999999999987</v>
      </c>
      <c r="M119" s="17">
        <v>102.6</v>
      </c>
      <c r="N119" s="17">
        <v>106.295</v>
      </c>
      <c r="O119" s="17">
        <v>112.565</v>
      </c>
      <c r="P119" s="17">
        <v>116.63300000000001</v>
      </c>
      <c r="Q119" s="17">
        <v>119.989</v>
      </c>
      <c r="R119" s="17"/>
      <c r="S119" s="17">
        <v>150.67516499999996</v>
      </c>
      <c r="T119" s="17">
        <v>139.37370299999998</v>
      </c>
      <c r="U119" s="17">
        <v>145.02315800000002</v>
      </c>
      <c r="V119" s="17">
        <v>161.86378400000001</v>
      </c>
      <c r="W119" s="17">
        <v>165.62471399999998</v>
      </c>
      <c r="X119" s="17">
        <v>166.977484</v>
      </c>
      <c r="Y119" s="17">
        <v>170.10652399999998</v>
      </c>
      <c r="Z119" s="17">
        <v>178.91593399999999</v>
      </c>
      <c r="AA119" s="17">
        <v>186.93583100000001</v>
      </c>
      <c r="AB119" s="17">
        <v>199.99788800000002</v>
      </c>
      <c r="AC119" s="17">
        <v>201.82866399999997</v>
      </c>
      <c r="AD119" s="17">
        <v>211.18359000000001</v>
      </c>
      <c r="AE119" s="17"/>
      <c r="AF119" s="17">
        <v>306.55199999999996</v>
      </c>
      <c r="AG119" s="17">
        <v>280.74799999999999</v>
      </c>
      <c r="AH119" s="17">
        <v>290.39400000000001</v>
      </c>
      <c r="AI119" s="17">
        <v>289.50300000000004</v>
      </c>
      <c r="AJ119" s="17">
        <v>311.584</v>
      </c>
      <c r="AK119" s="17">
        <v>317.26400000000001</v>
      </c>
      <c r="AL119" s="17">
        <v>318.541</v>
      </c>
      <c r="AM119" s="17">
        <v>309.51400000000001</v>
      </c>
      <c r="AN119" s="46">
        <v>313.524</v>
      </c>
      <c r="AO119" s="46">
        <v>313.85400000000004</v>
      </c>
      <c r="AP119" s="46">
        <v>316.28300000000002</v>
      </c>
      <c r="AQ119" s="46">
        <v>333.61200000000002</v>
      </c>
      <c r="AS119" s="46">
        <v>160.774</v>
      </c>
      <c r="AT119" s="46">
        <v>147.00800000000001</v>
      </c>
      <c r="AU119" s="46">
        <v>150.303</v>
      </c>
      <c r="AV119" s="46">
        <v>148.40100000000001</v>
      </c>
      <c r="AW119" s="46">
        <v>162.03800000000001</v>
      </c>
      <c r="AX119" s="46">
        <v>165.55600000000001</v>
      </c>
      <c r="AY119" s="46">
        <v>165.51700000000002</v>
      </c>
      <c r="AZ119" s="46">
        <v>160.66499999999999</v>
      </c>
      <c r="BA119" s="46">
        <v>159.916</v>
      </c>
      <c r="BB119" s="46">
        <v>158.23399999999998</v>
      </c>
      <c r="BC119" s="46">
        <v>157.15599999999998</v>
      </c>
      <c r="BD119" s="46">
        <v>168.39499999999998</v>
      </c>
      <c r="BF119" s="46">
        <v>145.77800000000002</v>
      </c>
      <c r="BG119" s="46">
        <v>133.73999999999998</v>
      </c>
      <c r="BH119" s="46">
        <v>140.09100000000001</v>
      </c>
      <c r="BI119" s="46">
        <v>141.10199999999998</v>
      </c>
      <c r="BJ119" s="46">
        <v>149.54599999999999</v>
      </c>
      <c r="BK119" s="46">
        <v>151.708</v>
      </c>
      <c r="BL119" s="46">
        <v>153.02399999999997</v>
      </c>
      <c r="BM119" s="46">
        <v>148.84900000000002</v>
      </c>
      <c r="BN119" s="46">
        <v>153.608</v>
      </c>
      <c r="BO119" s="46">
        <v>155.62</v>
      </c>
      <c r="BP119" s="46">
        <v>159.12699999999998</v>
      </c>
      <c r="BQ119" s="46">
        <v>165.21699999999998</v>
      </c>
    </row>
    <row r="120" spans="1:69" x14ac:dyDescent="0.3">
      <c r="A120" s="15"/>
      <c r="B120" s="16"/>
      <c r="C120" s="15" t="s">
        <v>25</v>
      </c>
      <c r="D120" s="15" t="s">
        <v>26</v>
      </c>
      <c r="E120" s="16" t="s">
        <v>27</v>
      </c>
      <c r="F120" s="17">
        <v>0</v>
      </c>
      <c r="G120" s="17">
        <v>0</v>
      </c>
      <c r="H120" s="17">
        <v>0</v>
      </c>
      <c r="I120" s="17">
        <v>0</v>
      </c>
      <c r="J120" s="17">
        <v>0</v>
      </c>
      <c r="K120" s="17">
        <v>0</v>
      </c>
      <c r="L120" s="17">
        <v>0</v>
      </c>
      <c r="M120" s="17">
        <v>0</v>
      </c>
      <c r="N120" s="17">
        <v>0</v>
      </c>
      <c r="O120" s="17">
        <v>0</v>
      </c>
      <c r="P120" s="17">
        <v>0</v>
      </c>
      <c r="Q120" s="17">
        <v>0</v>
      </c>
      <c r="R120" s="17"/>
      <c r="S120" s="17" t="s">
        <v>31</v>
      </c>
      <c r="T120" s="17" t="s">
        <v>31</v>
      </c>
      <c r="U120" s="17" t="s">
        <v>31</v>
      </c>
      <c r="V120" s="17" t="s">
        <v>31</v>
      </c>
      <c r="W120" s="17" t="s">
        <v>31</v>
      </c>
      <c r="X120" s="17" t="s">
        <v>31</v>
      </c>
      <c r="Y120" s="17" t="s">
        <v>31</v>
      </c>
      <c r="Z120" s="17" t="s">
        <v>31</v>
      </c>
      <c r="AA120" s="17" t="s">
        <v>31</v>
      </c>
      <c r="AB120" s="17" t="s">
        <v>31</v>
      </c>
      <c r="AC120" s="17" t="s">
        <v>31</v>
      </c>
      <c r="AD120" s="17" t="s">
        <v>31</v>
      </c>
      <c r="AE120" s="17"/>
      <c r="AF120" s="17">
        <v>0</v>
      </c>
      <c r="AG120" s="17">
        <v>0</v>
      </c>
      <c r="AH120" s="17">
        <v>0</v>
      </c>
      <c r="AI120" s="17">
        <v>0</v>
      </c>
      <c r="AJ120" s="17">
        <v>0</v>
      </c>
      <c r="AK120" s="17">
        <v>0</v>
      </c>
      <c r="AL120" s="17">
        <v>0</v>
      </c>
      <c r="AM120" s="17">
        <v>0</v>
      </c>
      <c r="AN120" s="17">
        <v>0</v>
      </c>
      <c r="AO120" s="17">
        <v>0</v>
      </c>
      <c r="AP120" s="17">
        <v>0</v>
      </c>
      <c r="AQ120" s="17">
        <v>0</v>
      </c>
      <c r="AS120" s="17">
        <v>0</v>
      </c>
      <c r="AT120" s="17">
        <v>0</v>
      </c>
      <c r="AU120" s="17">
        <v>0</v>
      </c>
      <c r="AV120" s="17">
        <v>0</v>
      </c>
      <c r="AW120" s="17">
        <v>0</v>
      </c>
      <c r="AX120" s="17">
        <v>0</v>
      </c>
      <c r="AY120" s="17">
        <v>0</v>
      </c>
      <c r="AZ120" s="17">
        <v>0</v>
      </c>
      <c r="BA120" s="17">
        <v>0</v>
      </c>
      <c r="BB120" s="17">
        <v>0</v>
      </c>
      <c r="BC120" s="17">
        <v>0</v>
      </c>
      <c r="BD120" s="17">
        <v>0</v>
      </c>
      <c r="BF120" s="17">
        <v>0</v>
      </c>
      <c r="BG120" s="17">
        <v>0</v>
      </c>
      <c r="BH120" s="17">
        <v>0</v>
      </c>
      <c r="BI120" s="17">
        <v>0</v>
      </c>
      <c r="BJ120" s="17">
        <v>0</v>
      </c>
      <c r="BK120" s="17">
        <v>0</v>
      </c>
      <c r="BL120" s="17">
        <v>0</v>
      </c>
      <c r="BM120" s="17">
        <v>0</v>
      </c>
      <c r="BN120" s="17">
        <v>0</v>
      </c>
      <c r="BO120" s="17">
        <v>0</v>
      </c>
      <c r="BP120" s="17">
        <v>0</v>
      </c>
      <c r="BQ120" s="17">
        <v>0</v>
      </c>
    </row>
    <row r="121" spans="1:69" x14ac:dyDescent="0.3">
      <c r="A121" s="19"/>
      <c r="B121" s="20"/>
      <c r="C121" s="15" t="s">
        <v>28</v>
      </c>
      <c r="D121" s="19" t="s">
        <v>29</v>
      </c>
      <c r="E121" s="20" t="s">
        <v>30</v>
      </c>
      <c r="F121" s="17" t="s">
        <v>31</v>
      </c>
      <c r="G121" s="17" t="s">
        <v>31</v>
      </c>
      <c r="H121" s="17" t="s">
        <v>31</v>
      </c>
      <c r="I121" s="17" t="s">
        <v>31</v>
      </c>
      <c r="J121" s="17" t="s">
        <v>31</v>
      </c>
      <c r="K121" s="17" t="s">
        <v>31</v>
      </c>
      <c r="L121" s="17" t="s">
        <v>31</v>
      </c>
      <c r="M121" s="17" t="s">
        <v>31</v>
      </c>
      <c r="N121" s="17" t="s">
        <v>31</v>
      </c>
      <c r="O121" s="17" t="s">
        <v>31</v>
      </c>
      <c r="P121" s="17" t="s">
        <v>31</v>
      </c>
      <c r="Q121" s="17" t="s">
        <v>31</v>
      </c>
      <c r="R121" s="17"/>
      <c r="S121" s="17" t="s">
        <v>31</v>
      </c>
      <c r="T121" s="17" t="s">
        <v>31</v>
      </c>
      <c r="U121" s="17" t="s">
        <v>31</v>
      </c>
      <c r="V121" s="17" t="s">
        <v>31</v>
      </c>
      <c r="W121" s="17" t="s">
        <v>31</v>
      </c>
      <c r="X121" s="17" t="s">
        <v>31</v>
      </c>
      <c r="Y121" s="17" t="s">
        <v>31</v>
      </c>
      <c r="Z121" s="17" t="s">
        <v>31</v>
      </c>
      <c r="AA121" s="17" t="s">
        <v>31</v>
      </c>
      <c r="AB121" s="17" t="s">
        <v>31</v>
      </c>
      <c r="AC121" s="17" t="s">
        <v>31</v>
      </c>
      <c r="AD121" s="17" t="s">
        <v>31</v>
      </c>
      <c r="AE121" s="17"/>
      <c r="AF121" s="17" t="s">
        <v>31</v>
      </c>
      <c r="AG121" s="17" t="s">
        <v>31</v>
      </c>
      <c r="AH121" s="17" t="s">
        <v>31</v>
      </c>
      <c r="AI121" s="17" t="s">
        <v>31</v>
      </c>
      <c r="AJ121" s="17" t="s">
        <v>31</v>
      </c>
      <c r="AK121" s="17" t="s">
        <v>31</v>
      </c>
      <c r="AL121" s="17" t="s">
        <v>31</v>
      </c>
      <c r="AM121" s="17" t="s">
        <v>31</v>
      </c>
      <c r="AN121" s="46" t="s">
        <v>31</v>
      </c>
      <c r="AO121" s="46" t="s">
        <v>31</v>
      </c>
      <c r="AP121" s="17" t="s">
        <v>31</v>
      </c>
      <c r="AQ121" s="17" t="s">
        <v>31</v>
      </c>
      <c r="AS121" s="17" t="s">
        <v>31</v>
      </c>
      <c r="AT121" s="17" t="s">
        <v>31</v>
      </c>
      <c r="AU121" s="17" t="s">
        <v>31</v>
      </c>
      <c r="AV121" s="17" t="s">
        <v>31</v>
      </c>
      <c r="AW121" s="17" t="s">
        <v>31</v>
      </c>
      <c r="AX121" s="17" t="s">
        <v>31</v>
      </c>
      <c r="AY121" s="17" t="s">
        <v>31</v>
      </c>
      <c r="AZ121" s="17" t="s">
        <v>31</v>
      </c>
      <c r="BA121" s="46" t="s">
        <v>31</v>
      </c>
      <c r="BB121" s="46" t="s">
        <v>31</v>
      </c>
      <c r="BC121" s="17" t="s">
        <v>31</v>
      </c>
      <c r="BD121" s="17" t="s">
        <v>31</v>
      </c>
      <c r="BF121" s="17" t="s">
        <v>31</v>
      </c>
      <c r="BG121" s="17" t="s">
        <v>31</v>
      </c>
      <c r="BH121" s="17" t="s">
        <v>31</v>
      </c>
      <c r="BI121" s="17" t="s">
        <v>31</v>
      </c>
      <c r="BJ121" s="17" t="s">
        <v>31</v>
      </c>
      <c r="BK121" s="17" t="s">
        <v>31</v>
      </c>
      <c r="BL121" s="17" t="s">
        <v>31</v>
      </c>
      <c r="BM121" s="17" t="s">
        <v>31</v>
      </c>
      <c r="BN121" s="46" t="s">
        <v>31</v>
      </c>
      <c r="BO121" s="46" t="s">
        <v>31</v>
      </c>
      <c r="BP121" s="17" t="s">
        <v>31</v>
      </c>
      <c r="BQ121" s="17" t="s">
        <v>31</v>
      </c>
    </row>
    <row r="122" spans="1:69" x14ac:dyDescent="0.3">
      <c r="A122" s="21"/>
      <c r="B122" s="22"/>
      <c r="C122" s="15" t="s">
        <v>32</v>
      </c>
      <c r="D122" s="21" t="s">
        <v>33</v>
      </c>
      <c r="E122" s="22" t="s">
        <v>34</v>
      </c>
      <c r="F122" s="17">
        <v>0</v>
      </c>
      <c r="G122" s="17">
        <v>0</v>
      </c>
      <c r="H122" s="17">
        <v>0</v>
      </c>
      <c r="I122" s="17">
        <v>0</v>
      </c>
      <c r="J122" s="17">
        <v>0</v>
      </c>
      <c r="K122" s="17">
        <v>0</v>
      </c>
      <c r="L122" s="17">
        <v>0</v>
      </c>
      <c r="M122" s="17">
        <v>0</v>
      </c>
      <c r="N122" s="17">
        <v>0</v>
      </c>
      <c r="O122" s="17">
        <v>0</v>
      </c>
      <c r="P122" s="17">
        <v>0</v>
      </c>
      <c r="Q122" s="17">
        <v>0</v>
      </c>
      <c r="R122" s="17"/>
      <c r="S122" s="17" t="s">
        <v>31</v>
      </c>
      <c r="T122" s="17" t="s">
        <v>31</v>
      </c>
      <c r="U122" s="17" t="s">
        <v>31</v>
      </c>
      <c r="V122" s="17" t="s">
        <v>31</v>
      </c>
      <c r="W122" s="17" t="s">
        <v>31</v>
      </c>
      <c r="X122" s="17" t="s">
        <v>31</v>
      </c>
      <c r="Y122" s="17" t="s">
        <v>31</v>
      </c>
      <c r="Z122" s="17" t="s">
        <v>31</v>
      </c>
      <c r="AA122" s="17" t="s">
        <v>31</v>
      </c>
      <c r="AB122" s="17" t="s">
        <v>31</v>
      </c>
      <c r="AC122" s="17" t="s">
        <v>31</v>
      </c>
      <c r="AD122" s="17" t="s">
        <v>31</v>
      </c>
      <c r="AE122" s="17"/>
      <c r="AF122" s="17">
        <v>0</v>
      </c>
      <c r="AG122" s="17">
        <v>0</v>
      </c>
      <c r="AH122" s="17">
        <v>0</v>
      </c>
      <c r="AI122" s="17">
        <v>0</v>
      </c>
      <c r="AJ122" s="17">
        <v>0</v>
      </c>
      <c r="AK122" s="17">
        <v>0</v>
      </c>
      <c r="AL122" s="17">
        <v>0</v>
      </c>
      <c r="AM122" s="17">
        <v>0</v>
      </c>
      <c r="AN122" s="17">
        <v>0</v>
      </c>
      <c r="AO122" s="17">
        <v>0</v>
      </c>
      <c r="AP122" s="17">
        <v>0</v>
      </c>
      <c r="AQ122" s="17">
        <v>0</v>
      </c>
      <c r="AS122" s="17">
        <v>0</v>
      </c>
      <c r="AT122" s="17">
        <v>0</v>
      </c>
      <c r="AU122" s="17">
        <v>0</v>
      </c>
      <c r="AV122" s="17">
        <v>0</v>
      </c>
      <c r="AW122" s="17">
        <v>0</v>
      </c>
      <c r="AX122" s="17">
        <v>0</v>
      </c>
      <c r="AY122" s="17">
        <v>0</v>
      </c>
      <c r="AZ122" s="17">
        <v>0</v>
      </c>
      <c r="BA122" s="17">
        <v>0</v>
      </c>
      <c r="BB122" s="17">
        <v>0</v>
      </c>
      <c r="BC122" s="17">
        <v>0</v>
      </c>
      <c r="BD122" s="17">
        <v>0</v>
      </c>
      <c r="BF122" s="17">
        <v>0</v>
      </c>
      <c r="BG122" s="17">
        <v>0</v>
      </c>
      <c r="BH122" s="17">
        <v>0</v>
      </c>
      <c r="BI122" s="17">
        <v>0</v>
      </c>
      <c r="BJ122" s="17">
        <v>0</v>
      </c>
      <c r="BK122" s="17">
        <v>0</v>
      </c>
      <c r="BL122" s="17">
        <v>0</v>
      </c>
      <c r="BM122" s="17">
        <v>0</v>
      </c>
      <c r="BN122" s="17">
        <v>0</v>
      </c>
      <c r="BO122" s="17">
        <v>0</v>
      </c>
      <c r="BP122" s="17">
        <v>0</v>
      </c>
      <c r="BQ122" s="17">
        <v>0</v>
      </c>
    </row>
    <row r="123" spans="1:69" x14ac:dyDescent="0.3">
      <c r="C123" s="15"/>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46"/>
      <c r="AO123" s="46"/>
      <c r="AP123" s="46"/>
      <c r="AQ123" s="46"/>
      <c r="AS123" s="46"/>
      <c r="AT123" s="46"/>
      <c r="AU123" s="46"/>
      <c r="AV123" s="46"/>
      <c r="AW123" s="46"/>
      <c r="AX123" s="46"/>
      <c r="AY123" s="46"/>
      <c r="AZ123" s="46"/>
      <c r="BA123" s="46"/>
      <c r="BB123" s="46"/>
      <c r="BC123" s="46"/>
      <c r="BD123" s="46"/>
      <c r="BF123" s="46"/>
      <c r="BG123" s="46"/>
      <c r="BH123" s="46"/>
      <c r="BI123" s="46"/>
      <c r="BJ123" s="46"/>
      <c r="BK123" s="46"/>
      <c r="BL123" s="46"/>
      <c r="BM123" s="46"/>
      <c r="BN123" s="46"/>
      <c r="BO123" s="46"/>
      <c r="BP123" s="46"/>
      <c r="BQ123" s="46"/>
    </row>
    <row r="124" spans="1:69" x14ac:dyDescent="0.3">
      <c r="A124" s="25" t="s">
        <v>67</v>
      </c>
      <c r="B124" s="26" t="s">
        <v>68</v>
      </c>
      <c r="C124" s="13" t="s">
        <v>18</v>
      </c>
      <c r="D124" s="26"/>
      <c r="E124" s="26"/>
      <c r="F124" s="14">
        <v>9671.375</v>
      </c>
      <c r="G124" s="14">
        <v>10440.680999999999</v>
      </c>
      <c r="H124" s="14">
        <v>12699.142</v>
      </c>
      <c r="I124" s="14">
        <v>11762.892</v>
      </c>
      <c r="J124" s="14">
        <v>10144.620999999999</v>
      </c>
      <c r="K124" s="14">
        <v>9957.523000000001</v>
      </c>
      <c r="L124" s="14">
        <v>10712.931</v>
      </c>
      <c r="M124" s="14">
        <v>11696.451000000001</v>
      </c>
      <c r="N124" s="14">
        <v>11150.536</v>
      </c>
      <c r="O124" s="14">
        <v>11118.674999999999</v>
      </c>
      <c r="P124" s="14">
        <v>13133.937</v>
      </c>
      <c r="Q124" s="14">
        <v>13080.440000000002</v>
      </c>
      <c r="R124" s="14"/>
      <c r="S124" s="14">
        <v>42150.750477000001</v>
      </c>
      <c r="T124" s="14">
        <v>36756.603812000001</v>
      </c>
      <c r="U124" s="14">
        <v>42428.702077000009</v>
      </c>
      <c r="V124" s="14">
        <v>42330.412530000001</v>
      </c>
      <c r="W124" s="14">
        <v>40533.118214999995</v>
      </c>
      <c r="X124" s="14">
        <v>38842.193974999987</v>
      </c>
      <c r="Y124" s="14">
        <v>41432.37077899999</v>
      </c>
      <c r="Z124" s="14">
        <v>41437.148202999997</v>
      </c>
      <c r="AA124" s="14">
        <v>38466.860392000002</v>
      </c>
      <c r="AB124" s="14">
        <v>40927.011172999999</v>
      </c>
      <c r="AC124" s="14">
        <v>46476.186689000002</v>
      </c>
      <c r="AD124" s="14">
        <v>50288.001422999994</v>
      </c>
      <c r="AE124" s="14"/>
      <c r="AF124" s="14">
        <v>11748.372000000001</v>
      </c>
      <c r="AG124" s="14">
        <v>11164.213999999998</v>
      </c>
      <c r="AH124" s="14">
        <v>11348.698000000002</v>
      </c>
      <c r="AI124" s="14">
        <v>12125.624999999998</v>
      </c>
      <c r="AJ124" s="14">
        <v>12233.115000000002</v>
      </c>
      <c r="AK124" s="14">
        <v>12017.189000000004</v>
      </c>
      <c r="AL124" s="14">
        <v>12078.545000000002</v>
      </c>
      <c r="AM124" s="14">
        <v>11980.971</v>
      </c>
      <c r="AN124" s="45">
        <v>11730.179999999997</v>
      </c>
      <c r="AO124" s="45">
        <v>11845.9</v>
      </c>
      <c r="AP124" s="45">
        <v>11672.983999999999</v>
      </c>
      <c r="AQ124" s="45">
        <v>11868.506000000001</v>
      </c>
      <c r="AS124" s="45">
        <v>2189.1479999999997</v>
      </c>
      <c r="AT124" s="45">
        <v>2094.19</v>
      </c>
      <c r="AU124" s="45">
        <v>2125.0840000000003</v>
      </c>
      <c r="AV124" s="45">
        <v>2424.7609999999995</v>
      </c>
      <c r="AW124" s="45">
        <v>2474.8590000000004</v>
      </c>
      <c r="AX124" s="45">
        <v>2492.6779999999999</v>
      </c>
      <c r="AY124" s="45">
        <v>2504.5990000000002</v>
      </c>
      <c r="AZ124" s="45">
        <v>2508.7950000000001</v>
      </c>
      <c r="BA124" s="45">
        <v>2363.777</v>
      </c>
      <c r="BB124" s="45">
        <v>2469.8660000000004</v>
      </c>
      <c r="BC124" s="45">
        <v>2432.9299999999994</v>
      </c>
      <c r="BD124" s="45">
        <v>2514.3049999999998</v>
      </c>
      <c r="BF124" s="45">
        <v>9559.224000000002</v>
      </c>
      <c r="BG124" s="45">
        <v>9070.0240000000013</v>
      </c>
      <c r="BH124" s="45">
        <v>9223.6140000000014</v>
      </c>
      <c r="BI124" s="45">
        <v>9700.8640000000014</v>
      </c>
      <c r="BJ124" s="45">
        <v>9758.2559999999994</v>
      </c>
      <c r="BK124" s="45">
        <v>9524.5109999999986</v>
      </c>
      <c r="BL124" s="45">
        <v>9573.9459999999999</v>
      </c>
      <c r="BM124" s="45">
        <v>9472.1759999999995</v>
      </c>
      <c r="BN124" s="45">
        <v>9366.4030000000002</v>
      </c>
      <c r="BO124" s="45">
        <v>9376.0340000000015</v>
      </c>
      <c r="BP124" s="45">
        <v>9240.0540000000001</v>
      </c>
      <c r="BQ124" s="45">
        <v>9354.2009999999991</v>
      </c>
    </row>
    <row r="125" spans="1:69" x14ac:dyDescent="0.3">
      <c r="A125" s="15"/>
      <c r="B125" s="16"/>
      <c r="C125" s="15" t="s">
        <v>19</v>
      </c>
      <c r="D125" s="15" t="s">
        <v>20</v>
      </c>
      <c r="E125" s="16" t="s">
        <v>21</v>
      </c>
      <c r="F125" s="17">
        <v>9605.94</v>
      </c>
      <c r="G125" s="17">
        <v>10373.949999999999</v>
      </c>
      <c r="H125" s="17">
        <v>12626.75</v>
      </c>
      <c r="I125" s="17">
        <v>11684.93</v>
      </c>
      <c r="J125" s="17">
        <v>10063.89</v>
      </c>
      <c r="K125" s="17">
        <v>9875.01</v>
      </c>
      <c r="L125" s="17">
        <v>10633.86</v>
      </c>
      <c r="M125" s="17">
        <v>11610.320000000002</v>
      </c>
      <c r="N125" s="17">
        <v>11058.98</v>
      </c>
      <c r="O125" s="17">
        <v>11023.939999999999</v>
      </c>
      <c r="P125" s="17">
        <v>13032.76</v>
      </c>
      <c r="Q125" s="17">
        <v>12976.320000000002</v>
      </c>
      <c r="R125" s="17"/>
      <c r="S125" s="17">
        <v>42025.916239999999</v>
      </c>
      <c r="T125" s="17">
        <v>36632.171600000001</v>
      </c>
      <c r="U125" s="17">
        <v>42299.677050000006</v>
      </c>
      <c r="V125" s="17">
        <v>42193.10037</v>
      </c>
      <c r="W125" s="17">
        <v>40391.706399999995</v>
      </c>
      <c r="X125" s="17">
        <v>38693.152789999986</v>
      </c>
      <c r="Y125" s="17">
        <v>41285.079489999989</v>
      </c>
      <c r="Z125" s="17">
        <v>41282.296039999994</v>
      </c>
      <c r="AA125" s="17">
        <v>38303.612300000001</v>
      </c>
      <c r="AB125" s="17">
        <v>40757.41012</v>
      </c>
      <c r="AC125" s="17">
        <v>46296.934020000001</v>
      </c>
      <c r="AD125" s="17">
        <v>50105.074949999995</v>
      </c>
      <c r="AE125" s="17"/>
      <c r="AF125" s="17">
        <v>11502.29</v>
      </c>
      <c r="AG125" s="17">
        <v>10924.649999999998</v>
      </c>
      <c r="AH125" s="17">
        <v>11106.390000000001</v>
      </c>
      <c r="AI125" s="17">
        <v>11886.609999999999</v>
      </c>
      <c r="AJ125" s="17">
        <v>11984.580000000002</v>
      </c>
      <c r="AK125" s="17">
        <v>11760.560000000003</v>
      </c>
      <c r="AL125" s="17">
        <v>11814.890000000001</v>
      </c>
      <c r="AM125" s="17">
        <v>11714.779999999999</v>
      </c>
      <c r="AN125" s="46">
        <v>11458.519999999997</v>
      </c>
      <c r="AO125" s="46">
        <v>11575.74</v>
      </c>
      <c r="AP125" s="46">
        <v>11402.71</v>
      </c>
      <c r="AQ125" s="46">
        <v>11588.570000000002</v>
      </c>
      <c r="AS125" s="46">
        <v>2064.8199999999997</v>
      </c>
      <c r="AT125" s="46">
        <v>1972.46</v>
      </c>
      <c r="AU125" s="46">
        <v>2001.15</v>
      </c>
      <c r="AV125" s="46">
        <v>2305.2699999999995</v>
      </c>
      <c r="AW125" s="46">
        <v>2351.3900000000003</v>
      </c>
      <c r="AX125" s="46">
        <v>2364.1</v>
      </c>
      <c r="AY125" s="46">
        <v>2372.9100000000003</v>
      </c>
      <c r="AZ125" s="46">
        <v>2376.5300000000002</v>
      </c>
      <c r="BA125" s="46">
        <v>2232.14</v>
      </c>
      <c r="BB125" s="46">
        <v>2340.9300000000003</v>
      </c>
      <c r="BC125" s="46">
        <v>2304.5999999999995</v>
      </c>
      <c r="BD125" s="46">
        <v>2378.87</v>
      </c>
      <c r="BF125" s="46">
        <v>9437.4700000000012</v>
      </c>
      <c r="BG125" s="46">
        <v>8952.19</v>
      </c>
      <c r="BH125" s="46">
        <v>9105.2400000000016</v>
      </c>
      <c r="BI125" s="46">
        <v>9581.340000000002</v>
      </c>
      <c r="BJ125" s="46">
        <v>9633.1899999999987</v>
      </c>
      <c r="BK125" s="46">
        <v>9396.4599999999991</v>
      </c>
      <c r="BL125" s="46">
        <v>9441.98</v>
      </c>
      <c r="BM125" s="46">
        <v>9338.25</v>
      </c>
      <c r="BN125" s="46">
        <v>9226.380000000001</v>
      </c>
      <c r="BO125" s="46">
        <v>9234.8100000000013</v>
      </c>
      <c r="BP125" s="46">
        <v>9098.11</v>
      </c>
      <c r="BQ125" s="46">
        <v>9209.6999999999989</v>
      </c>
    </row>
    <row r="126" spans="1:69" x14ac:dyDescent="0.3">
      <c r="A126" s="15"/>
      <c r="B126" s="16"/>
      <c r="C126" s="15" t="s">
        <v>22</v>
      </c>
      <c r="D126" s="15" t="s">
        <v>23</v>
      </c>
      <c r="E126" s="16" t="s">
        <v>24</v>
      </c>
      <c r="F126" s="17">
        <v>65.435000000000002</v>
      </c>
      <c r="G126" s="17">
        <v>66.731000000000009</v>
      </c>
      <c r="H126" s="17">
        <v>72.391999999999996</v>
      </c>
      <c r="I126" s="17">
        <v>77.961999999999989</v>
      </c>
      <c r="J126" s="17">
        <v>80.731000000000009</v>
      </c>
      <c r="K126" s="17">
        <v>82.513000000000005</v>
      </c>
      <c r="L126" s="17">
        <v>79.070999999999998</v>
      </c>
      <c r="M126" s="17">
        <v>86.131</v>
      </c>
      <c r="N126" s="17">
        <v>91.555999999999997</v>
      </c>
      <c r="O126" s="17">
        <v>94.734999999999985</v>
      </c>
      <c r="P126" s="17">
        <v>101.17699999999999</v>
      </c>
      <c r="Q126" s="17">
        <v>104.12</v>
      </c>
      <c r="R126" s="17"/>
      <c r="S126" s="17">
        <v>124.834237</v>
      </c>
      <c r="T126" s="17">
        <v>124.43221199999999</v>
      </c>
      <c r="U126" s="17">
        <v>129.02502699999999</v>
      </c>
      <c r="V126" s="17">
        <v>137.31215999999998</v>
      </c>
      <c r="W126" s="17">
        <v>141.41181500000002</v>
      </c>
      <c r="X126" s="17">
        <v>149.04118499999996</v>
      </c>
      <c r="Y126" s="17">
        <v>147.29128900000001</v>
      </c>
      <c r="Z126" s="17">
        <v>154.85216299999999</v>
      </c>
      <c r="AA126" s="17">
        <v>163.24809199999996</v>
      </c>
      <c r="AB126" s="17">
        <v>169.60105300000001</v>
      </c>
      <c r="AC126" s="17">
        <v>179.252669</v>
      </c>
      <c r="AD126" s="17">
        <v>182.92647300000002</v>
      </c>
      <c r="AE126" s="17"/>
      <c r="AF126" s="17">
        <v>246.08199999999999</v>
      </c>
      <c r="AG126" s="17">
        <v>239.56399999999999</v>
      </c>
      <c r="AH126" s="17">
        <v>242.30800000000002</v>
      </c>
      <c r="AI126" s="17">
        <v>239.01499999999999</v>
      </c>
      <c r="AJ126" s="17">
        <v>248.53500000000003</v>
      </c>
      <c r="AK126" s="17">
        <v>256.62900000000002</v>
      </c>
      <c r="AL126" s="17">
        <v>263.65499999999997</v>
      </c>
      <c r="AM126" s="17">
        <v>266.19099999999997</v>
      </c>
      <c r="AN126" s="46">
        <v>271.65999999999997</v>
      </c>
      <c r="AO126" s="46">
        <v>270.16000000000003</v>
      </c>
      <c r="AP126" s="46">
        <v>270.274</v>
      </c>
      <c r="AQ126" s="46">
        <v>279.93600000000004</v>
      </c>
      <c r="AS126" s="46">
        <v>124.32799999999999</v>
      </c>
      <c r="AT126" s="46">
        <v>121.73</v>
      </c>
      <c r="AU126" s="46">
        <v>123.93400000000001</v>
      </c>
      <c r="AV126" s="46">
        <v>119.49099999999999</v>
      </c>
      <c r="AW126" s="46">
        <v>123.46899999999999</v>
      </c>
      <c r="AX126" s="46">
        <v>128.578</v>
      </c>
      <c r="AY126" s="46">
        <v>131.68899999999999</v>
      </c>
      <c r="AZ126" s="46">
        <v>132.26500000000001</v>
      </c>
      <c r="BA126" s="46">
        <v>131.637</v>
      </c>
      <c r="BB126" s="46">
        <v>128.93600000000001</v>
      </c>
      <c r="BC126" s="46">
        <v>128.33000000000001</v>
      </c>
      <c r="BD126" s="46">
        <v>135.435</v>
      </c>
      <c r="BF126" s="46">
        <v>121.754</v>
      </c>
      <c r="BG126" s="46">
        <v>117.83399999999999</v>
      </c>
      <c r="BH126" s="46">
        <v>118.374</v>
      </c>
      <c r="BI126" s="46">
        <v>119.524</v>
      </c>
      <c r="BJ126" s="46">
        <v>125.06599999999999</v>
      </c>
      <c r="BK126" s="46">
        <v>128.05099999999999</v>
      </c>
      <c r="BL126" s="46">
        <v>131.96600000000001</v>
      </c>
      <c r="BM126" s="46">
        <v>133.92599999999999</v>
      </c>
      <c r="BN126" s="46">
        <v>140.023</v>
      </c>
      <c r="BO126" s="46">
        <v>141.22399999999999</v>
      </c>
      <c r="BP126" s="46">
        <v>141.94399999999999</v>
      </c>
      <c r="BQ126" s="46">
        <v>144.501</v>
      </c>
    </row>
    <row r="127" spans="1:69" x14ac:dyDescent="0.3">
      <c r="A127" s="15"/>
      <c r="B127" s="16"/>
      <c r="C127" s="15" t="s">
        <v>25</v>
      </c>
      <c r="D127" s="15" t="s">
        <v>26</v>
      </c>
      <c r="E127" s="16" t="s">
        <v>27</v>
      </c>
      <c r="F127" s="17">
        <v>0</v>
      </c>
      <c r="G127" s="17">
        <v>0</v>
      </c>
      <c r="H127" s="17">
        <v>0</v>
      </c>
      <c r="I127" s="17">
        <v>0</v>
      </c>
      <c r="J127" s="17">
        <v>0</v>
      </c>
      <c r="K127" s="17">
        <v>0</v>
      </c>
      <c r="L127" s="17">
        <v>0</v>
      </c>
      <c r="M127" s="17">
        <v>0</v>
      </c>
      <c r="N127" s="17">
        <v>0</v>
      </c>
      <c r="O127" s="17">
        <v>0</v>
      </c>
      <c r="P127" s="17">
        <v>0</v>
      </c>
      <c r="Q127" s="17">
        <v>0</v>
      </c>
      <c r="R127" s="17"/>
      <c r="S127" s="17" t="s">
        <v>31</v>
      </c>
      <c r="T127" s="17" t="s">
        <v>31</v>
      </c>
      <c r="U127" s="17" t="s">
        <v>31</v>
      </c>
      <c r="V127" s="17" t="s">
        <v>31</v>
      </c>
      <c r="W127" s="17" t="s">
        <v>31</v>
      </c>
      <c r="X127" s="17" t="s">
        <v>31</v>
      </c>
      <c r="Y127" s="17" t="s">
        <v>31</v>
      </c>
      <c r="Z127" s="17" t="s">
        <v>31</v>
      </c>
      <c r="AA127" s="17" t="s">
        <v>31</v>
      </c>
      <c r="AB127" s="17" t="s">
        <v>31</v>
      </c>
      <c r="AC127" s="17" t="s">
        <v>31</v>
      </c>
      <c r="AD127" s="17" t="s">
        <v>31</v>
      </c>
      <c r="AE127" s="17"/>
      <c r="AF127" s="17">
        <v>0</v>
      </c>
      <c r="AG127" s="17">
        <v>0</v>
      </c>
      <c r="AH127" s="17">
        <v>0</v>
      </c>
      <c r="AI127" s="17">
        <v>0</v>
      </c>
      <c r="AJ127" s="17">
        <v>0</v>
      </c>
      <c r="AK127" s="17">
        <v>0</v>
      </c>
      <c r="AL127" s="17">
        <v>0</v>
      </c>
      <c r="AM127" s="17">
        <v>0</v>
      </c>
      <c r="AN127" s="17">
        <v>0</v>
      </c>
      <c r="AO127" s="17">
        <v>0</v>
      </c>
      <c r="AP127" s="17">
        <v>0</v>
      </c>
      <c r="AQ127" s="17">
        <v>0</v>
      </c>
      <c r="AS127" s="17">
        <v>0</v>
      </c>
      <c r="AT127" s="17">
        <v>0</v>
      </c>
      <c r="AU127" s="17">
        <v>0</v>
      </c>
      <c r="AV127" s="17">
        <v>0</v>
      </c>
      <c r="AW127" s="17">
        <v>0</v>
      </c>
      <c r="AX127" s="17">
        <v>0</v>
      </c>
      <c r="AY127" s="17">
        <v>0</v>
      </c>
      <c r="AZ127" s="17">
        <v>0</v>
      </c>
      <c r="BA127" s="17">
        <v>0</v>
      </c>
      <c r="BB127" s="17">
        <v>0</v>
      </c>
      <c r="BC127" s="17">
        <v>0</v>
      </c>
      <c r="BD127" s="17">
        <v>0</v>
      </c>
      <c r="BF127" s="17">
        <v>0</v>
      </c>
      <c r="BG127" s="17">
        <v>0</v>
      </c>
      <c r="BH127" s="17">
        <v>0</v>
      </c>
      <c r="BI127" s="17">
        <v>0</v>
      </c>
      <c r="BJ127" s="17">
        <v>0</v>
      </c>
      <c r="BK127" s="17">
        <v>0</v>
      </c>
      <c r="BL127" s="17">
        <v>0</v>
      </c>
      <c r="BM127" s="17">
        <v>0</v>
      </c>
      <c r="BN127" s="17">
        <v>0</v>
      </c>
      <c r="BO127" s="17">
        <v>0</v>
      </c>
      <c r="BP127" s="17">
        <v>0</v>
      </c>
      <c r="BQ127" s="17">
        <v>0</v>
      </c>
    </row>
    <row r="128" spans="1:69" x14ac:dyDescent="0.3">
      <c r="A128" s="19"/>
      <c r="B128" s="20"/>
      <c r="C128" s="15" t="s">
        <v>28</v>
      </c>
      <c r="D128" s="19" t="s">
        <v>29</v>
      </c>
      <c r="E128" s="20" t="s">
        <v>30</v>
      </c>
      <c r="F128" s="17" t="s">
        <v>31</v>
      </c>
      <c r="G128" s="17" t="s">
        <v>31</v>
      </c>
      <c r="H128" s="17" t="s">
        <v>31</v>
      </c>
      <c r="I128" s="17" t="s">
        <v>31</v>
      </c>
      <c r="J128" s="17" t="s">
        <v>31</v>
      </c>
      <c r="K128" s="17" t="s">
        <v>31</v>
      </c>
      <c r="L128" s="17" t="s">
        <v>31</v>
      </c>
      <c r="M128" s="17" t="s">
        <v>31</v>
      </c>
      <c r="N128" s="17" t="s">
        <v>31</v>
      </c>
      <c r="O128" s="17" t="s">
        <v>31</v>
      </c>
      <c r="P128" s="17" t="s">
        <v>31</v>
      </c>
      <c r="Q128" s="17" t="s">
        <v>31</v>
      </c>
      <c r="R128" s="17"/>
      <c r="S128" s="17" t="s">
        <v>31</v>
      </c>
      <c r="T128" s="17" t="s">
        <v>31</v>
      </c>
      <c r="U128" s="17" t="s">
        <v>31</v>
      </c>
      <c r="V128" s="17" t="s">
        <v>31</v>
      </c>
      <c r="W128" s="17" t="s">
        <v>31</v>
      </c>
      <c r="X128" s="17" t="s">
        <v>31</v>
      </c>
      <c r="Y128" s="17" t="s">
        <v>31</v>
      </c>
      <c r="Z128" s="17" t="s">
        <v>31</v>
      </c>
      <c r="AA128" s="17" t="s">
        <v>31</v>
      </c>
      <c r="AB128" s="17" t="s">
        <v>31</v>
      </c>
      <c r="AC128" s="17" t="s">
        <v>31</v>
      </c>
      <c r="AD128" s="17" t="s">
        <v>31</v>
      </c>
      <c r="AE128" s="17"/>
      <c r="AF128" s="17" t="s">
        <v>31</v>
      </c>
      <c r="AG128" s="17" t="s">
        <v>31</v>
      </c>
      <c r="AH128" s="17" t="s">
        <v>31</v>
      </c>
      <c r="AI128" s="17" t="s">
        <v>31</v>
      </c>
      <c r="AJ128" s="17" t="s">
        <v>31</v>
      </c>
      <c r="AK128" s="17" t="s">
        <v>31</v>
      </c>
      <c r="AL128" s="17" t="s">
        <v>31</v>
      </c>
      <c r="AM128" s="17" t="s">
        <v>31</v>
      </c>
      <c r="AN128" s="46" t="s">
        <v>31</v>
      </c>
      <c r="AO128" s="46" t="s">
        <v>31</v>
      </c>
      <c r="AP128" s="17" t="s">
        <v>31</v>
      </c>
      <c r="AQ128" s="17" t="s">
        <v>31</v>
      </c>
      <c r="AS128" s="17" t="s">
        <v>31</v>
      </c>
      <c r="AT128" s="17" t="s">
        <v>31</v>
      </c>
      <c r="AU128" s="17" t="s">
        <v>31</v>
      </c>
      <c r="AV128" s="17" t="s">
        <v>31</v>
      </c>
      <c r="AW128" s="17" t="s">
        <v>31</v>
      </c>
      <c r="AX128" s="17" t="s">
        <v>31</v>
      </c>
      <c r="AY128" s="17" t="s">
        <v>31</v>
      </c>
      <c r="AZ128" s="17" t="s">
        <v>31</v>
      </c>
      <c r="BA128" s="46" t="s">
        <v>31</v>
      </c>
      <c r="BB128" s="46" t="s">
        <v>31</v>
      </c>
      <c r="BC128" s="17" t="s">
        <v>31</v>
      </c>
      <c r="BD128" s="17" t="s">
        <v>31</v>
      </c>
      <c r="BF128" s="17" t="s">
        <v>31</v>
      </c>
      <c r="BG128" s="17" t="s">
        <v>31</v>
      </c>
      <c r="BH128" s="17" t="s">
        <v>31</v>
      </c>
      <c r="BI128" s="17" t="s">
        <v>31</v>
      </c>
      <c r="BJ128" s="17" t="s">
        <v>31</v>
      </c>
      <c r="BK128" s="17" t="s">
        <v>31</v>
      </c>
      <c r="BL128" s="17" t="s">
        <v>31</v>
      </c>
      <c r="BM128" s="17" t="s">
        <v>31</v>
      </c>
      <c r="BN128" s="46" t="s">
        <v>31</v>
      </c>
      <c r="BO128" s="46" t="s">
        <v>31</v>
      </c>
      <c r="BP128" s="17" t="s">
        <v>31</v>
      </c>
      <c r="BQ128" s="17" t="s">
        <v>31</v>
      </c>
    </row>
    <row r="129" spans="1:69" x14ac:dyDescent="0.3">
      <c r="A129" s="21"/>
      <c r="B129" s="22"/>
      <c r="C129" s="15" t="s">
        <v>32</v>
      </c>
      <c r="D129" s="21" t="s">
        <v>33</v>
      </c>
      <c r="E129" s="22" t="s">
        <v>34</v>
      </c>
      <c r="F129" s="17">
        <v>0</v>
      </c>
      <c r="G129" s="17">
        <v>0</v>
      </c>
      <c r="H129" s="17">
        <v>0</v>
      </c>
      <c r="I129" s="17">
        <v>0</v>
      </c>
      <c r="J129" s="17">
        <v>0</v>
      </c>
      <c r="K129" s="17">
        <v>0</v>
      </c>
      <c r="L129" s="17">
        <v>0</v>
      </c>
      <c r="M129" s="17">
        <v>0</v>
      </c>
      <c r="N129" s="17">
        <v>0</v>
      </c>
      <c r="O129" s="17">
        <v>0</v>
      </c>
      <c r="P129" s="17">
        <v>0</v>
      </c>
      <c r="Q129" s="17">
        <v>0</v>
      </c>
      <c r="R129" s="17"/>
      <c r="S129" s="17" t="s">
        <v>31</v>
      </c>
      <c r="T129" s="17" t="s">
        <v>31</v>
      </c>
      <c r="U129" s="17" t="s">
        <v>31</v>
      </c>
      <c r="V129" s="17" t="s">
        <v>31</v>
      </c>
      <c r="W129" s="17" t="s">
        <v>31</v>
      </c>
      <c r="X129" s="17" t="s">
        <v>31</v>
      </c>
      <c r="Y129" s="17" t="s">
        <v>31</v>
      </c>
      <c r="Z129" s="17" t="s">
        <v>31</v>
      </c>
      <c r="AA129" s="17" t="s">
        <v>31</v>
      </c>
      <c r="AB129" s="17" t="s">
        <v>31</v>
      </c>
      <c r="AC129" s="17" t="s">
        <v>31</v>
      </c>
      <c r="AD129" s="17" t="s">
        <v>31</v>
      </c>
      <c r="AE129" s="17"/>
      <c r="AF129" s="17">
        <v>0</v>
      </c>
      <c r="AG129" s="17">
        <v>0</v>
      </c>
      <c r="AH129" s="17">
        <v>0</v>
      </c>
      <c r="AI129" s="17">
        <v>0</v>
      </c>
      <c r="AJ129" s="17">
        <v>0</v>
      </c>
      <c r="AK129" s="17">
        <v>0</v>
      </c>
      <c r="AL129" s="17">
        <v>0</v>
      </c>
      <c r="AM129" s="17">
        <v>0</v>
      </c>
      <c r="AN129" s="17">
        <v>0</v>
      </c>
      <c r="AO129" s="17">
        <v>0</v>
      </c>
      <c r="AP129" s="17">
        <v>0</v>
      </c>
      <c r="AQ129" s="17">
        <v>0</v>
      </c>
      <c r="AS129" s="17">
        <v>0</v>
      </c>
      <c r="AT129" s="17">
        <v>0</v>
      </c>
      <c r="AU129" s="17">
        <v>0</v>
      </c>
      <c r="AV129" s="17">
        <v>0</v>
      </c>
      <c r="AW129" s="17">
        <v>0</v>
      </c>
      <c r="AX129" s="17">
        <v>0</v>
      </c>
      <c r="AY129" s="17">
        <v>0</v>
      </c>
      <c r="AZ129" s="17">
        <v>0</v>
      </c>
      <c r="BA129" s="17">
        <v>0</v>
      </c>
      <c r="BB129" s="17">
        <v>0</v>
      </c>
      <c r="BC129" s="17">
        <v>0</v>
      </c>
      <c r="BD129" s="17">
        <v>0</v>
      </c>
      <c r="BF129" s="17">
        <v>0</v>
      </c>
      <c r="BG129" s="17">
        <v>0</v>
      </c>
      <c r="BH129" s="17">
        <v>0</v>
      </c>
      <c r="BI129" s="17">
        <v>0</v>
      </c>
      <c r="BJ129" s="17">
        <v>0</v>
      </c>
      <c r="BK129" s="17">
        <v>0</v>
      </c>
      <c r="BL129" s="17">
        <v>0</v>
      </c>
      <c r="BM129" s="17">
        <v>0</v>
      </c>
      <c r="BN129" s="17">
        <v>0</v>
      </c>
      <c r="BO129" s="17">
        <v>0</v>
      </c>
      <c r="BP129" s="17">
        <v>0</v>
      </c>
      <c r="BQ129" s="17">
        <v>0</v>
      </c>
    </row>
    <row r="130" spans="1:69" x14ac:dyDescent="0.3">
      <c r="C130" s="15"/>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46"/>
      <c r="AO130" s="46"/>
      <c r="AP130" s="46"/>
      <c r="AQ130" s="46"/>
      <c r="AS130" s="46"/>
      <c r="AT130" s="46"/>
      <c r="AU130" s="46"/>
      <c r="AV130" s="46"/>
      <c r="AW130" s="46"/>
      <c r="AX130" s="46"/>
      <c r="AY130" s="46"/>
      <c r="AZ130" s="46"/>
      <c r="BA130" s="46"/>
      <c r="BB130" s="46"/>
      <c r="BC130" s="46"/>
      <c r="BD130" s="46"/>
      <c r="BF130" s="46"/>
      <c r="BG130" s="46"/>
      <c r="BH130" s="46"/>
      <c r="BI130" s="46"/>
      <c r="BJ130" s="46"/>
      <c r="BK130" s="46"/>
      <c r="BL130" s="46"/>
      <c r="BM130" s="46"/>
      <c r="BN130" s="46"/>
      <c r="BO130" s="46"/>
      <c r="BP130" s="46"/>
      <c r="BQ130" s="46"/>
    </row>
    <row r="131" spans="1:69" x14ac:dyDescent="0.3">
      <c r="A131" s="25" t="s">
        <v>69</v>
      </c>
      <c r="B131" s="26" t="s">
        <v>70</v>
      </c>
      <c r="C131" s="13" t="s">
        <v>18</v>
      </c>
      <c r="D131" s="26"/>
      <c r="E131" s="26"/>
      <c r="F131" s="14">
        <v>5781.7650000000012</v>
      </c>
      <c r="G131" s="14">
        <v>5078.8920000000007</v>
      </c>
      <c r="H131" s="14">
        <v>6293.8269999999993</v>
      </c>
      <c r="I131" s="14">
        <v>5767.817</v>
      </c>
      <c r="J131" s="14">
        <v>5116.5899999999992</v>
      </c>
      <c r="K131" s="14">
        <v>5126.2979999999998</v>
      </c>
      <c r="L131" s="14">
        <v>5054.1959999999999</v>
      </c>
      <c r="M131" s="14">
        <v>5240.1119999999992</v>
      </c>
      <c r="N131" s="14">
        <v>5470.2369999999992</v>
      </c>
      <c r="O131" s="14">
        <v>5866.0510000000004</v>
      </c>
      <c r="P131" s="14">
        <v>5886.0790000000006</v>
      </c>
      <c r="Q131" s="14">
        <v>5709.4719999999988</v>
      </c>
      <c r="R131" s="14"/>
      <c r="S131" s="14">
        <v>14672.105301</v>
      </c>
      <c r="T131" s="14">
        <v>12979.458136999998</v>
      </c>
      <c r="U131" s="14">
        <v>14363.667379999999</v>
      </c>
      <c r="V131" s="14">
        <v>14019.844612999997</v>
      </c>
      <c r="W131" s="14">
        <v>12907.714917000001</v>
      </c>
      <c r="X131" s="14">
        <v>12028.689364999997</v>
      </c>
      <c r="Y131" s="14">
        <v>12413.917699999998</v>
      </c>
      <c r="Z131" s="14">
        <v>12339.414961000004</v>
      </c>
      <c r="AA131" s="14">
        <v>12611.415445999997</v>
      </c>
      <c r="AB131" s="14">
        <v>13427.506213999997</v>
      </c>
      <c r="AC131" s="14">
        <v>14573.814700000001</v>
      </c>
      <c r="AD131" s="14">
        <v>14900.910208999998</v>
      </c>
      <c r="AE131" s="14"/>
      <c r="AF131" s="14">
        <v>6164.1570000000011</v>
      </c>
      <c r="AG131" s="14">
        <v>6031.3149999999996</v>
      </c>
      <c r="AH131" s="14">
        <v>6099.8799999999992</v>
      </c>
      <c r="AI131" s="14">
        <v>6886.6060000000016</v>
      </c>
      <c r="AJ131" s="14">
        <v>6866.6949999999997</v>
      </c>
      <c r="AK131" s="14">
        <v>6701.8519999999999</v>
      </c>
      <c r="AL131" s="14">
        <v>6727.3770000000013</v>
      </c>
      <c r="AM131" s="14">
        <v>6656.8280000000004</v>
      </c>
      <c r="AN131" s="45">
        <v>6500.027</v>
      </c>
      <c r="AO131" s="45">
        <v>6608.0599999999995</v>
      </c>
      <c r="AP131" s="45">
        <v>6455.8909999999996</v>
      </c>
      <c r="AQ131" s="45">
        <v>6709.4130000000005</v>
      </c>
      <c r="AR131" s="24"/>
      <c r="AS131" s="45">
        <v>1119.7149999999999</v>
      </c>
      <c r="AT131" s="45">
        <v>1085.498</v>
      </c>
      <c r="AU131" s="45">
        <v>1101</v>
      </c>
      <c r="AV131" s="45">
        <v>1381.9179999999999</v>
      </c>
      <c r="AW131" s="45">
        <v>1390.5450000000003</v>
      </c>
      <c r="AX131" s="45">
        <v>1383.5060000000001</v>
      </c>
      <c r="AY131" s="45">
        <v>1393.9620000000004</v>
      </c>
      <c r="AZ131" s="45">
        <v>1354.9939999999999</v>
      </c>
      <c r="BA131" s="45">
        <v>1316.5500000000002</v>
      </c>
      <c r="BB131" s="45">
        <v>1369.5860000000002</v>
      </c>
      <c r="BC131" s="45">
        <v>1327.5039999999999</v>
      </c>
      <c r="BD131" s="45">
        <v>1392.2909999999999</v>
      </c>
      <c r="BF131" s="45">
        <v>5044.442</v>
      </c>
      <c r="BG131" s="45">
        <v>4945.817</v>
      </c>
      <c r="BH131" s="45">
        <v>4998.88</v>
      </c>
      <c r="BI131" s="45">
        <v>5504.6880000000001</v>
      </c>
      <c r="BJ131" s="45">
        <v>5476.15</v>
      </c>
      <c r="BK131" s="45">
        <v>5318.3460000000005</v>
      </c>
      <c r="BL131" s="45">
        <v>5333.415</v>
      </c>
      <c r="BM131" s="45">
        <v>5301.8339999999998</v>
      </c>
      <c r="BN131" s="45">
        <v>5183.4770000000008</v>
      </c>
      <c r="BO131" s="45">
        <v>5238.4739999999993</v>
      </c>
      <c r="BP131" s="45">
        <v>5128.3870000000006</v>
      </c>
      <c r="BQ131" s="45">
        <v>5317.1219999999985</v>
      </c>
    </row>
    <row r="132" spans="1:69" x14ac:dyDescent="0.3">
      <c r="A132" s="15"/>
      <c r="B132" s="16"/>
      <c r="C132" s="15" t="s">
        <v>19</v>
      </c>
      <c r="D132" s="15" t="s">
        <v>20</v>
      </c>
      <c r="E132" s="16" t="s">
        <v>21</v>
      </c>
      <c r="F132" s="17">
        <v>5725.1400000000012</v>
      </c>
      <c r="G132" s="17">
        <v>5023.3900000000003</v>
      </c>
      <c r="H132" s="17">
        <v>6239.61</v>
      </c>
      <c r="I132" s="17">
        <v>5712.71</v>
      </c>
      <c r="J132" s="17">
        <v>5064.1999999999989</v>
      </c>
      <c r="K132" s="17">
        <v>5069.42</v>
      </c>
      <c r="L132" s="17">
        <v>4994.1400000000003</v>
      </c>
      <c r="M132" s="17">
        <v>5177.4299999999994</v>
      </c>
      <c r="N132" s="17">
        <v>5404.2199999999993</v>
      </c>
      <c r="O132" s="17">
        <v>5793.46</v>
      </c>
      <c r="P132" s="17">
        <v>5810.02</v>
      </c>
      <c r="Q132" s="17">
        <v>5629.9099999999989</v>
      </c>
      <c r="R132" s="17"/>
      <c r="S132" s="17">
        <v>14564.661529999999</v>
      </c>
      <c r="T132" s="17">
        <v>12874.072919999999</v>
      </c>
      <c r="U132" s="17">
        <v>14259.887159999998</v>
      </c>
      <c r="V132" s="17">
        <v>13915.668009999998</v>
      </c>
      <c r="W132" s="17">
        <v>12804.568070000001</v>
      </c>
      <c r="X132" s="17">
        <v>11923.607329999997</v>
      </c>
      <c r="Y132" s="17">
        <v>12299.939019999998</v>
      </c>
      <c r="Z132" s="17">
        <v>12224.755340000003</v>
      </c>
      <c r="AA132" s="17">
        <v>12490.640239999997</v>
      </c>
      <c r="AB132" s="17">
        <v>13296.274499999998</v>
      </c>
      <c r="AC132" s="17">
        <v>14435.133590000001</v>
      </c>
      <c r="AD132" s="17">
        <v>14752.079719999998</v>
      </c>
      <c r="AE132" s="17"/>
      <c r="AF132" s="17">
        <v>5968.130000000001</v>
      </c>
      <c r="AG132" s="17">
        <v>5845.5499999999993</v>
      </c>
      <c r="AH132" s="17">
        <v>5914.079999999999</v>
      </c>
      <c r="AI132" s="17">
        <v>6706.9000000000015</v>
      </c>
      <c r="AJ132" s="17">
        <v>6687.08</v>
      </c>
      <c r="AK132" s="17">
        <v>6507.38</v>
      </c>
      <c r="AL132" s="17">
        <v>6536.3000000000011</v>
      </c>
      <c r="AM132" s="17">
        <v>6461.7400000000007</v>
      </c>
      <c r="AN132" s="46">
        <v>6298.86</v>
      </c>
      <c r="AO132" s="46">
        <v>6394.7099999999991</v>
      </c>
      <c r="AP132" s="46">
        <v>6237.4</v>
      </c>
      <c r="AQ132" s="46">
        <v>6498.51</v>
      </c>
      <c r="AS132" s="46">
        <v>1026.1599999999999</v>
      </c>
      <c r="AT132" s="46">
        <v>995.87000000000012</v>
      </c>
      <c r="AU132" s="46">
        <v>1009.83</v>
      </c>
      <c r="AV132" s="46">
        <v>1295.3499999999999</v>
      </c>
      <c r="AW132" s="46">
        <v>1303.5100000000002</v>
      </c>
      <c r="AX132" s="46">
        <v>1289.69</v>
      </c>
      <c r="AY132" s="46">
        <v>1303.1400000000003</v>
      </c>
      <c r="AZ132" s="46">
        <v>1262.52</v>
      </c>
      <c r="BA132" s="46">
        <v>1223.8800000000001</v>
      </c>
      <c r="BB132" s="46">
        <v>1267.6900000000003</v>
      </c>
      <c r="BC132" s="46">
        <v>1222.26</v>
      </c>
      <c r="BD132" s="46">
        <v>1289.52</v>
      </c>
      <c r="BF132" s="46">
        <v>4941.97</v>
      </c>
      <c r="BG132" s="46">
        <v>4849.68</v>
      </c>
      <c r="BH132" s="46">
        <v>4904.25</v>
      </c>
      <c r="BI132" s="46">
        <v>5411.55</v>
      </c>
      <c r="BJ132" s="46">
        <v>5383.57</v>
      </c>
      <c r="BK132" s="46">
        <v>5217.6900000000005</v>
      </c>
      <c r="BL132" s="46">
        <v>5233.16</v>
      </c>
      <c r="BM132" s="46">
        <v>5199.22</v>
      </c>
      <c r="BN132" s="46">
        <v>5074.9800000000005</v>
      </c>
      <c r="BO132" s="46">
        <v>5127.0199999999995</v>
      </c>
      <c r="BP132" s="46">
        <v>5015.1400000000003</v>
      </c>
      <c r="BQ132" s="46">
        <v>5208.9899999999989</v>
      </c>
    </row>
    <row r="133" spans="1:69" x14ac:dyDescent="0.3">
      <c r="A133" s="15"/>
      <c r="B133" s="16"/>
      <c r="C133" s="15" t="s">
        <v>22</v>
      </c>
      <c r="D133" s="15" t="s">
        <v>23</v>
      </c>
      <c r="E133" s="16" t="s">
        <v>24</v>
      </c>
      <c r="F133" s="17">
        <v>56.625</v>
      </c>
      <c r="G133" s="17">
        <v>55.502000000000002</v>
      </c>
      <c r="H133" s="17">
        <v>54.216999999999999</v>
      </c>
      <c r="I133" s="17">
        <v>55.106999999999999</v>
      </c>
      <c r="J133" s="17">
        <v>52.389999999999993</v>
      </c>
      <c r="K133" s="17">
        <v>56.878</v>
      </c>
      <c r="L133" s="17">
        <v>60.055999999999997</v>
      </c>
      <c r="M133" s="17">
        <v>62.682000000000002</v>
      </c>
      <c r="N133" s="17">
        <v>66.016999999999996</v>
      </c>
      <c r="O133" s="17">
        <v>72.591000000000008</v>
      </c>
      <c r="P133" s="17">
        <v>76.058999999999997</v>
      </c>
      <c r="Q133" s="17">
        <v>79.561999999999998</v>
      </c>
      <c r="R133" s="17"/>
      <c r="S133" s="17">
        <v>107.443771</v>
      </c>
      <c r="T133" s="17">
        <v>105.385217</v>
      </c>
      <c r="U133" s="17">
        <v>103.78021999999999</v>
      </c>
      <c r="V133" s="17">
        <v>104.17660299999999</v>
      </c>
      <c r="W133" s="17">
        <v>103.14684700000001</v>
      </c>
      <c r="X133" s="17">
        <v>105.08203500000002</v>
      </c>
      <c r="Y133" s="17">
        <v>113.97868</v>
      </c>
      <c r="Z133" s="17">
        <v>114.659621</v>
      </c>
      <c r="AA133" s="17">
        <v>120.775206</v>
      </c>
      <c r="AB133" s="17">
        <v>131.23171400000001</v>
      </c>
      <c r="AC133" s="17">
        <v>138.68111000000002</v>
      </c>
      <c r="AD133" s="17">
        <v>148.830489</v>
      </c>
      <c r="AE133" s="17"/>
      <c r="AF133" s="17">
        <v>196.02699999999999</v>
      </c>
      <c r="AG133" s="17">
        <v>185.76499999999999</v>
      </c>
      <c r="AH133" s="17">
        <v>185.79999999999998</v>
      </c>
      <c r="AI133" s="17">
        <v>179.70599999999999</v>
      </c>
      <c r="AJ133" s="17">
        <v>179.61500000000001</v>
      </c>
      <c r="AK133" s="17">
        <v>194.47199999999998</v>
      </c>
      <c r="AL133" s="17">
        <v>191.077</v>
      </c>
      <c r="AM133" s="17">
        <v>195.08799999999999</v>
      </c>
      <c r="AN133" s="46">
        <v>201.167</v>
      </c>
      <c r="AO133" s="46">
        <v>213.34999999999997</v>
      </c>
      <c r="AP133" s="46">
        <v>218.49099999999999</v>
      </c>
      <c r="AQ133" s="46">
        <v>210.90299999999999</v>
      </c>
      <c r="AS133" s="46">
        <v>93.555000000000007</v>
      </c>
      <c r="AT133" s="46">
        <v>89.628</v>
      </c>
      <c r="AU133" s="46">
        <v>91.17</v>
      </c>
      <c r="AV133" s="46">
        <v>86.567999999999998</v>
      </c>
      <c r="AW133" s="46">
        <v>87.034999999999997</v>
      </c>
      <c r="AX133" s="46">
        <v>93.815999999999988</v>
      </c>
      <c r="AY133" s="46">
        <v>90.822000000000003</v>
      </c>
      <c r="AZ133" s="46">
        <v>92.47399999999999</v>
      </c>
      <c r="BA133" s="46">
        <v>92.669999999999987</v>
      </c>
      <c r="BB133" s="46">
        <v>101.89600000000002</v>
      </c>
      <c r="BC133" s="46">
        <v>105.244</v>
      </c>
      <c r="BD133" s="46">
        <v>102.771</v>
      </c>
      <c r="BF133" s="46">
        <v>102.47199999999999</v>
      </c>
      <c r="BG133" s="46">
        <v>96.137</v>
      </c>
      <c r="BH133" s="46">
        <v>94.63</v>
      </c>
      <c r="BI133" s="46">
        <v>93.138000000000005</v>
      </c>
      <c r="BJ133" s="46">
        <v>92.58</v>
      </c>
      <c r="BK133" s="46">
        <v>100.65599999999999</v>
      </c>
      <c r="BL133" s="46">
        <v>100.255</v>
      </c>
      <c r="BM133" s="46">
        <v>102.614</v>
      </c>
      <c r="BN133" s="46">
        <v>108.497</v>
      </c>
      <c r="BO133" s="46">
        <v>111.45399999999999</v>
      </c>
      <c r="BP133" s="46">
        <v>113.247</v>
      </c>
      <c r="BQ133" s="46">
        <v>108.13200000000001</v>
      </c>
    </row>
    <row r="134" spans="1:69" x14ac:dyDescent="0.3">
      <c r="A134" s="15"/>
      <c r="B134" s="16"/>
      <c r="C134" s="15" t="s">
        <v>25</v>
      </c>
      <c r="D134" s="15" t="s">
        <v>26</v>
      </c>
      <c r="E134" s="16" t="s">
        <v>27</v>
      </c>
      <c r="F134" s="17">
        <v>0</v>
      </c>
      <c r="G134" s="17">
        <v>0</v>
      </c>
      <c r="H134" s="17">
        <v>0</v>
      </c>
      <c r="I134" s="17">
        <v>0</v>
      </c>
      <c r="J134" s="17">
        <v>0</v>
      </c>
      <c r="K134" s="17">
        <v>0</v>
      </c>
      <c r="L134" s="17">
        <v>0</v>
      </c>
      <c r="M134" s="17">
        <v>0</v>
      </c>
      <c r="N134" s="17">
        <v>0</v>
      </c>
      <c r="O134" s="17">
        <v>0</v>
      </c>
      <c r="P134" s="17">
        <v>0</v>
      </c>
      <c r="Q134" s="17">
        <v>0</v>
      </c>
      <c r="R134" s="17"/>
      <c r="S134" s="17" t="s">
        <v>31</v>
      </c>
      <c r="T134" s="17" t="s">
        <v>31</v>
      </c>
      <c r="U134" s="17" t="s">
        <v>31</v>
      </c>
      <c r="V134" s="17" t="s">
        <v>31</v>
      </c>
      <c r="W134" s="17" t="s">
        <v>31</v>
      </c>
      <c r="X134" s="17" t="s">
        <v>31</v>
      </c>
      <c r="Y134" s="17" t="s">
        <v>31</v>
      </c>
      <c r="Z134" s="17" t="s">
        <v>31</v>
      </c>
      <c r="AA134" s="17" t="s">
        <v>31</v>
      </c>
      <c r="AB134" s="17" t="s">
        <v>31</v>
      </c>
      <c r="AC134" s="17" t="s">
        <v>31</v>
      </c>
      <c r="AD134" s="17" t="s">
        <v>31</v>
      </c>
      <c r="AE134" s="17"/>
      <c r="AF134" s="17">
        <v>0</v>
      </c>
      <c r="AG134" s="17">
        <v>0</v>
      </c>
      <c r="AH134" s="17">
        <v>0</v>
      </c>
      <c r="AI134" s="17">
        <v>0</v>
      </c>
      <c r="AJ134" s="17">
        <v>0</v>
      </c>
      <c r="AK134" s="17">
        <v>0</v>
      </c>
      <c r="AL134" s="17">
        <v>0</v>
      </c>
      <c r="AM134" s="17">
        <v>0</v>
      </c>
      <c r="AN134" s="17">
        <v>0</v>
      </c>
      <c r="AO134" s="17">
        <v>0</v>
      </c>
      <c r="AP134" s="17">
        <v>0</v>
      </c>
      <c r="AQ134" s="17">
        <v>0</v>
      </c>
      <c r="AS134" s="17">
        <v>0</v>
      </c>
      <c r="AT134" s="17">
        <v>0</v>
      </c>
      <c r="AU134" s="17">
        <v>0</v>
      </c>
      <c r="AV134" s="17">
        <v>0</v>
      </c>
      <c r="AW134" s="17">
        <v>0</v>
      </c>
      <c r="AX134" s="17">
        <v>0</v>
      </c>
      <c r="AY134" s="17">
        <v>0</v>
      </c>
      <c r="AZ134" s="17">
        <v>0</v>
      </c>
      <c r="BA134" s="17">
        <v>0</v>
      </c>
      <c r="BB134" s="17">
        <v>0</v>
      </c>
      <c r="BC134" s="17">
        <v>0</v>
      </c>
      <c r="BD134" s="17">
        <v>0</v>
      </c>
      <c r="BF134" s="17">
        <v>0</v>
      </c>
      <c r="BG134" s="17">
        <v>0</v>
      </c>
      <c r="BH134" s="17">
        <v>0</v>
      </c>
      <c r="BI134" s="17">
        <v>0</v>
      </c>
      <c r="BJ134" s="17">
        <v>0</v>
      </c>
      <c r="BK134" s="17">
        <v>0</v>
      </c>
      <c r="BL134" s="17">
        <v>0</v>
      </c>
      <c r="BM134" s="17">
        <v>0</v>
      </c>
      <c r="BN134" s="17">
        <v>0</v>
      </c>
      <c r="BO134" s="17">
        <v>0</v>
      </c>
      <c r="BP134" s="17">
        <v>0</v>
      </c>
      <c r="BQ134" s="17">
        <v>0</v>
      </c>
    </row>
    <row r="135" spans="1:69" x14ac:dyDescent="0.3">
      <c r="A135" s="19"/>
      <c r="B135" s="20"/>
      <c r="C135" s="15" t="s">
        <v>28</v>
      </c>
      <c r="D135" s="19" t="s">
        <v>29</v>
      </c>
      <c r="E135" s="20" t="s">
        <v>30</v>
      </c>
      <c r="F135" s="17" t="s">
        <v>31</v>
      </c>
      <c r="G135" s="17" t="s">
        <v>31</v>
      </c>
      <c r="H135" s="17" t="s">
        <v>31</v>
      </c>
      <c r="I135" s="17" t="s">
        <v>31</v>
      </c>
      <c r="J135" s="17" t="s">
        <v>31</v>
      </c>
      <c r="K135" s="17" t="s">
        <v>31</v>
      </c>
      <c r="L135" s="17" t="s">
        <v>31</v>
      </c>
      <c r="M135" s="17" t="s">
        <v>31</v>
      </c>
      <c r="N135" s="17" t="s">
        <v>31</v>
      </c>
      <c r="O135" s="17" t="s">
        <v>31</v>
      </c>
      <c r="P135" s="17" t="s">
        <v>31</v>
      </c>
      <c r="Q135" s="17" t="s">
        <v>31</v>
      </c>
      <c r="R135" s="17"/>
      <c r="S135" s="17" t="s">
        <v>31</v>
      </c>
      <c r="T135" s="17" t="s">
        <v>31</v>
      </c>
      <c r="U135" s="17" t="s">
        <v>31</v>
      </c>
      <c r="V135" s="17" t="s">
        <v>31</v>
      </c>
      <c r="W135" s="17" t="s">
        <v>31</v>
      </c>
      <c r="X135" s="17" t="s">
        <v>31</v>
      </c>
      <c r="Y135" s="17" t="s">
        <v>31</v>
      </c>
      <c r="Z135" s="17" t="s">
        <v>31</v>
      </c>
      <c r="AA135" s="17" t="s">
        <v>31</v>
      </c>
      <c r="AB135" s="17" t="s">
        <v>31</v>
      </c>
      <c r="AC135" s="17" t="s">
        <v>31</v>
      </c>
      <c r="AD135" s="17" t="s">
        <v>31</v>
      </c>
      <c r="AE135" s="17"/>
      <c r="AF135" s="17" t="s">
        <v>31</v>
      </c>
      <c r="AG135" s="17" t="s">
        <v>31</v>
      </c>
      <c r="AH135" s="17" t="s">
        <v>31</v>
      </c>
      <c r="AI135" s="17" t="s">
        <v>31</v>
      </c>
      <c r="AJ135" s="17" t="s">
        <v>31</v>
      </c>
      <c r="AK135" s="17" t="s">
        <v>31</v>
      </c>
      <c r="AL135" s="17" t="s">
        <v>31</v>
      </c>
      <c r="AM135" s="17" t="s">
        <v>31</v>
      </c>
      <c r="AN135" s="46" t="s">
        <v>31</v>
      </c>
      <c r="AO135" s="46" t="s">
        <v>31</v>
      </c>
      <c r="AP135" s="17" t="s">
        <v>31</v>
      </c>
      <c r="AQ135" s="17" t="s">
        <v>31</v>
      </c>
      <c r="AS135" s="17" t="s">
        <v>31</v>
      </c>
      <c r="AT135" s="17" t="s">
        <v>31</v>
      </c>
      <c r="AU135" s="17" t="s">
        <v>31</v>
      </c>
      <c r="AV135" s="17" t="s">
        <v>31</v>
      </c>
      <c r="AW135" s="17" t="s">
        <v>31</v>
      </c>
      <c r="AX135" s="17" t="s">
        <v>31</v>
      </c>
      <c r="AY135" s="17" t="s">
        <v>31</v>
      </c>
      <c r="AZ135" s="17" t="s">
        <v>31</v>
      </c>
      <c r="BA135" s="46" t="s">
        <v>31</v>
      </c>
      <c r="BB135" s="46" t="s">
        <v>31</v>
      </c>
      <c r="BC135" s="17" t="s">
        <v>31</v>
      </c>
      <c r="BD135" s="17" t="s">
        <v>31</v>
      </c>
      <c r="BF135" s="17" t="s">
        <v>31</v>
      </c>
      <c r="BG135" s="17" t="s">
        <v>31</v>
      </c>
      <c r="BH135" s="17" t="s">
        <v>31</v>
      </c>
      <c r="BI135" s="17" t="s">
        <v>31</v>
      </c>
      <c r="BJ135" s="17" t="s">
        <v>31</v>
      </c>
      <c r="BK135" s="17" t="s">
        <v>31</v>
      </c>
      <c r="BL135" s="17" t="s">
        <v>31</v>
      </c>
      <c r="BM135" s="17" t="s">
        <v>31</v>
      </c>
      <c r="BN135" s="46" t="s">
        <v>31</v>
      </c>
      <c r="BO135" s="46" t="s">
        <v>31</v>
      </c>
      <c r="BP135" s="17" t="s">
        <v>31</v>
      </c>
      <c r="BQ135" s="17" t="s">
        <v>31</v>
      </c>
    </row>
    <row r="136" spans="1:69" x14ac:dyDescent="0.3">
      <c r="A136" s="21"/>
      <c r="B136" s="22"/>
      <c r="C136" s="15" t="s">
        <v>32</v>
      </c>
      <c r="D136" s="21" t="s">
        <v>33</v>
      </c>
      <c r="E136" s="22" t="s">
        <v>34</v>
      </c>
      <c r="F136" s="17">
        <v>0</v>
      </c>
      <c r="G136" s="17">
        <v>0</v>
      </c>
      <c r="H136" s="17">
        <v>0</v>
      </c>
      <c r="I136" s="17">
        <v>0</v>
      </c>
      <c r="J136" s="17">
        <v>0</v>
      </c>
      <c r="K136" s="17">
        <v>0</v>
      </c>
      <c r="L136" s="17">
        <v>0</v>
      </c>
      <c r="M136" s="17">
        <v>0</v>
      </c>
      <c r="N136" s="17">
        <v>0</v>
      </c>
      <c r="O136" s="17">
        <v>0</v>
      </c>
      <c r="P136" s="17">
        <v>0</v>
      </c>
      <c r="Q136" s="17">
        <v>0</v>
      </c>
      <c r="R136" s="17"/>
      <c r="S136" s="17" t="s">
        <v>31</v>
      </c>
      <c r="T136" s="17" t="s">
        <v>31</v>
      </c>
      <c r="U136" s="17" t="s">
        <v>31</v>
      </c>
      <c r="V136" s="17" t="s">
        <v>31</v>
      </c>
      <c r="W136" s="17" t="s">
        <v>31</v>
      </c>
      <c r="X136" s="17" t="s">
        <v>31</v>
      </c>
      <c r="Y136" s="17" t="s">
        <v>31</v>
      </c>
      <c r="Z136" s="17" t="s">
        <v>31</v>
      </c>
      <c r="AA136" s="17" t="s">
        <v>31</v>
      </c>
      <c r="AB136" s="17" t="s">
        <v>31</v>
      </c>
      <c r="AC136" s="17" t="s">
        <v>31</v>
      </c>
      <c r="AD136" s="17" t="s">
        <v>31</v>
      </c>
      <c r="AE136" s="17"/>
      <c r="AF136" s="17">
        <v>0</v>
      </c>
      <c r="AG136" s="17">
        <v>0</v>
      </c>
      <c r="AH136" s="17">
        <v>0</v>
      </c>
      <c r="AI136" s="17">
        <v>0</v>
      </c>
      <c r="AJ136" s="17">
        <v>0</v>
      </c>
      <c r="AK136" s="17">
        <v>0</v>
      </c>
      <c r="AL136" s="17">
        <v>0</v>
      </c>
      <c r="AM136" s="17">
        <v>0</v>
      </c>
      <c r="AN136" s="17">
        <v>0</v>
      </c>
      <c r="AO136" s="17">
        <v>0</v>
      </c>
      <c r="AP136" s="17">
        <v>0</v>
      </c>
      <c r="AQ136" s="17">
        <v>0</v>
      </c>
      <c r="AS136" s="17">
        <v>0</v>
      </c>
      <c r="AT136" s="17">
        <v>0</v>
      </c>
      <c r="AU136" s="17">
        <v>0</v>
      </c>
      <c r="AV136" s="17">
        <v>0</v>
      </c>
      <c r="AW136" s="17">
        <v>0</v>
      </c>
      <c r="AX136" s="17">
        <v>0</v>
      </c>
      <c r="AY136" s="17">
        <v>0</v>
      </c>
      <c r="AZ136" s="17">
        <v>0</v>
      </c>
      <c r="BA136" s="17">
        <v>0</v>
      </c>
      <c r="BB136" s="17">
        <v>0</v>
      </c>
      <c r="BC136" s="17">
        <v>0</v>
      </c>
      <c r="BD136" s="17">
        <v>0</v>
      </c>
      <c r="BF136" s="17">
        <v>0</v>
      </c>
      <c r="BG136" s="17">
        <v>0</v>
      </c>
      <c r="BH136" s="17">
        <v>0</v>
      </c>
      <c r="BI136" s="17">
        <v>0</v>
      </c>
      <c r="BJ136" s="17">
        <v>0</v>
      </c>
      <c r="BK136" s="17">
        <v>0</v>
      </c>
      <c r="BL136" s="17">
        <v>0</v>
      </c>
      <c r="BM136" s="17">
        <v>0</v>
      </c>
      <c r="BN136" s="17">
        <v>0</v>
      </c>
      <c r="BO136" s="17">
        <v>0</v>
      </c>
      <c r="BP136" s="17">
        <v>0</v>
      </c>
      <c r="BQ136" s="17">
        <v>0</v>
      </c>
    </row>
    <row r="137" spans="1:69" x14ac:dyDescent="0.3">
      <c r="C137" s="15"/>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46"/>
      <c r="AO137" s="46"/>
      <c r="AP137" s="46"/>
      <c r="AQ137" s="46"/>
      <c r="AS137" s="46"/>
      <c r="AT137" s="46"/>
      <c r="AU137" s="46"/>
      <c r="AV137" s="46"/>
      <c r="AW137" s="46"/>
      <c r="AX137" s="46"/>
      <c r="AY137" s="46"/>
      <c r="AZ137" s="46"/>
      <c r="BA137" s="46"/>
      <c r="BB137" s="46"/>
      <c r="BC137" s="46"/>
      <c r="BD137" s="46"/>
      <c r="BF137" s="46"/>
      <c r="BG137" s="46"/>
      <c r="BH137" s="46"/>
      <c r="BI137" s="46"/>
      <c r="BJ137" s="46"/>
      <c r="BK137" s="46"/>
      <c r="BL137" s="46"/>
      <c r="BM137" s="46"/>
      <c r="BN137" s="46"/>
      <c r="BO137" s="46"/>
      <c r="BP137" s="46"/>
      <c r="BQ137" s="46"/>
    </row>
    <row r="138" spans="1:69" x14ac:dyDescent="0.3">
      <c r="A138" s="25" t="s">
        <v>71</v>
      </c>
      <c r="B138" s="26" t="s">
        <v>72</v>
      </c>
      <c r="C138" s="13" t="s">
        <v>18</v>
      </c>
      <c r="D138" s="26"/>
      <c r="E138" s="26"/>
      <c r="F138" s="14">
        <v>8987.4989999999998</v>
      </c>
      <c r="G138" s="14">
        <v>7812.4479999999994</v>
      </c>
      <c r="H138" s="14">
        <v>9126.1180000000004</v>
      </c>
      <c r="I138" s="14">
        <v>8478.3150000000005</v>
      </c>
      <c r="J138" s="14">
        <v>8652.8090000000011</v>
      </c>
      <c r="K138" s="14">
        <v>8266.4169999999995</v>
      </c>
      <c r="L138" s="14">
        <v>8193.8540000000012</v>
      </c>
      <c r="M138" s="14">
        <v>8500.9789999999994</v>
      </c>
      <c r="N138" s="14">
        <v>8523.3439999999991</v>
      </c>
      <c r="O138" s="14">
        <v>9636.616</v>
      </c>
      <c r="P138" s="14">
        <v>10054.489999999998</v>
      </c>
      <c r="Q138" s="14">
        <v>9948.7819999999974</v>
      </c>
      <c r="R138" s="14"/>
      <c r="S138" s="14">
        <v>25591.929052000003</v>
      </c>
      <c r="T138" s="14">
        <v>22427.757686999998</v>
      </c>
      <c r="U138" s="14">
        <v>24554.263256999999</v>
      </c>
      <c r="V138" s="14">
        <v>25576.015791999995</v>
      </c>
      <c r="W138" s="14">
        <v>25353.507798999995</v>
      </c>
      <c r="X138" s="14">
        <v>23787.210251000004</v>
      </c>
      <c r="Y138" s="14">
        <v>23984.708387000002</v>
      </c>
      <c r="Z138" s="14">
        <v>24199.749661999998</v>
      </c>
      <c r="AA138" s="14">
        <v>24340.615171999994</v>
      </c>
      <c r="AB138" s="14">
        <v>25113.450167999999</v>
      </c>
      <c r="AC138" s="14">
        <v>27546.672027000004</v>
      </c>
      <c r="AD138" s="14">
        <v>29069.174447999994</v>
      </c>
      <c r="AE138" s="14"/>
      <c r="AF138" s="14">
        <v>10547.563000000004</v>
      </c>
      <c r="AG138" s="14">
        <v>10248.078000000001</v>
      </c>
      <c r="AH138" s="14">
        <v>10690.385999999999</v>
      </c>
      <c r="AI138" s="14">
        <v>12120.552</v>
      </c>
      <c r="AJ138" s="14">
        <v>12124.121999999999</v>
      </c>
      <c r="AK138" s="14">
        <v>11790.125</v>
      </c>
      <c r="AL138" s="14">
        <v>11693.837000000001</v>
      </c>
      <c r="AM138" s="14">
        <v>11529.201000000001</v>
      </c>
      <c r="AN138" s="45">
        <v>11364.893</v>
      </c>
      <c r="AO138" s="45">
        <v>11576.075000000001</v>
      </c>
      <c r="AP138" s="45">
        <v>11323.967000000001</v>
      </c>
      <c r="AQ138" s="45">
        <v>11885.563999999997</v>
      </c>
      <c r="AS138" s="45">
        <v>2000.5329999999999</v>
      </c>
      <c r="AT138" s="45">
        <v>1925.586</v>
      </c>
      <c r="AU138" s="45">
        <v>2020.46</v>
      </c>
      <c r="AV138" s="45">
        <v>2537.58</v>
      </c>
      <c r="AW138" s="45">
        <v>2547.4250000000002</v>
      </c>
      <c r="AX138" s="45">
        <v>2555.9429999999998</v>
      </c>
      <c r="AY138" s="45">
        <v>2536.7310000000002</v>
      </c>
      <c r="AZ138" s="45">
        <v>2490.8049999999998</v>
      </c>
      <c r="BA138" s="45">
        <v>2363.7139999999999</v>
      </c>
      <c r="BB138" s="45">
        <v>2450.127</v>
      </c>
      <c r="BC138" s="45">
        <v>2417.4680000000003</v>
      </c>
      <c r="BD138" s="45">
        <v>2601.8849999999993</v>
      </c>
      <c r="BF138" s="45">
        <v>8547.0300000000007</v>
      </c>
      <c r="BG138" s="45">
        <v>8322.4920000000002</v>
      </c>
      <c r="BH138" s="45">
        <v>8669.9260000000013</v>
      </c>
      <c r="BI138" s="45">
        <v>9582.9720000000016</v>
      </c>
      <c r="BJ138" s="45">
        <v>9576.6970000000001</v>
      </c>
      <c r="BK138" s="45">
        <v>9234.1820000000007</v>
      </c>
      <c r="BL138" s="45">
        <v>9157.1059999999998</v>
      </c>
      <c r="BM138" s="45">
        <v>9038.3960000000006</v>
      </c>
      <c r="BN138" s="45">
        <v>9001.1790000000001</v>
      </c>
      <c r="BO138" s="45">
        <v>9125.9480000000003</v>
      </c>
      <c r="BP138" s="45">
        <v>8906.4989999999998</v>
      </c>
      <c r="BQ138" s="45">
        <v>9283.6790000000001</v>
      </c>
    </row>
    <row r="139" spans="1:69" x14ac:dyDescent="0.3">
      <c r="A139" s="15"/>
      <c r="B139" s="16"/>
      <c r="C139" s="15" t="s">
        <v>19</v>
      </c>
      <c r="D139" s="15" t="s">
        <v>20</v>
      </c>
      <c r="E139" s="16" t="s">
        <v>21</v>
      </c>
      <c r="F139" s="17">
        <v>8921.85</v>
      </c>
      <c r="G139" s="17">
        <v>7749.9699999999993</v>
      </c>
      <c r="H139" s="17">
        <v>9058.880000000001</v>
      </c>
      <c r="I139" s="17">
        <v>8404.880000000001</v>
      </c>
      <c r="J139" s="17">
        <v>8572.61</v>
      </c>
      <c r="K139" s="17">
        <v>8182.6099999999988</v>
      </c>
      <c r="L139" s="17">
        <v>8108.1500000000005</v>
      </c>
      <c r="M139" s="17">
        <v>8410.2799999999988</v>
      </c>
      <c r="N139" s="17">
        <v>8424.8799999999992</v>
      </c>
      <c r="O139" s="17">
        <v>9537.9500000000007</v>
      </c>
      <c r="P139" s="17">
        <v>9950.2799999999988</v>
      </c>
      <c r="Q139" s="17">
        <v>9841.2899999999972</v>
      </c>
      <c r="R139" s="17"/>
      <c r="S139" s="17">
        <v>25459.336540000004</v>
      </c>
      <c r="T139" s="17">
        <v>22300.694159999999</v>
      </c>
      <c r="U139" s="17">
        <v>24415.064909999997</v>
      </c>
      <c r="V139" s="17">
        <v>25436.459559999996</v>
      </c>
      <c r="W139" s="17">
        <v>25201.055309999996</v>
      </c>
      <c r="X139" s="17">
        <v>23631.764540000004</v>
      </c>
      <c r="Y139" s="17">
        <v>23824.333900000001</v>
      </c>
      <c r="Z139" s="17">
        <v>24028.650759999997</v>
      </c>
      <c r="AA139" s="17">
        <v>24156.408859999996</v>
      </c>
      <c r="AB139" s="17">
        <v>24923.336169999999</v>
      </c>
      <c r="AC139" s="17">
        <v>27351.088140000003</v>
      </c>
      <c r="AD139" s="17">
        <v>28866.235379999995</v>
      </c>
      <c r="AE139" s="17"/>
      <c r="AF139" s="17">
        <v>10295.240000000003</v>
      </c>
      <c r="AG139" s="17">
        <v>10010.080000000002</v>
      </c>
      <c r="AH139" s="17">
        <v>10433.319999999998</v>
      </c>
      <c r="AI139" s="17">
        <v>11862.02</v>
      </c>
      <c r="AJ139" s="17">
        <v>11845.73</v>
      </c>
      <c r="AK139" s="17">
        <v>11502.24</v>
      </c>
      <c r="AL139" s="17">
        <v>11411.28</v>
      </c>
      <c r="AM139" s="17">
        <v>11243.61</v>
      </c>
      <c r="AN139" s="46">
        <v>11070.14</v>
      </c>
      <c r="AO139" s="46">
        <v>11283.76</v>
      </c>
      <c r="AP139" s="46">
        <v>11029.28</v>
      </c>
      <c r="AQ139" s="46">
        <v>11576.039999999997</v>
      </c>
      <c r="AS139" s="46">
        <v>1871.6599999999999</v>
      </c>
      <c r="AT139" s="46">
        <v>1802.34</v>
      </c>
      <c r="AU139" s="46">
        <v>1888.42</v>
      </c>
      <c r="AV139" s="46">
        <v>2408.7399999999998</v>
      </c>
      <c r="AW139" s="46">
        <v>2408.75</v>
      </c>
      <c r="AX139" s="46">
        <v>2415.14</v>
      </c>
      <c r="AY139" s="46">
        <v>2400.3900000000003</v>
      </c>
      <c r="AZ139" s="46">
        <v>2353.4299999999998</v>
      </c>
      <c r="BA139" s="46">
        <v>2224.8000000000002</v>
      </c>
      <c r="BB139" s="46">
        <v>2311.88</v>
      </c>
      <c r="BC139" s="46">
        <v>2277.6800000000003</v>
      </c>
      <c r="BD139" s="46">
        <v>2452.9899999999993</v>
      </c>
      <c r="BF139" s="46">
        <v>8423.58</v>
      </c>
      <c r="BG139" s="46">
        <v>8207.74</v>
      </c>
      <c r="BH139" s="46">
        <v>8544.9000000000015</v>
      </c>
      <c r="BI139" s="46">
        <v>9453.2800000000007</v>
      </c>
      <c r="BJ139" s="46">
        <v>9436.98</v>
      </c>
      <c r="BK139" s="46">
        <v>9087.1</v>
      </c>
      <c r="BL139" s="46">
        <v>9010.89</v>
      </c>
      <c r="BM139" s="46">
        <v>8890.18</v>
      </c>
      <c r="BN139" s="46">
        <v>8845.34</v>
      </c>
      <c r="BO139" s="46">
        <v>8971.880000000001</v>
      </c>
      <c r="BP139" s="46">
        <v>8751.6</v>
      </c>
      <c r="BQ139" s="46">
        <v>9123.0499999999993</v>
      </c>
    </row>
    <row r="140" spans="1:69" x14ac:dyDescent="0.3">
      <c r="A140" s="15"/>
      <c r="B140" s="16"/>
      <c r="C140" s="15" t="s">
        <v>22</v>
      </c>
      <c r="D140" s="15" t="s">
        <v>23</v>
      </c>
      <c r="E140" s="16" t="s">
        <v>24</v>
      </c>
      <c r="F140" s="17">
        <v>65.649000000000001</v>
      </c>
      <c r="G140" s="17">
        <v>62.478000000000002</v>
      </c>
      <c r="H140" s="17">
        <v>67.238</v>
      </c>
      <c r="I140" s="17">
        <v>73.435000000000002</v>
      </c>
      <c r="J140" s="17">
        <v>80.199000000000012</v>
      </c>
      <c r="K140" s="17">
        <v>83.807000000000002</v>
      </c>
      <c r="L140" s="17">
        <v>85.703999999999994</v>
      </c>
      <c r="M140" s="17">
        <v>90.698999999999998</v>
      </c>
      <c r="N140" s="17">
        <v>98.463999999999999</v>
      </c>
      <c r="O140" s="17">
        <v>98.665999999999997</v>
      </c>
      <c r="P140" s="17">
        <v>104.21000000000001</v>
      </c>
      <c r="Q140" s="17">
        <v>107.49199999999999</v>
      </c>
      <c r="R140" s="17"/>
      <c r="S140" s="17">
        <v>132.59251200000003</v>
      </c>
      <c r="T140" s="17">
        <v>127.06352700000001</v>
      </c>
      <c r="U140" s="17">
        <v>139.19834699999998</v>
      </c>
      <c r="V140" s="17">
        <v>139.55623199999997</v>
      </c>
      <c r="W140" s="17">
        <v>152.45248899999999</v>
      </c>
      <c r="X140" s="17">
        <v>155.44571099999999</v>
      </c>
      <c r="Y140" s="17">
        <v>160.37448699999999</v>
      </c>
      <c r="Z140" s="17">
        <v>171.09890199999998</v>
      </c>
      <c r="AA140" s="17">
        <v>184.206312</v>
      </c>
      <c r="AB140" s="17">
        <v>190.11399800000001</v>
      </c>
      <c r="AC140" s="17">
        <v>195.583887</v>
      </c>
      <c r="AD140" s="17">
        <v>202.93906799999999</v>
      </c>
      <c r="AE140" s="17"/>
      <c r="AF140" s="17">
        <v>252.32299999999998</v>
      </c>
      <c r="AG140" s="17">
        <v>237.99799999999999</v>
      </c>
      <c r="AH140" s="17">
        <v>257.06599999999997</v>
      </c>
      <c r="AI140" s="17">
        <v>258.53199999999998</v>
      </c>
      <c r="AJ140" s="17">
        <v>278.392</v>
      </c>
      <c r="AK140" s="17">
        <v>287.88499999999999</v>
      </c>
      <c r="AL140" s="17">
        <v>282.55700000000002</v>
      </c>
      <c r="AM140" s="17">
        <v>285.59100000000001</v>
      </c>
      <c r="AN140" s="46">
        <v>294.75299999999999</v>
      </c>
      <c r="AO140" s="46">
        <v>292.315</v>
      </c>
      <c r="AP140" s="46">
        <v>294.68699999999995</v>
      </c>
      <c r="AQ140" s="46">
        <v>309.524</v>
      </c>
      <c r="AS140" s="46">
        <v>128.87299999999999</v>
      </c>
      <c r="AT140" s="46">
        <v>123.246</v>
      </c>
      <c r="AU140" s="46">
        <v>132.04</v>
      </c>
      <c r="AV140" s="46">
        <v>128.84</v>
      </c>
      <c r="AW140" s="46">
        <v>138.67500000000001</v>
      </c>
      <c r="AX140" s="46">
        <v>140.803</v>
      </c>
      <c r="AY140" s="46">
        <v>136.34099999999998</v>
      </c>
      <c r="AZ140" s="46">
        <v>137.375</v>
      </c>
      <c r="BA140" s="46">
        <v>138.91399999999999</v>
      </c>
      <c r="BB140" s="46">
        <v>138.24700000000001</v>
      </c>
      <c r="BC140" s="46">
        <v>139.78800000000001</v>
      </c>
      <c r="BD140" s="46">
        <v>148.89499999999998</v>
      </c>
      <c r="BF140" s="46">
        <v>123.44999999999999</v>
      </c>
      <c r="BG140" s="46">
        <v>114.75200000000001</v>
      </c>
      <c r="BH140" s="46">
        <v>125.02600000000001</v>
      </c>
      <c r="BI140" s="46">
        <v>129.69200000000001</v>
      </c>
      <c r="BJ140" s="46">
        <v>139.71700000000001</v>
      </c>
      <c r="BK140" s="46">
        <v>147.08199999999999</v>
      </c>
      <c r="BL140" s="46">
        <v>146.21600000000001</v>
      </c>
      <c r="BM140" s="46">
        <v>148.21600000000001</v>
      </c>
      <c r="BN140" s="46">
        <v>155.839</v>
      </c>
      <c r="BO140" s="46">
        <v>154.06799999999998</v>
      </c>
      <c r="BP140" s="46">
        <v>154.899</v>
      </c>
      <c r="BQ140" s="46">
        <v>160.62900000000002</v>
      </c>
    </row>
    <row r="141" spans="1:69" x14ac:dyDescent="0.3">
      <c r="A141" s="15"/>
      <c r="B141" s="16"/>
      <c r="C141" s="15" t="s">
        <v>25</v>
      </c>
      <c r="D141" s="15" t="s">
        <v>26</v>
      </c>
      <c r="E141" s="16" t="s">
        <v>27</v>
      </c>
      <c r="F141" s="17">
        <v>0</v>
      </c>
      <c r="G141" s="17">
        <v>0</v>
      </c>
      <c r="H141" s="17">
        <v>0</v>
      </c>
      <c r="I141" s="17">
        <v>0</v>
      </c>
      <c r="J141" s="17">
        <v>0</v>
      </c>
      <c r="K141" s="17">
        <v>0</v>
      </c>
      <c r="L141" s="17">
        <v>0</v>
      </c>
      <c r="M141" s="17">
        <v>0</v>
      </c>
      <c r="N141" s="17">
        <v>0</v>
      </c>
      <c r="O141" s="17">
        <v>0</v>
      </c>
      <c r="P141" s="17">
        <v>0</v>
      </c>
      <c r="Q141" s="17">
        <v>0</v>
      </c>
      <c r="R141" s="17"/>
      <c r="S141" s="17" t="s">
        <v>31</v>
      </c>
      <c r="T141" s="17" t="s">
        <v>31</v>
      </c>
      <c r="U141" s="17" t="s">
        <v>31</v>
      </c>
      <c r="V141" s="17" t="s">
        <v>31</v>
      </c>
      <c r="W141" s="17" t="s">
        <v>31</v>
      </c>
      <c r="X141" s="17" t="s">
        <v>31</v>
      </c>
      <c r="Y141" s="17" t="s">
        <v>31</v>
      </c>
      <c r="Z141" s="17" t="s">
        <v>31</v>
      </c>
      <c r="AA141" s="17" t="s">
        <v>31</v>
      </c>
      <c r="AB141" s="17" t="s">
        <v>31</v>
      </c>
      <c r="AC141" s="17" t="s">
        <v>31</v>
      </c>
      <c r="AD141" s="17" t="s">
        <v>31</v>
      </c>
      <c r="AE141" s="17"/>
      <c r="AF141" s="17">
        <v>0</v>
      </c>
      <c r="AG141" s="17">
        <v>0</v>
      </c>
      <c r="AH141" s="17">
        <v>0</v>
      </c>
      <c r="AI141" s="17">
        <v>0</v>
      </c>
      <c r="AJ141" s="17">
        <v>0</v>
      </c>
      <c r="AK141" s="17">
        <v>0</v>
      </c>
      <c r="AL141" s="17">
        <v>0</v>
      </c>
      <c r="AM141" s="17">
        <v>0</v>
      </c>
      <c r="AN141" s="17">
        <v>0</v>
      </c>
      <c r="AO141" s="17">
        <v>0</v>
      </c>
      <c r="AP141" s="17">
        <v>0</v>
      </c>
      <c r="AQ141" s="17">
        <v>0</v>
      </c>
      <c r="AS141" s="17">
        <v>0</v>
      </c>
      <c r="AT141" s="17">
        <v>0</v>
      </c>
      <c r="AU141" s="17">
        <v>0</v>
      </c>
      <c r="AV141" s="17">
        <v>0</v>
      </c>
      <c r="AW141" s="17">
        <v>0</v>
      </c>
      <c r="AX141" s="17">
        <v>0</v>
      </c>
      <c r="AY141" s="17">
        <v>0</v>
      </c>
      <c r="AZ141" s="17">
        <v>0</v>
      </c>
      <c r="BA141" s="17">
        <v>0</v>
      </c>
      <c r="BB141" s="17">
        <v>0</v>
      </c>
      <c r="BC141" s="17">
        <v>0</v>
      </c>
      <c r="BD141" s="17">
        <v>0</v>
      </c>
      <c r="BF141" s="17">
        <v>0</v>
      </c>
      <c r="BG141" s="17">
        <v>0</v>
      </c>
      <c r="BH141" s="17">
        <v>0</v>
      </c>
      <c r="BI141" s="17">
        <v>0</v>
      </c>
      <c r="BJ141" s="17">
        <v>0</v>
      </c>
      <c r="BK141" s="17">
        <v>0</v>
      </c>
      <c r="BL141" s="17">
        <v>0</v>
      </c>
      <c r="BM141" s="17">
        <v>0</v>
      </c>
      <c r="BN141" s="17">
        <v>0</v>
      </c>
      <c r="BO141" s="17">
        <v>0</v>
      </c>
      <c r="BP141" s="17">
        <v>0</v>
      </c>
      <c r="BQ141" s="17">
        <v>0</v>
      </c>
    </row>
    <row r="142" spans="1:69" x14ac:dyDescent="0.3">
      <c r="A142" s="19"/>
      <c r="B142" s="20"/>
      <c r="C142" s="15" t="s">
        <v>28</v>
      </c>
      <c r="D142" s="19" t="s">
        <v>29</v>
      </c>
      <c r="E142" s="20" t="s">
        <v>30</v>
      </c>
      <c r="F142" s="17" t="s">
        <v>31</v>
      </c>
      <c r="G142" s="17" t="s">
        <v>31</v>
      </c>
      <c r="H142" s="17" t="s">
        <v>31</v>
      </c>
      <c r="I142" s="17" t="s">
        <v>31</v>
      </c>
      <c r="J142" s="17" t="s">
        <v>31</v>
      </c>
      <c r="K142" s="17" t="s">
        <v>31</v>
      </c>
      <c r="L142" s="17" t="s">
        <v>31</v>
      </c>
      <c r="M142" s="17" t="s">
        <v>31</v>
      </c>
      <c r="N142" s="17" t="s">
        <v>31</v>
      </c>
      <c r="O142" s="17" t="s">
        <v>31</v>
      </c>
      <c r="P142" s="17" t="s">
        <v>31</v>
      </c>
      <c r="Q142" s="17" t="s">
        <v>31</v>
      </c>
      <c r="R142" s="17"/>
      <c r="S142" s="17" t="s">
        <v>31</v>
      </c>
      <c r="T142" s="17" t="s">
        <v>31</v>
      </c>
      <c r="U142" s="17" t="s">
        <v>31</v>
      </c>
      <c r="V142" s="17" t="s">
        <v>31</v>
      </c>
      <c r="W142" s="17" t="s">
        <v>31</v>
      </c>
      <c r="X142" s="17" t="s">
        <v>31</v>
      </c>
      <c r="Y142" s="17" t="s">
        <v>31</v>
      </c>
      <c r="Z142" s="17" t="s">
        <v>31</v>
      </c>
      <c r="AA142" s="17" t="s">
        <v>31</v>
      </c>
      <c r="AB142" s="17" t="s">
        <v>31</v>
      </c>
      <c r="AC142" s="17" t="s">
        <v>31</v>
      </c>
      <c r="AD142" s="17" t="s">
        <v>31</v>
      </c>
      <c r="AE142" s="17"/>
      <c r="AF142" s="17" t="s">
        <v>31</v>
      </c>
      <c r="AG142" s="17" t="s">
        <v>31</v>
      </c>
      <c r="AH142" s="17" t="s">
        <v>31</v>
      </c>
      <c r="AI142" s="17" t="s">
        <v>31</v>
      </c>
      <c r="AJ142" s="17" t="s">
        <v>31</v>
      </c>
      <c r="AK142" s="17" t="s">
        <v>31</v>
      </c>
      <c r="AL142" s="17" t="s">
        <v>31</v>
      </c>
      <c r="AM142" s="17" t="s">
        <v>31</v>
      </c>
      <c r="AN142" s="46" t="s">
        <v>31</v>
      </c>
      <c r="AO142" s="46" t="s">
        <v>31</v>
      </c>
      <c r="AP142" s="17" t="s">
        <v>31</v>
      </c>
      <c r="AQ142" s="17" t="s">
        <v>31</v>
      </c>
      <c r="AS142" s="17" t="s">
        <v>31</v>
      </c>
      <c r="AT142" s="17" t="s">
        <v>31</v>
      </c>
      <c r="AU142" s="17" t="s">
        <v>31</v>
      </c>
      <c r="AV142" s="17" t="s">
        <v>31</v>
      </c>
      <c r="AW142" s="17" t="s">
        <v>31</v>
      </c>
      <c r="AX142" s="17" t="s">
        <v>31</v>
      </c>
      <c r="AY142" s="17" t="s">
        <v>31</v>
      </c>
      <c r="AZ142" s="17" t="s">
        <v>31</v>
      </c>
      <c r="BA142" s="46" t="s">
        <v>31</v>
      </c>
      <c r="BB142" s="46" t="s">
        <v>31</v>
      </c>
      <c r="BC142" s="17" t="s">
        <v>31</v>
      </c>
      <c r="BD142" s="17" t="s">
        <v>31</v>
      </c>
      <c r="BF142" s="17" t="s">
        <v>31</v>
      </c>
      <c r="BG142" s="17" t="s">
        <v>31</v>
      </c>
      <c r="BH142" s="17" t="s">
        <v>31</v>
      </c>
      <c r="BI142" s="17" t="s">
        <v>31</v>
      </c>
      <c r="BJ142" s="17" t="s">
        <v>31</v>
      </c>
      <c r="BK142" s="17" t="s">
        <v>31</v>
      </c>
      <c r="BL142" s="17" t="s">
        <v>31</v>
      </c>
      <c r="BM142" s="17" t="s">
        <v>31</v>
      </c>
      <c r="BN142" s="46" t="s">
        <v>31</v>
      </c>
      <c r="BO142" s="46" t="s">
        <v>31</v>
      </c>
      <c r="BP142" s="17" t="s">
        <v>31</v>
      </c>
      <c r="BQ142" s="17" t="s">
        <v>31</v>
      </c>
    </row>
    <row r="143" spans="1:69" x14ac:dyDescent="0.3">
      <c r="A143" s="21"/>
      <c r="B143" s="22"/>
      <c r="C143" s="15" t="s">
        <v>32</v>
      </c>
      <c r="D143" s="21" t="s">
        <v>33</v>
      </c>
      <c r="E143" s="22" t="s">
        <v>34</v>
      </c>
      <c r="F143" s="17">
        <v>0</v>
      </c>
      <c r="G143" s="17">
        <v>0</v>
      </c>
      <c r="H143" s="17">
        <v>0</v>
      </c>
      <c r="I143" s="17">
        <v>0</v>
      </c>
      <c r="J143" s="17">
        <v>0</v>
      </c>
      <c r="K143" s="17">
        <v>0</v>
      </c>
      <c r="L143" s="17">
        <v>0</v>
      </c>
      <c r="M143" s="17">
        <v>0</v>
      </c>
      <c r="N143" s="17">
        <v>0</v>
      </c>
      <c r="O143" s="17">
        <v>0</v>
      </c>
      <c r="P143" s="17">
        <v>0</v>
      </c>
      <c r="Q143" s="17">
        <v>0</v>
      </c>
      <c r="R143" s="17"/>
      <c r="S143" s="17" t="s">
        <v>31</v>
      </c>
      <c r="T143" s="17" t="s">
        <v>31</v>
      </c>
      <c r="U143" s="17" t="s">
        <v>31</v>
      </c>
      <c r="V143" s="17" t="s">
        <v>31</v>
      </c>
      <c r="W143" s="17" t="s">
        <v>31</v>
      </c>
      <c r="X143" s="17" t="s">
        <v>31</v>
      </c>
      <c r="Y143" s="17" t="s">
        <v>31</v>
      </c>
      <c r="Z143" s="17" t="s">
        <v>31</v>
      </c>
      <c r="AA143" s="17" t="s">
        <v>31</v>
      </c>
      <c r="AB143" s="17" t="s">
        <v>31</v>
      </c>
      <c r="AC143" s="17" t="s">
        <v>31</v>
      </c>
      <c r="AD143" s="17" t="s">
        <v>31</v>
      </c>
      <c r="AE143" s="17"/>
      <c r="AF143" s="17">
        <v>0</v>
      </c>
      <c r="AG143" s="17">
        <v>0</v>
      </c>
      <c r="AH143" s="17">
        <v>0</v>
      </c>
      <c r="AI143" s="17">
        <v>0</v>
      </c>
      <c r="AJ143" s="17">
        <v>0</v>
      </c>
      <c r="AK143" s="17">
        <v>0</v>
      </c>
      <c r="AL143" s="17">
        <v>0</v>
      </c>
      <c r="AM143" s="17">
        <v>0</v>
      </c>
      <c r="AN143" s="17">
        <v>0</v>
      </c>
      <c r="AO143" s="17">
        <v>0</v>
      </c>
      <c r="AP143" s="17">
        <v>0</v>
      </c>
      <c r="AQ143" s="17">
        <v>0</v>
      </c>
      <c r="AS143" s="17">
        <v>0</v>
      </c>
      <c r="AT143" s="17">
        <v>0</v>
      </c>
      <c r="AU143" s="17">
        <v>0</v>
      </c>
      <c r="AV143" s="17">
        <v>0</v>
      </c>
      <c r="AW143" s="17">
        <v>0</v>
      </c>
      <c r="AX143" s="17">
        <v>0</v>
      </c>
      <c r="AY143" s="17">
        <v>0</v>
      </c>
      <c r="AZ143" s="17">
        <v>0</v>
      </c>
      <c r="BA143" s="17">
        <v>0</v>
      </c>
      <c r="BB143" s="17">
        <v>0</v>
      </c>
      <c r="BC143" s="17">
        <v>0</v>
      </c>
      <c r="BD143" s="17">
        <v>0</v>
      </c>
      <c r="BF143" s="17">
        <v>0</v>
      </c>
      <c r="BG143" s="17">
        <v>0</v>
      </c>
      <c r="BH143" s="17">
        <v>0</v>
      </c>
      <c r="BI143" s="17">
        <v>0</v>
      </c>
      <c r="BJ143" s="17">
        <v>0</v>
      </c>
      <c r="BK143" s="17">
        <v>0</v>
      </c>
      <c r="BL143" s="17">
        <v>0</v>
      </c>
      <c r="BM143" s="17">
        <v>0</v>
      </c>
      <c r="BN143" s="17">
        <v>0</v>
      </c>
      <c r="BO143" s="17">
        <v>0</v>
      </c>
      <c r="BP143" s="17">
        <v>0</v>
      </c>
      <c r="BQ143" s="17">
        <v>0</v>
      </c>
    </row>
    <row r="144" spans="1:69" x14ac:dyDescent="0.3">
      <c r="C144" s="15"/>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46"/>
      <c r="AO144" s="46"/>
      <c r="AP144" s="46"/>
      <c r="AQ144" s="46"/>
      <c r="AS144" s="46"/>
      <c r="AT144" s="46"/>
      <c r="AU144" s="46"/>
      <c r="AV144" s="46"/>
      <c r="AW144" s="46"/>
      <c r="AX144" s="46"/>
      <c r="AY144" s="46"/>
      <c r="AZ144" s="46"/>
      <c r="BA144" s="46"/>
      <c r="BB144" s="46"/>
      <c r="BC144" s="46"/>
      <c r="BD144" s="46"/>
      <c r="BF144" s="46"/>
      <c r="BG144" s="46"/>
      <c r="BH144" s="46"/>
      <c r="BI144" s="46"/>
      <c r="BJ144" s="46"/>
      <c r="BK144" s="46"/>
      <c r="BL144" s="46"/>
      <c r="BM144" s="46"/>
      <c r="BN144" s="46"/>
      <c r="BO144" s="46"/>
      <c r="BP144" s="46"/>
      <c r="BQ144" s="46"/>
    </row>
    <row r="145" spans="1:69" x14ac:dyDescent="0.3">
      <c r="A145" s="25" t="s">
        <v>73</v>
      </c>
      <c r="B145" s="26" t="s">
        <v>74</v>
      </c>
      <c r="C145" s="13" t="s">
        <v>18</v>
      </c>
      <c r="D145" s="26"/>
      <c r="E145" s="26"/>
      <c r="F145" s="14">
        <v>9211.8709999999992</v>
      </c>
      <c r="G145" s="14">
        <v>8023.4879999999994</v>
      </c>
      <c r="H145" s="14">
        <v>9645.4270000000015</v>
      </c>
      <c r="I145" s="14">
        <v>9176.6670000000013</v>
      </c>
      <c r="J145" s="14">
        <v>8995.1860000000015</v>
      </c>
      <c r="K145" s="14">
        <v>9552.1800000000021</v>
      </c>
      <c r="L145" s="14">
        <v>9438.6439999999984</v>
      </c>
      <c r="M145" s="14">
        <v>10070.578</v>
      </c>
      <c r="N145" s="14">
        <v>9938.8310000000019</v>
      </c>
      <c r="O145" s="14">
        <v>11281.067999999999</v>
      </c>
      <c r="P145" s="14">
        <v>12000.909000000001</v>
      </c>
      <c r="Q145" s="14">
        <v>11746.869999999999</v>
      </c>
      <c r="R145" s="14"/>
      <c r="S145" s="14">
        <v>29136.601204999999</v>
      </c>
      <c r="T145" s="14">
        <v>26549.182484000001</v>
      </c>
      <c r="U145" s="14">
        <v>30216.176239</v>
      </c>
      <c r="V145" s="14">
        <v>29894.336139999999</v>
      </c>
      <c r="W145" s="14">
        <v>30478.510857999991</v>
      </c>
      <c r="X145" s="14">
        <v>29662.014879000006</v>
      </c>
      <c r="Y145" s="14">
        <v>29848.118455000003</v>
      </c>
      <c r="Z145" s="14">
        <v>29543.202864999996</v>
      </c>
      <c r="AA145" s="14">
        <v>28778.589908999998</v>
      </c>
      <c r="AB145" s="14">
        <v>30367.275461000005</v>
      </c>
      <c r="AC145" s="14">
        <v>34212.798645000003</v>
      </c>
      <c r="AD145" s="14">
        <v>34094.643601000003</v>
      </c>
      <c r="AE145" s="14"/>
      <c r="AF145" s="14">
        <v>10260.063</v>
      </c>
      <c r="AG145" s="14">
        <v>9920.8069999999989</v>
      </c>
      <c r="AH145" s="14">
        <v>10458.633</v>
      </c>
      <c r="AI145" s="14">
        <v>11511.213999999998</v>
      </c>
      <c r="AJ145" s="14">
        <v>11602.306</v>
      </c>
      <c r="AK145" s="14">
        <v>11354.526999999998</v>
      </c>
      <c r="AL145" s="14">
        <v>11256.404999999999</v>
      </c>
      <c r="AM145" s="14">
        <v>11279.791000000001</v>
      </c>
      <c r="AN145" s="45">
        <v>11291.329999999998</v>
      </c>
      <c r="AO145" s="45">
        <v>11412.516</v>
      </c>
      <c r="AP145" s="45">
        <v>11196.105000000003</v>
      </c>
      <c r="AQ145" s="45">
        <v>11640.962</v>
      </c>
      <c r="AS145" s="45">
        <v>1892.3519999999999</v>
      </c>
      <c r="AT145" s="45">
        <v>1840.018</v>
      </c>
      <c r="AU145" s="45">
        <v>1942.711</v>
      </c>
      <c r="AV145" s="45">
        <v>2333.3020000000001</v>
      </c>
      <c r="AW145" s="45">
        <v>2432.9389999999994</v>
      </c>
      <c r="AX145" s="45">
        <v>2395.2669999999998</v>
      </c>
      <c r="AY145" s="45">
        <v>2393.3789999999999</v>
      </c>
      <c r="AZ145" s="45">
        <v>2383.3739999999998</v>
      </c>
      <c r="BA145" s="45">
        <v>2314.8789999999999</v>
      </c>
      <c r="BB145" s="45">
        <v>2370.3959999999997</v>
      </c>
      <c r="BC145" s="45">
        <v>2398.2829999999999</v>
      </c>
      <c r="BD145" s="45">
        <v>2603.7179999999998</v>
      </c>
      <c r="BF145" s="45">
        <v>8367.7109999999993</v>
      </c>
      <c r="BG145" s="45">
        <v>8080.7890000000007</v>
      </c>
      <c r="BH145" s="45">
        <v>8515.9220000000005</v>
      </c>
      <c r="BI145" s="45">
        <v>9177.9120000000003</v>
      </c>
      <c r="BJ145" s="45">
        <v>9169.3669999999966</v>
      </c>
      <c r="BK145" s="45">
        <v>8959.26</v>
      </c>
      <c r="BL145" s="45">
        <v>8863.025999999998</v>
      </c>
      <c r="BM145" s="45">
        <v>8896.4169999999976</v>
      </c>
      <c r="BN145" s="45">
        <v>8976.4510000000009</v>
      </c>
      <c r="BO145" s="45">
        <v>9042.1200000000008</v>
      </c>
      <c r="BP145" s="45">
        <v>8797.8219999999983</v>
      </c>
      <c r="BQ145" s="45">
        <v>9037.2439999999988</v>
      </c>
    </row>
    <row r="146" spans="1:69" x14ac:dyDescent="0.3">
      <c r="A146" s="15"/>
      <c r="B146" s="16"/>
      <c r="C146" s="15" t="s">
        <v>19</v>
      </c>
      <c r="D146" s="15" t="s">
        <v>20</v>
      </c>
      <c r="E146" s="16" t="s">
        <v>21</v>
      </c>
      <c r="F146" s="17">
        <v>9123.07</v>
      </c>
      <c r="G146" s="17">
        <v>7938.03</v>
      </c>
      <c r="H146" s="17">
        <v>9555.2200000000012</v>
      </c>
      <c r="I146" s="17">
        <v>9081.94</v>
      </c>
      <c r="J146" s="17">
        <v>8894.9000000000015</v>
      </c>
      <c r="K146" s="17">
        <v>9455.7300000000014</v>
      </c>
      <c r="L146" s="17">
        <v>9338.3499999999985</v>
      </c>
      <c r="M146" s="17">
        <v>9961.1999999999989</v>
      </c>
      <c r="N146" s="17">
        <v>9823.3500000000022</v>
      </c>
      <c r="O146" s="17">
        <v>11156.81</v>
      </c>
      <c r="P146" s="17">
        <v>11870.630000000001</v>
      </c>
      <c r="Q146" s="17">
        <v>11613.39</v>
      </c>
      <c r="R146" s="17"/>
      <c r="S146" s="17">
        <v>28971.21227</v>
      </c>
      <c r="T146" s="17">
        <v>26390.82908</v>
      </c>
      <c r="U146" s="17">
        <v>30049.280149999999</v>
      </c>
      <c r="V146" s="17">
        <v>29721.00635</v>
      </c>
      <c r="W146" s="17">
        <v>30302.158319999991</v>
      </c>
      <c r="X146" s="17">
        <v>29488.869170000005</v>
      </c>
      <c r="Y146" s="17">
        <v>29668.452830000002</v>
      </c>
      <c r="Z146" s="17">
        <v>29353.540819999995</v>
      </c>
      <c r="AA146" s="17">
        <v>28579.716259999997</v>
      </c>
      <c r="AB146" s="17">
        <v>30144.614940000003</v>
      </c>
      <c r="AC146" s="17">
        <v>33977.603320000002</v>
      </c>
      <c r="AD146" s="17">
        <v>33859.749400000001</v>
      </c>
      <c r="AE146" s="17"/>
      <c r="AF146" s="17">
        <v>9964.19</v>
      </c>
      <c r="AG146" s="17">
        <v>9639.909999999998</v>
      </c>
      <c r="AH146" s="17">
        <v>10168.209999999999</v>
      </c>
      <c r="AI146" s="17">
        <v>11207.659999999998</v>
      </c>
      <c r="AJ146" s="17">
        <v>11285.220000000001</v>
      </c>
      <c r="AK146" s="17">
        <v>11039.569999999998</v>
      </c>
      <c r="AL146" s="17">
        <v>10933.619999999999</v>
      </c>
      <c r="AM146" s="17">
        <v>10950.62</v>
      </c>
      <c r="AN146" s="46">
        <v>10959.289999999997</v>
      </c>
      <c r="AO146" s="46">
        <v>11082.039999999999</v>
      </c>
      <c r="AP146" s="46">
        <v>10868.370000000003</v>
      </c>
      <c r="AQ146" s="46">
        <v>11309.97</v>
      </c>
      <c r="AS146" s="46">
        <v>1733.31</v>
      </c>
      <c r="AT146" s="46">
        <v>1686.25</v>
      </c>
      <c r="AU146" s="46">
        <v>1784.83</v>
      </c>
      <c r="AV146" s="46">
        <v>2169.69</v>
      </c>
      <c r="AW146" s="46">
        <v>2263.5999999999995</v>
      </c>
      <c r="AX146" s="46">
        <v>2231.3199999999997</v>
      </c>
      <c r="AY146" s="46">
        <v>2228.04</v>
      </c>
      <c r="AZ146" s="46">
        <v>2217.1099999999997</v>
      </c>
      <c r="BA146" s="46">
        <v>2147.9299999999998</v>
      </c>
      <c r="BB146" s="46">
        <v>2206.8199999999997</v>
      </c>
      <c r="BC146" s="46">
        <v>2237.0899999999997</v>
      </c>
      <c r="BD146" s="46">
        <v>2438.6999999999998</v>
      </c>
      <c r="BF146" s="46">
        <v>8230.8799999999992</v>
      </c>
      <c r="BG146" s="46">
        <v>7953.6600000000008</v>
      </c>
      <c r="BH146" s="46">
        <v>8383.380000000001</v>
      </c>
      <c r="BI146" s="46">
        <v>9037.9700000000012</v>
      </c>
      <c r="BJ146" s="46">
        <v>9021.6199999999972</v>
      </c>
      <c r="BK146" s="46">
        <v>8808.25</v>
      </c>
      <c r="BL146" s="46">
        <v>8705.5799999999981</v>
      </c>
      <c r="BM146" s="46">
        <v>8733.5099999999984</v>
      </c>
      <c r="BN146" s="46">
        <v>8811.36</v>
      </c>
      <c r="BO146" s="46">
        <v>8875.2200000000012</v>
      </c>
      <c r="BP146" s="46">
        <v>8631.2799999999988</v>
      </c>
      <c r="BQ146" s="46">
        <v>8871.2699999999986</v>
      </c>
    </row>
    <row r="147" spans="1:69" x14ac:dyDescent="0.3">
      <c r="A147" s="15"/>
      <c r="B147" s="16"/>
      <c r="C147" s="15" t="s">
        <v>22</v>
      </c>
      <c r="D147" s="15" t="s">
        <v>23</v>
      </c>
      <c r="E147" s="16" t="s">
        <v>24</v>
      </c>
      <c r="F147" s="17">
        <v>88.800999999999988</v>
      </c>
      <c r="G147" s="17">
        <v>85.457999999999998</v>
      </c>
      <c r="H147" s="17">
        <v>90.206999999999994</v>
      </c>
      <c r="I147" s="17">
        <v>94.72699999999999</v>
      </c>
      <c r="J147" s="17">
        <v>100.28599999999999</v>
      </c>
      <c r="K147" s="17">
        <v>96.449999999999989</v>
      </c>
      <c r="L147" s="17">
        <v>100.294</v>
      </c>
      <c r="M147" s="17">
        <v>109.37800000000001</v>
      </c>
      <c r="N147" s="17">
        <v>115.48099999999999</v>
      </c>
      <c r="O147" s="17">
        <v>124.258</v>
      </c>
      <c r="P147" s="17">
        <v>130.279</v>
      </c>
      <c r="Q147" s="17">
        <v>133.47999999999999</v>
      </c>
      <c r="R147" s="17"/>
      <c r="S147" s="17">
        <v>165.388935</v>
      </c>
      <c r="T147" s="17">
        <v>158.35340400000004</v>
      </c>
      <c r="U147" s="17">
        <v>166.89608900000002</v>
      </c>
      <c r="V147" s="17">
        <v>173.32979</v>
      </c>
      <c r="W147" s="17">
        <v>176.35253800000001</v>
      </c>
      <c r="X147" s="17">
        <v>173.14570899999998</v>
      </c>
      <c r="Y147" s="17">
        <v>179.66562500000001</v>
      </c>
      <c r="Z147" s="17">
        <v>189.66204500000001</v>
      </c>
      <c r="AA147" s="17">
        <v>198.87364899999997</v>
      </c>
      <c r="AB147" s="17">
        <v>222.66052099999999</v>
      </c>
      <c r="AC147" s="17">
        <v>235.19532500000003</v>
      </c>
      <c r="AD147" s="17">
        <v>234.89420100000001</v>
      </c>
      <c r="AE147" s="17"/>
      <c r="AF147" s="17">
        <v>295.87299999999999</v>
      </c>
      <c r="AG147" s="17">
        <v>280.89699999999999</v>
      </c>
      <c r="AH147" s="17">
        <v>290.423</v>
      </c>
      <c r="AI147" s="17">
        <v>303.55400000000003</v>
      </c>
      <c r="AJ147" s="17">
        <v>317.08600000000001</v>
      </c>
      <c r="AK147" s="17">
        <v>314.95699999999999</v>
      </c>
      <c r="AL147" s="17">
        <v>322.78499999999997</v>
      </c>
      <c r="AM147" s="17">
        <v>329.17099999999999</v>
      </c>
      <c r="AN147" s="46">
        <v>332.03999999999996</v>
      </c>
      <c r="AO147" s="46">
        <v>330.476</v>
      </c>
      <c r="AP147" s="46">
        <v>327.73500000000001</v>
      </c>
      <c r="AQ147" s="46">
        <v>330.99199999999996</v>
      </c>
      <c r="AS147" s="46">
        <v>159.042</v>
      </c>
      <c r="AT147" s="46">
        <v>153.768</v>
      </c>
      <c r="AU147" s="46">
        <v>157.881</v>
      </c>
      <c r="AV147" s="46">
        <v>163.61200000000002</v>
      </c>
      <c r="AW147" s="46">
        <v>169.33899999999997</v>
      </c>
      <c r="AX147" s="46">
        <v>163.947</v>
      </c>
      <c r="AY147" s="46">
        <v>165.339</v>
      </c>
      <c r="AZ147" s="46">
        <v>166.26399999999998</v>
      </c>
      <c r="BA147" s="46">
        <v>166.94899999999998</v>
      </c>
      <c r="BB147" s="46">
        <v>163.57600000000002</v>
      </c>
      <c r="BC147" s="46">
        <v>161.19300000000001</v>
      </c>
      <c r="BD147" s="46">
        <v>165.018</v>
      </c>
      <c r="BF147" s="46">
        <v>136.83100000000002</v>
      </c>
      <c r="BG147" s="46">
        <v>127.12899999999999</v>
      </c>
      <c r="BH147" s="46">
        <v>132.542</v>
      </c>
      <c r="BI147" s="46">
        <v>139.94200000000001</v>
      </c>
      <c r="BJ147" s="46">
        <v>147.74699999999999</v>
      </c>
      <c r="BK147" s="46">
        <v>151.01</v>
      </c>
      <c r="BL147" s="46">
        <v>157.446</v>
      </c>
      <c r="BM147" s="46">
        <v>162.90699999999998</v>
      </c>
      <c r="BN147" s="46">
        <v>165.09099999999998</v>
      </c>
      <c r="BO147" s="46">
        <v>166.9</v>
      </c>
      <c r="BP147" s="46">
        <v>166.542</v>
      </c>
      <c r="BQ147" s="46">
        <v>165.97399999999999</v>
      </c>
    </row>
    <row r="148" spans="1:69" x14ac:dyDescent="0.3">
      <c r="A148" s="15"/>
      <c r="B148" s="16"/>
      <c r="C148" s="15" t="s">
        <v>25</v>
      </c>
      <c r="D148" s="15" t="s">
        <v>26</v>
      </c>
      <c r="E148" s="16" t="s">
        <v>27</v>
      </c>
      <c r="F148" s="17">
        <v>0</v>
      </c>
      <c r="G148" s="17">
        <v>0</v>
      </c>
      <c r="H148" s="17">
        <v>0</v>
      </c>
      <c r="I148" s="17">
        <v>0</v>
      </c>
      <c r="J148" s="17">
        <v>0</v>
      </c>
      <c r="K148" s="17">
        <v>0</v>
      </c>
      <c r="L148" s="17">
        <v>0</v>
      </c>
      <c r="M148" s="17">
        <v>0</v>
      </c>
      <c r="N148" s="17">
        <v>0</v>
      </c>
      <c r="O148" s="17">
        <v>0</v>
      </c>
      <c r="P148" s="17">
        <v>0</v>
      </c>
      <c r="Q148" s="17">
        <v>0</v>
      </c>
      <c r="R148" s="17"/>
      <c r="S148" s="17" t="s">
        <v>31</v>
      </c>
      <c r="T148" s="17" t="s">
        <v>31</v>
      </c>
      <c r="U148" s="17" t="s">
        <v>31</v>
      </c>
      <c r="V148" s="17" t="s">
        <v>31</v>
      </c>
      <c r="W148" s="17" t="s">
        <v>31</v>
      </c>
      <c r="X148" s="17" t="s">
        <v>31</v>
      </c>
      <c r="Y148" s="17" t="s">
        <v>31</v>
      </c>
      <c r="Z148" s="17" t="s">
        <v>31</v>
      </c>
      <c r="AA148" s="17" t="s">
        <v>31</v>
      </c>
      <c r="AB148" s="17" t="s">
        <v>31</v>
      </c>
      <c r="AC148" s="17" t="s">
        <v>31</v>
      </c>
      <c r="AD148" s="17" t="s">
        <v>31</v>
      </c>
      <c r="AE148" s="17"/>
      <c r="AF148" s="17">
        <v>0</v>
      </c>
      <c r="AG148" s="17">
        <v>0</v>
      </c>
      <c r="AH148" s="17">
        <v>0</v>
      </c>
      <c r="AI148" s="17">
        <v>0</v>
      </c>
      <c r="AJ148" s="17">
        <v>0</v>
      </c>
      <c r="AK148" s="17">
        <v>0</v>
      </c>
      <c r="AL148" s="17">
        <v>0</v>
      </c>
      <c r="AM148" s="17">
        <v>0</v>
      </c>
      <c r="AN148" s="17">
        <v>0</v>
      </c>
      <c r="AO148" s="17">
        <v>0</v>
      </c>
      <c r="AP148" s="17">
        <v>0</v>
      </c>
      <c r="AQ148" s="17">
        <v>0</v>
      </c>
      <c r="AS148" s="17">
        <v>0</v>
      </c>
      <c r="AT148" s="17">
        <v>0</v>
      </c>
      <c r="AU148" s="17">
        <v>0</v>
      </c>
      <c r="AV148" s="17">
        <v>0</v>
      </c>
      <c r="AW148" s="17">
        <v>0</v>
      </c>
      <c r="AX148" s="17">
        <v>0</v>
      </c>
      <c r="AY148" s="17">
        <v>0</v>
      </c>
      <c r="AZ148" s="17">
        <v>0</v>
      </c>
      <c r="BA148" s="17">
        <v>0</v>
      </c>
      <c r="BB148" s="17">
        <v>0</v>
      </c>
      <c r="BC148" s="17">
        <v>0</v>
      </c>
      <c r="BD148" s="17">
        <v>0</v>
      </c>
      <c r="BF148" s="17">
        <v>0</v>
      </c>
      <c r="BG148" s="17">
        <v>0</v>
      </c>
      <c r="BH148" s="17">
        <v>0</v>
      </c>
      <c r="BI148" s="17">
        <v>0</v>
      </c>
      <c r="BJ148" s="17">
        <v>0</v>
      </c>
      <c r="BK148" s="17">
        <v>0</v>
      </c>
      <c r="BL148" s="17">
        <v>0</v>
      </c>
      <c r="BM148" s="17">
        <v>0</v>
      </c>
      <c r="BN148" s="17">
        <v>0</v>
      </c>
      <c r="BO148" s="17">
        <v>0</v>
      </c>
      <c r="BP148" s="17">
        <v>0</v>
      </c>
      <c r="BQ148" s="17">
        <v>0</v>
      </c>
    </row>
    <row r="149" spans="1:69" x14ac:dyDescent="0.3">
      <c r="A149" s="19"/>
      <c r="B149" s="20"/>
      <c r="C149" s="15" t="s">
        <v>28</v>
      </c>
      <c r="D149" s="19" t="s">
        <v>29</v>
      </c>
      <c r="E149" s="20" t="s">
        <v>30</v>
      </c>
      <c r="F149" s="17" t="s">
        <v>31</v>
      </c>
      <c r="G149" s="17" t="s">
        <v>31</v>
      </c>
      <c r="H149" s="17" t="s">
        <v>31</v>
      </c>
      <c r="I149" s="17" t="s">
        <v>31</v>
      </c>
      <c r="J149" s="17" t="s">
        <v>31</v>
      </c>
      <c r="K149" s="17" t="s">
        <v>31</v>
      </c>
      <c r="L149" s="17" t="s">
        <v>31</v>
      </c>
      <c r="M149" s="17" t="s">
        <v>31</v>
      </c>
      <c r="N149" s="17" t="s">
        <v>31</v>
      </c>
      <c r="O149" s="17" t="s">
        <v>31</v>
      </c>
      <c r="P149" s="17" t="s">
        <v>31</v>
      </c>
      <c r="Q149" s="17" t="s">
        <v>31</v>
      </c>
      <c r="R149" s="17"/>
      <c r="S149" s="17" t="s">
        <v>31</v>
      </c>
      <c r="T149" s="17" t="s">
        <v>31</v>
      </c>
      <c r="U149" s="17" t="s">
        <v>31</v>
      </c>
      <c r="V149" s="17" t="s">
        <v>31</v>
      </c>
      <c r="W149" s="17" t="s">
        <v>31</v>
      </c>
      <c r="X149" s="17" t="s">
        <v>31</v>
      </c>
      <c r="Y149" s="17" t="s">
        <v>31</v>
      </c>
      <c r="Z149" s="17" t="s">
        <v>31</v>
      </c>
      <c r="AA149" s="17" t="s">
        <v>31</v>
      </c>
      <c r="AB149" s="17" t="s">
        <v>31</v>
      </c>
      <c r="AC149" s="17" t="s">
        <v>31</v>
      </c>
      <c r="AD149" s="17" t="s">
        <v>31</v>
      </c>
      <c r="AE149" s="17"/>
      <c r="AF149" s="17" t="s">
        <v>31</v>
      </c>
      <c r="AG149" s="17" t="s">
        <v>31</v>
      </c>
      <c r="AH149" s="17" t="s">
        <v>31</v>
      </c>
      <c r="AI149" s="17" t="s">
        <v>31</v>
      </c>
      <c r="AJ149" s="17" t="s">
        <v>31</v>
      </c>
      <c r="AK149" s="17" t="s">
        <v>31</v>
      </c>
      <c r="AL149" s="17" t="s">
        <v>31</v>
      </c>
      <c r="AM149" s="17" t="s">
        <v>31</v>
      </c>
      <c r="AN149" s="46" t="s">
        <v>31</v>
      </c>
      <c r="AO149" s="46" t="s">
        <v>31</v>
      </c>
      <c r="AP149" s="17" t="s">
        <v>31</v>
      </c>
      <c r="AQ149" s="17" t="s">
        <v>31</v>
      </c>
      <c r="AS149" s="17" t="s">
        <v>31</v>
      </c>
      <c r="AT149" s="17" t="s">
        <v>31</v>
      </c>
      <c r="AU149" s="17" t="s">
        <v>31</v>
      </c>
      <c r="AV149" s="17" t="s">
        <v>31</v>
      </c>
      <c r="AW149" s="17" t="s">
        <v>31</v>
      </c>
      <c r="AX149" s="17" t="s">
        <v>31</v>
      </c>
      <c r="AY149" s="17" t="s">
        <v>31</v>
      </c>
      <c r="AZ149" s="17" t="s">
        <v>31</v>
      </c>
      <c r="BA149" s="46" t="s">
        <v>31</v>
      </c>
      <c r="BB149" s="46" t="s">
        <v>31</v>
      </c>
      <c r="BC149" s="17" t="s">
        <v>31</v>
      </c>
      <c r="BD149" s="17" t="s">
        <v>31</v>
      </c>
      <c r="BF149" s="17" t="s">
        <v>31</v>
      </c>
      <c r="BG149" s="17" t="s">
        <v>31</v>
      </c>
      <c r="BH149" s="17" t="s">
        <v>31</v>
      </c>
      <c r="BI149" s="17" t="s">
        <v>31</v>
      </c>
      <c r="BJ149" s="17" t="s">
        <v>31</v>
      </c>
      <c r="BK149" s="17" t="s">
        <v>31</v>
      </c>
      <c r="BL149" s="17" t="s">
        <v>31</v>
      </c>
      <c r="BM149" s="17" t="s">
        <v>31</v>
      </c>
      <c r="BN149" s="46" t="s">
        <v>31</v>
      </c>
      <c r="BO149" s="46" t="s">
        <v>31</v>
      </c>
      <c r="BP149" s="17" t="s">
        <v>31</v>
      </c>
      <c r="BQ149" s="17" t="s">
        <v>31</v>
      </c>
    </row>
    <row r="150" spans="1:69" x14ac:dyDescent="0.3">
      <c r="A150" s="21"/>
      <c r="B150" s="22"/>
      <c r="C150" s="15" t="s">
        <v>32</v>
      </c>
      <c r="D150" s="21" t="s">
        <v>33</v>
      </c>
      <c r="E150" s="22" t="s">
        <v>34</v>
      </c>
      <c r="F150" s="17">
        <v>0</v>
      </c>
      <c r="G150" s="17">
        <v>0</v>
      </c>
      <c r="H150" s="17">
        <v>0</v>
      </c>
      <c r="I150" s="17">
        <v>0</v>
      </c>
      <c r="J150" s="17">
        <v>0</v>
      </c>
      <c r="K150" s="17">
        <v>0</v>
      </c>
      <c r="L150" s="17">
        <v>0</v>
      </c>
      <c r="M150" s="17">
        <v>0</v>
      </c>
      <c r="N150" s="17">
        <v>0</v>
      </c>
      <c r="O150" s="17">
        <v>0</v>
      </c>
      <c r="P150" s="17">
        <v>0</v>
      </c>
      <c r="Q150" s="17">
        <v>0</v>
      </c>
      <c r="R150" s="17"/>
      <c r="S150" s="17" t="s">
        <v>31</v>
      </c>
      <c r="T150" s="17" t="s">
        <v>31</v>
      </c>
      <c r="U150" s="17" t="s">
        <v>31</v>
      </c>
      <c r="V150" s="17" t="s">
        <v>31</v>
      </c>
      <c r="W150" s="17" t="s">
        <v>31</v>
      </c>
      <c r="X150" s="17" t="s">
        <v>31</v>
      </c>
      <c r="Y150" s="17" t="s">
        <v>31</v>
      </c>
      <c r="Z150" s="17" t="s">
        <v>31</v>
      </c>
      <c r="AA150" s="17" t="s">
        <v>31</v>
      </c>
      <c r="AB150" s="17" t="s">
        <v>31</v>
      </c>
      <c r="AC150" s="17" t="s">
        <v>31</v>
      </c>
      <c r="AD150" s="17" t="s">
        <v>31</v>
      </c>
      <c r="AE150" s="17"/>
      <c r="AF150" s="17">
        <v>0</v>
      </c>
      <c r="AG150" s="17">
        <v>0</v>
      </c>
      <c r="AH150" s="17">
        <v>0</v>
      </c>
      <c r="AI150" s="17">
        <v>0</v>
      </c>
      <c r="AJ150" s="17">
        <v>0</v>
      </c>
      <c r="AK150" s="17">
        <v>0</v>
      </c>
      <c r="AL150" s="17">
        <v>0</v>
      </c>
      <c r="AM150" s="17">
        <v>0</v>
      </c>
      <c r="AN150" s="17">
        <v>0</v>
      </c>
      <c r="AO150" s="17">
        <v>0</v>
      </c>
      <c r="AP150" s="17">
        <v>0</v>
      </c>
      <c r="AQ150" s="17">
        <v>0</v>
      </c>
      <c r="AS150" s="17">
        <v>0</v>
      </c>
      <c r="AT150" s="17">
        <v>0</v>
      </c>
      <c r="AU150" s="17">
        <v>0</v>
      </c>
      <c r="AV150" s="17">
        <v>0</v>
      </c>
      <c r="AW150" s="17">
        <v>0</v>
      </c>
      <c r="AX150" s="17">
        <v>0</v>
      </c>
      <c r="AY150" s="17">
        <v>0</v>
      </c>
      <c r="AZ150" s="17">
        <v>0</v>
      </c>
      <c r="BA150" s="17">
        <v>0</v>
      </c>
      <c r="BB150" s="17">
        <v>0</v>
      </c>
      <c r="BC150" s="17">
        <v>0</v>
      </c>
      <c r="BD150" s="17">
        <v>0</v>
      </c>
      <c r="BF150" s="17">
        <v>0</v>
      </c>
      <c r="BG150" s="17">
        <v>0</v>
      </c>
      <c r="BH150" s="17">
        <v>0</v>
      </c>
      <c r="BI150" s="17">
        <v>0</v>
      </c>
      <c r="BJ150" s="17">
        <v>0</v>
      </c>
      <c r="BK150" s="17">
        <v>0</v>
      </c>
      <c r="BL150" s="17">
        <v>0</v>
      </c>
      <c r="BM150" s="17">
        <v>0</v>
      </c>
      <c r="BN150" s="17">
        <v>0</v>
      </c>
      <c r="BO150" s="17">
        <v>0</v>
      </c>
      <c r="BP150" s="17">
        <v>0</v>
      </c>
      <c r="BQ150" s="17">
        <v>0</v>
      </c>
    </row>
    <row r="151" spans="1:69" x14ac:dyDescent="0.3">
      <c r="C151" s="15"/>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46"/>
      <c r="AO151" s="46"/>
      <c r="AP151" s="46"/>
      <c r="AQ151" s="46"/>
      <c r="AS151" s="46"/>
      <c r="AT151" s="46"/>
      <c r="AU151" s="46"/>
      <c r="AV151" s="46"/>
      <c r="AW151" s="46"/>
      <c r="AX151" s="46"/>
      <c r="AY151" s="46"/>
      <c r="AZ151" s="46"/>
      <c r="BA151" s="46"/>
      <c r="BB151" s="46"/>
      <c r="BC151" s="46"/>
      <c r="BD151" s="46"/>
      <c r="BF151" s="46"/>
      <c r="BG151" s="46"/>
      <c r="BH151" s="46"/>
      <c r="BI151" s="46"/>
      <c r="BJ151" s="46"/>
      <c r="BK151" s="46"/>
      <c r="BL151" s="46"/>
      <c r="BM151" s="46"/>
      <c r="BN151" s="46"/>
      <c r="BO151" s="46"/>
      <c r="BP151" s="46"/>
      <c r="BQ151" s="46"/>
    </row>
    <row r="152" spans="1:69" x14ac:dyDescent="0.3">
      <c r="C152" s="15"/>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46"/>
      <c r="AO152" s="46"/>
      <c r="AP152" s="46"/>
      <c r="AQ152" s="46"/>
      <c r="AS152" s="46"/>
      <c r="AT152" s="46"/>
      <c r="AU152" s="46"/>
      <c r="AV152" s="46"/>
      <c r="AW152" s="46"/>
      <c r="AX152" s="46"/>
      <c r="AY152" s="46"/>
      <c r="AZ152" s="46"/>
      <c r="BA152" s="46"/>
      <c r="BB152" s="46"/>
      <c r="BC152" s="46"/>
      <c r="BD152" s="46"/>
      <c r="BF152" s="46"/>
      <c r="BG152" s="46"/>
      <c r="BH152" s="46"/>
      <c r="BI152" s="46"/>
      <c r="BJ152" s="46"/>
      <c r="BK152" s="46"/>
      <c r="BL152" s="46"/>
      <c r="BM152" s="46"/>
      <c r="BN152" s="46"/>
      <c r="BO152" s="46"/>
      <c r="BP152" s="46"/>
      <c r="BQ152" s="46"/>
    </row>
    <row r="153" spans="1:69" x14ac:dyDescent="0.3">
      <c r="A153" s="28" t="s">
        <v>75</v>
      </c>
      <c r="B153" s="11" t="s">
        <v>76</v>
      </c>
      <c r="C153" s="13" t="s">
        <v>18</v>
      </c>
      <c r="D153" s="11"/>
      <c r="E153" s="11"/>
      <c r="F153" s="17" t="s">
        <v>31</v>
      </c>
      <c r="G153" s="17" t="s">
        <v>31</v>
      </c>
      <c r="H153" s="17" t="s">
        <v>31</v>
      </c>
      <c r="I153" s="17" t="s">
        <v>31</v>
      </c>
      <c r="J153" s="17" t="s">
        <v>31</v>
      </c>
      <c r="K153" s="17" t="s">
        <v>31</v>
      </c>
      <c r="L153" s="17" t="s">
        <v>31</v>
      </c>
      <c r="M153" s="17" t="s">
        <v>31</v>
      </c>
      <c r="N153" s="17" t="s">
        <v>31</v>
      </c>
      <c r="O153" s="17" t="s">
        <v>31</v>
      </c>
      <c r="P153" s="17" t="s">
        <v>31</v>
      </c>
      <c r="Q153" s="17" t="s">
        <v>31</v>
      </c>
      <c r="R153" s="17"/>
      <c r="S153" s="17" t="s">
        <v>31</v>
      </c>
      <c r="T153" s="17" t="s">
        <v>31</v>
      </c>
      <c r="U153" s="14">
        <v>61.696126</v>
      </c>
      <c r="V153" s="17" t="s">
        <v>31</v>
      </c>
      <c r="W153" s="14">
        <v>68.939379000000002</v>
      </c>
      <c r="X153" s="17" t="s">
        <v>31</v>
      </c>
      <c r="Y153" s="14">
        <v>70.900418000000016</v>
      </c>
      <c r="Z153" s="14">
        <v>67.618341000000001</v>
      </c>
      <c r="AA153" s="14">
        <v>68.021450000000016</v>
      </c>
      <c r="AB153" s="14">
        <v>79.127368000000018</v>
      </c>
      <c r="AC153" s="14">
        <v>78.144551000000007</v>
      </c>
      <c r="AD153" s="14">
        <v>532.24173099999996</v>
      </c>
      <c r="AE153" s="17"/>
      <c r="AF153" s="17" t="s">
        <v>31</v>
      </c>
      <c r="AG153" s="17" t="s">
        <v>31</v>
      </c>
      <c r="AH153" s="17" t="s">
        <v>31</v>
      </c>
      <c r="AI153" s="17" t="s">
        <v>31</v>
      </c>
      <c r="AJ153" s="17" t="s">
        <v>31</v>
      </c>
      <c r="AK153" s="17" t="s">
        <v>31</v>
      </c>
      <c r="AL153" s="17" t="s">
        <v>31</v>
      </c>
      <c r="AM153" s="17" t="s">
        <v>31</v>
      </c>
      <c r="AN153" s="17" t="s">
        <v>31</v>
      </c>
      <c r="AO153" s="17" t="s">
        <v>31</v>
      </c>
      <c r="AP153" s="17" t="s">
        <v>31</v>
      </c>
      <c r="AQ153" s="17" t="s">
        <v>31</v>
      </c>
      <c r="AS153" s="17" t="s">
        <v>31</v>
      </c>
      <c r="AT153" s="17" t="s">
        <v>31</v>
      </c>
      <c r="AU153" s="17" t="s">
        <v>31</v>
      </c>
      <c r="AV153" s="17" t="s">
        <v>31</v>
      </c>
      <c r="AW153" s="17" t="s">
        <v>31</v>
      </c>
      <c r="AX153" s="17" t="s">
        <v>31</v>
      </c>
      <c r="AY153" s="17" t="s">
        <v>31</v>
      </c>
      <c r="AZ153" s="17" t="s">
        <v>31</v>
      </c>
      <c r="BA153" s="17" t="s">
        <v>31</v>
      </c>
      <c r="BB153" s="17" t="s">
        <v>31</v>
      </c>
      <c r="BC153" s="17" t="s">
        <v>31</v>
      </c>
      <c r="BD153" s="17" t="s">
        <v>31</v>
      </c>
      <c r="BF153" s="17">
        <v>10.732000000000001</v>
      </c>
      <c r="BG153" s="17">
        <v>7.7579999999999991</v>
      </c>
      <c r="BH153" s="17">
        <v>10.114000000000001</v>
      </c>
      <c r="BI153" s="17">
        <v>13.773999999999999</v>
      </c>
      <c r="BJ153" s="17">
        <v>16.767000000000003</v>
      </c>
      <c r="BK153" s="17">
        <v>23.593</v>
      </c>
      <c r="BL153" s="17">
        <v>22.307000000000002</v>
      </c>
      <c r="BM153" s="17">
        <v>23.793999999999997</v>
      </c>
      <c r="BN153" s="17">
        <v>15.780000000000001</v>
      </c>
      <c r="BO153" s="17">
        <v>15.578999999999999</v>
      </c>
      <c r="BP153" s="17">
        <v>15.196999999999999</v>
      </c>
      <c r="BQ153" s="17">
        <v>8.6890000000000001</v>
      </c>
    </row>
    <row r="154" spans="1:69" x14ac:dyDescent="0.3">
      <c r="B154" s="15"/>
      <c r="C154" s="15" t="s">
        <v>19</v>
      </c>
      <c r="D154" s="15" t="s">
        <v>20</v>
      </c>
      <c r="E154" s="16" t="s">
        <v>21</v>
      </c>
      <c r="F154" s="17" t="s">
        <v>31</v>
      </c>
      <c r="G154" s="17" t="s">
        <v>31</v>
      </c>
      <c r="H154" s="17" t="s">
        <v>31</v>
      </c>
      <c r="I154" s="17" t="s">
        <v>31</v>
      </c>
      <c r="J154" s="17" t="s">
        <v>31</v>
      </c>
      <c r="K154" s="17" t="s">
        <v>31</v>
      </c>
      <c r="L154" s="17" t="s">
        <v>31</v>
      </c>
      <c r="M154" s="17" t="s">
        <v>31</v>
      </c>
      <c r="N154" s="17" t="s">
        <v>31</v>
      </c>
      <c r="O154" s="17" t="s">
        <v>31</v>
      </c>
      <c r="P154" s="17" t="s">
        <v>31</v>
      </c>
      <c r="Q154" s="17" t="s">
        <v>31</v>
      </c>
      <c r="R154" s="17"/>
      <c r="S154" s="17" t="s">
        <v>31</v>
      </c>
      <c r="T154" s="17" t="s">
        <v>31</v>
      </c>
      <c r="U154" s="17">
        <v>60.112459999999999</v>
      </c>
      <c r="V154" s="17" t="s">
        <v>31</v>
      </c>
      <c r="W154" s="17">
        <v>67.173069999999996</v>
      </c>
      <c r="X154" s="17" t="s">
        <v>31</v>
      </c>
      <c r="Y154" s="17">
        <v>69.620970000000014</v>
      </c>
      <c r="Z154" s="17">
        <v>66.367260000000002</v>
      </c>
      <c r="AA154" s="17">
        <v>66.775770000000009</v>
      </c>
      <c r="AB154" s="17">
        <v>77.803500000000014</v>
      </c>
      <c r="AC154" s="17">
        <v>76.580080000000009</v>
      </c>
      <c r="AD154" s="17">
        <v>524.62694999999997</v>
      </c>
      <c r="AE154" s="17"/>
      <c r="AF154" s="17"/>
      <c r="AG154" s="17"/>
      <c r="AH154" s="17"/>
      <c r="AI154" s="17"/>
      <c r="AJ154" s="17"/>
      <c r="AK154" s="17"/>
      <c r="AL154" s="17"/>
      <c r="AM154" s="17"/>
      <c r="AN154" s="46"/>
      <c r="AO154" s="46"/>
      <c r="AP154" s="46"/>
      <c r="AQ154" s="46"/>
      <c r="AS154" s="46"/>
      <c r="AT154" s="46"/>
      <c r="AU154" s="46"/>
      <c r="AV154" s="46"/>
      <c r="AW154" s="46"/>
      <c r="AX154" s="46"/>
      <c r="AY154" s="46"/>
      <c r="AZ154" s="46"/>
      <c r="BA154" s="46"/>
      <c r="BB154" s="46"/>
      <c r="BC154" s="46"/>
      <c r="BD154" s="46"/>
      <c r="BF154" s="46">
        <v>6.0400000000000009</v>
      </c>
      <c r="BG154" s="46">
        <v>3.44</v>
      </c>
      <c r="BH154" s="46">
        <v>5.6400000000000006</v>
      </c>
      <c r="BI154" s="46">
        <v>3.83</v>
      </c>
      <c r="BJ154" s="46">
        <v>4.59</v>
      </c>
      <c r="BK154" s="46">
        <v>9.66</v>
      </c>
      <c r="BL154" s="46">
        <v>7.910000000000001</v>
      </c>
      <c r="BM154" s="46">
        <v>10.9</v>
      </c>
      <c r="BN154" s="46">
        <v>5.79</v>
      </c>
      <c r="BO154" s="46">
        <v>6.4499999999999993</v>
      </c>
      <c r="BP154" s="46">
        <v>5.9600000000000009</v>
      </c>
      <c r="BQ154" s="46">
        <v>4.33</v>
      </c>
    </row>
    <row r="155" spans="1:69" x14ac:dyDescent="0.3">
      <c r="C155" s="15" t="s">
        <v>22</v>
      </c>
      <c r="D155" s="15" t="s">
        <v>23</v>
      </c>
      <c r="E155" s="16" t="s">
        <v>24</v>
      </c>
      <c r="F155" s="17" t="s">
        <v>31</v>
      </c>
      <c r="G155" s="17" t="s">
        <v>31</v>
      </c>
      <c r="H155" s="17" t="s">
        <v>31</v>
      </c>
      <c r="I155" s="17" t="s">
        <v>31</v>
      </c>
      <c r="J155" s="17" t="s">
        <v>31</v>
      </c>
      <c r="K155" s="17" t="s">
        <v>31</v>
      </c>
      <c r="L155" s="17" t="s">
        <v>31</v>
      </c>
      <c r="M155" s="17" t="s">
        <v>31</v>
      </c>
      <c r="N155" s="17" t="s">
        <v>31</v>
      </c>
      <c r="O155" s="17" t="s">
        <v>31</v>
      </c>
      <c r="P155" s="17" t="s">
        <v>31</v>
      </c>
      <c r="Q155" s="17" t="s">
        <v>31</v>
      </c>
      <c r="R155" s="17"/>
      <c r="S155" s="17" t="s">
        <v>31</v>
      </c>
      <c r="T155" s="17" t="s">
        <v>31</v>
      </c>
      <c r="U155" s="17">
        <v>1.5836659999999998</v>
      </c>
      <c r="V155" s="17" t="s">
        <v>31</v>
      </c>
      <c r="W155" s="17">
        <v>1.7663089999999999</v>
      </c>
      <c r="X155" s="17" t="s">
        <v>31</v>
      </c>
      <c r="Y155" s="17">
        <v>1.2794479999999999</v>
      </c>
      <c r="Z155" s="17">
        <v>1.2510810000000001</v>
      </c>
      <c r="AA155" s="17">
        <v>1.2456800000000001</v>
      </c>
      <c r="AB155" s="17">
        <v>1.323868</v>
      </c>
      <c r="AC155" s="17">
        <v>1.5644710000000002</v>
      </c>
      <c r="AD155" s="17">
        <v>7.6147810000000007</v>
      </c>
      <c r="AE155" s="17"/>
      <c r="AF155" s="17"/>
      <c r="AG155" s="17"/>
      <c r="AH155" s="17"/>
      <c r="AI155" s="17"/>
      <c r="AJ155" s="17"/>
      <c r="AK155" s="17"/>
      <c r="AL155" s="17"/>
      <c r="AM155" s="17"/>
      <c r="AN155" s="46"/>
      <c r="AO155" s="46"/>
      <c r="AP155" s="46"/>
      <c r="AQ155" s="46"/>
      <c r="AS155" s="46"/>
      <c r="AT155" s="46"/>
      <c r="AU155" s="46"/>
      <c r="AV155" s="46"/>
      <c r="AW155" s="46"/>
      <c r="AX155" s="46"/>
      <c r="AY155" s="46"/>
      <c r="AZ155" s="46"/>
      <c r="BA155" s="46"/>
      <c r="BB155" s="46"/>
      <c r="BC155" s="46"/>
      <c r="BD155" s="46"/>
      <c r="BF155" s="46">
        <v>4.6920000000000002</v>
      </c>
      <c r="BG155" s="46">
        <v>4.3179999999999996</v>
      </c>
      <c r="BH155" s="46">
        <v>4.4739999999999993</v>
      </c>
      <c r="BI155" s="46">
        <v>9.9439999999999991</v>
      </c>
      <c r="BJ155" s="46">
        <v>12.177000000000001</v>
      </c>
      <c r="BK155" s="46">
        <v>13.933</v>
      </c>
      <c r="BL155" s="46">
        <v>14.397</v>
      </c>
      <c r="BM155" s="46">
        <v>12.893999999999998</v>
      </c>
      <c r="BN155" s="46">
        <v>9.99</v>
      </c>
      <c r="BO155" s="46">
        <v>9.1289999999999996</v>
      </c>
      <c r="BP155" s="46">
        <v>9.2369999999999983</v>
      </c>
      <c r="BQ155" s="46">
        <v>4.359</v>
      </c>
    </row>
    <row r="156" spans="1:69" x14ac:dyDescent="0.3">
      <c r="C156" s="15"/>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46"/>
      <c r="AO156" s="46"/>
      <c r="AP156" s="46"/>
      <c r="AQ156" s="46"/>
      <c r="AS156" s="46"/>
      <c r="AT156" s="46"/>
      <c r="AU156" s="46"/>
      <c r="AV156" s="46"/>
      <c r="AW156" s="46"/>
      <c r="AX156" s="46"/>
      <c r="AY156" s="46"/>
      <c r="AZ156" s="46"/>
      <c r="BA156" s="46"/>
      <c r="BB156" s="46"/>
      <c r="BC156" s="46"/>
      <c r="BD156" s="46"/>
      <c r="BF156" s="46"/>
      <c r="BG156" s="46"/>
      <c r="BH156" s="46"/>
      <c r="BI156" s="46"/>
      <c r="BJ156" s="46"/>
      <c r="BK156" s="46"/>
      <c r="BL156" s="46"/>
      <c r="BM156" s="46"/>
      <c r="BN156" s="46"/>
      <c r="BO156" s="46"/>
      <c r="BP156" s="46"/>
      <c r="BQ156" s="46"/>
    </row>
    <row r="157" spans="1:69" x14ac:dyDescent="0.3">
      <c r="C157" s="15"/>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46"/>
      <c r="AO157" s="46"/>
      <c r="AP157" s="46"/>
      <c r="AQ157" s="46"/>
      <c r="AS157" s="46"/>
      <c r="AT157" s="46"/>
      <c r="AU157" s="46"/>
      <c r="AV157" s="46"/>
      <c r="AW157" s="46"/>
      <c r="AX157" s="46"/>
      <c r="AY157" s="46"/>
      <c r="AZ157" s="46"/>
      <c r="BA157" s="46"/>
      <c r="BB157" s="46"/>
      <c r="BC157" s="46"/>
      <c r="BD157" s="46"/>
      <c r="BF157" s="46"/>
      <c r="BG157" s="46"/>
      <c r="BH157" s="46"/>
      <c r="BI157" s="46"/>
      <c r="BJ157" s="46"/>
      <c r="BK157" s="46"/>
      <c r="BL157" s="46"/>
      <c r="BM157" s="46"/>
      <c r="BN157" s="46"/>
      <c r="BO157" s="46"/>
      <c r="BP157" s="46"/>
      <c r="BQ157" s="46"/>
    </row>
    <row r="158" spans="1:69" x14ac:dyDescent="0.3">
      <c r="C158" s="15"/>
      <c r="N158" s="18"/>
      <c r="O158" s="18"/>
      <c r="P158" s="18"/>
      <c r="Q158" s="18"/>
      <c r="R158" s="18"/>
      <c r="S158" s="17"/>
      <c r="T158" s="17"/>
      <c r="U158" s="17"/>
      <c r="V158" s="17"/>
      <c r="W158" s="17"/>
      <c r="X158" s="17"/>
      <c r="Y158" s="17"/>
      <c r="Z158" s="17"/>
      <c r="AA158" s="17"/>
      <c r="AB158" s="17"/>
      <c r="AC158" s="17"/>
      <c r="AD158" s="17"/>
      <c r="AE158" s="17"/>
      <c r="AF158" s="17"/>
      <c r="AG158" s="17"/>
      <c r="AH158" s="17"/>
      <c r="AI158" s="17"/>
      <c r="AJ158" s="17"/>
      <c r="AK158" s="17"/>
      <c r="AL158" s="17"/>
      <c r="AM158" s="17"/>
      <c r="AN158" s="46"/>
      <c r="AO158" s="46"/>
      <c r="AP158" s="46"/>
      <c r="AQ158" s="46"/>
      <c r="AS158" s="46"/>
      <c r="AT158" s="46"/>
      <c r="AU158" s="46"/>
      <c r="AV158" s="46"/>
      <c r="AW158" s="46"/>
      <c r="AX158" s="46"/>
      <c r="AY158" s="46"/>
      <c r="AZ158" s="46"/>
      <c r="BA158" s="46"/>
      <c r="BB158" s="46"/>
      <c r="BC158" s="46"/>
      <c r="BD158" s="46"/>
      <c r="BF158" s="46"/>
      <c r="BG158" s="46"/>
      <c r="BH158" s="46"/>
      <c r="BI158" s="46"/>
      <c r="BJ158" s="46"/>
      <c r="BK158" s="46"/>
      <c r="BL158" s="46"/>
      <c r="BM158" s="46"/>
      <c r="BN158" s="46"/>
      <c r="BO158" s="46"/>
      <c r="BP158" s="46"/>
      <c r="BQ158" s="46"/>
    </row>
    <row r="159" spans="1:69" x14ac:dyDescent="0.3">
      <c r="C159" s="15"/>
      <c r="F159" s="17"/>
      <c r="G159" s="17"/>
      <c r="H159" s="17"/>
      <c r="I159" s="17"/>
      <c r="J159" s="17"/>
      <c r="K159" s="17"/>
      <c r="L159" s="17"/>
      <c r="M159" s="17"/>
      <c r="N159" s="18"/>
      <c r="O159" s="18"/>
      <c r="P159" s="18"/>
      <c r="Q159" s="18"/>
      <c r="R159" s="18"/>
      <c r="S159" s="17"/>
      <c r="T159" s="17"/>
      <c r="U159" s="17"/>
      <c r="V159" s="17"/>
      <c r="W159" s="17"/>
      <c r="X159" s="17"/>
      <c r="Y159" s="17"/>
      <c r="Z159" s="17"/>
      <c r="AA159" s="17"/>
      <c r="AB159" s="17"/>
      <c r="AC159" s="17"/>
      <c r="AD159" s="17"/>
      <c r="AE159" s="17"/>
      <c r="AF159" s="17"/>
      <c r="AG159" s="17"/>
      <c r="AH159" s="17"/>
      <c r="AI159" s="17"/>
      <c r="AJ159" s="17"/>
      <c r="AK159" s="17"/>
      <c r="AL159" s="17"/>
      <c r="AM159" s="17"/>
      <c r="AN159" s="46"/>
      <c r="AO159" s="46"/>
      <c r="AP159" s="46"/>
      <c r="AQ159" s="46"/>
      <c r="AS159" s="46"/>
      <c r="AT159" s="46"/>
      <c r="AU159" s="46"/>
      <c r="AV159" s="46"/>
      <c r="AW159" s="46"/>
      <c r="AX159" s="46"/>
      <c r="AY159" s="46"/>
      <c r="AZ159" s="46"/>
      <c r="BA159" s="46"/>
      <c r="BB159" s="46"/>
      <c r="BC159" s="46"/>
      <c r="BD159" s="46"/>
      <c r="BF159" s="46"/>
      <c r="BG159" s="46"/>
      <c r="BH159" s="46"/>
      <c r="BI159" s="46"/>
      <c r="BJ159" s="46"/>
      <c r="BK159" s="46"/>
      <c r="BL159" s="46"/>
      <c r="BM159" s="46"/>
      <c r="BN159" s="46"/>
      <c r="BO159" s="46"/>
      <c r="BP159" s="46"/>
      <c r="BQ159" s="46"/>
    </row>
    <row r="160" spans="1:69" x14ac:dyDescent="0.3">
      <c r="C160" s="15"/>
      <c r="F160" s="17"/>
      <c r="G160" s="17"/>
      <c r="H160" s="17"/>
      <c r="I160" s="17"/>
      <c r="J160" s="17"/>
      <c r="K160" s="17"/>
      <c r="L160" s="17"/>
      <c r="M160" s="17"/>
      <c r="N160" s="18"/>
      <c r="O160" s="18"/>
      <c r="P160" s="18"/>
      <c r="Q160" s="18"/>
      <c r="R160" s="18"/>
      <c r="S160" s="14"/>
      <c r="T160" s="14"/>
      <c r="U160" s="14"/>
      <c r="V160" s="14"/>
      <c r="W160" s="14"/>
      <c r="X160" s="14"/>
      <c r="Y160" s="14"/>
      <c r="Z160" s="14"/>
      <c r="AA160" s="14"/>
      <c r="AB160" s="14"/>
      <c r="AC160" s="14"/>
      <c r="AD160" s="14"/>
      <c r="AE160" s="17"/>
      <c r="AF160" s="17"/>
      <c r="AG160" s="17"/>
      <c r="AH160" s="17"/>
      <c r="AI160" s="17"/>
      <c r="AJ160" s="17"/>
      <c r="AK160" s="17"/>
      <c r="AL160" s="17"/>
      <c r="AM160" s="17"/>
      <c r="AN160" s="46"/>
      <c r="AO160" s="46"/>
      <c r="AP160" s="46"/>
      <c r="AQ160" s="46"/>
      <c r="AS160" s="46"/>
      <c r="AT160" s="46"/>
      <c r="AU160" s="46"/>
      <c r="AV160" s="46"/>
      <c r="AW160" s="46"/>
      <c r="AX160" s="46"/>
      <c r="AY160" s="46"/>
      <c r="AZ160" s="46"/>
      <c r="BA160" s="46"/>
      <c r="BB160" s="46"/>
      <c r="BC160" s="46"/>
      <c r="BD160" s="46"/>
      <c r="BF160" s="46"/>
      <c r="BG160" s="46"/>
      <c r="BH160" s="46"/>
      <c r="BI160" s="46"/>
      <c r="BJ160" s="46"/>
      <c r="BK160" s="46"/>
      <c r="BL160" s="46"/>
      <c r="BM160" s="46"/>
      <c r="BN160" s="46"/>
      <c r="BO160" s="46"/>
      <c r="BP160" s="46"/>
      <c r="BQ160" s="46"/>
    </row>
    <row r="161" spans="1:70" x14ac:dyDescent="0.3">
      <c r="B161" s="13" t="s">
        <v>77</v>
      </c>
      <c r="C161" s="13" t="s">
        <v>18</v>
      </c>
      <c r="D161" s="13"/>
      <c r="E161" s="13"/>
      <c r="F161" s="14">
        <v>251558.49500000002</v>
      </c>
      <c r="G161" s="14">
        <v>245555.76600000003</v>
      </c>
      <c r="H161" s="14">
        <v>271084.69099999999</v>
      </c>
      <c r="I161" s="14">
        <v>270769.23999999993</v>
      </c>
      <c r="J161" s="14">
        <v>261972.47000000003</v>
      </c>
      <c r="K161" s="14">
        <v>254168.53800000006</v>
      </c>
      <c r="L161" s="14">
        <v>265291.47200000007</v>
      </c>
      <c r="M161" s="14">
        <v>280036.47600000008</v>
      </c>
      <c r="N161" s="14">
        <v>283897.91699999996</v>
      </c>
      <c r="O161" s="14">
        <v>299316.84299999999</v>
      </c>
      <c r="P161" s="14">
        <v>310610.57000000007</v>
      </c>
      <c r="Q161" s="14">
        <v>319499.05099999992</v>
      </c>
      <c r="R161" s="18"/>
      <c r="S161" s="14">
        <v>812471.006773</v>
      </c>
      <c r="T161" s="14">
        <v>769634.23198599997</v>
      </c>
      <c r="U161" s="14">
        <v>841187.82472500007</v>
      </c>
      <c r="V161" s="14">
        <v>854867.30420800007</v>
      </c>
      <c r="W161" s="14">
        <v>836327.93696899991</v>
      </c>
      <c r="X161" s="14">
        <v>807099.12526299991</v>
      </c>
      <c r="Y161" s="14">
        <v>820882.70289700001</v>
      </c>
      <c r="Z161" s="14">
        <v>846320.13660400023</v>
      </c>
      <c r="AA161" s="14">
        <v>868881.88879900007</v>
      </c>
      <c r="AB161" s="14">
        <v>915602.85126500006</v>
      </c>
      <c r="AC161" s="14">
        <v>976089.50915499998</v>
      </c>
      <c r="AD161" s="14">
        <v>1022341.680381</v>
      </c>
      <c r="AE161" s="14"/>
      <c r="AF161" s="14">
        <v>338472.12199999997</v>
      </c>
      <c r="AG161" s="14">
        <v>327385.95299999998</v>
      </c>
      <c r="AH161" s="14">
        <v>337313.78300000005</v>
      </c>
      <c r="AI161" s="14">
        <v>350262.06900000002</v>
      </c>
      <c r="AJ161" s="14">
        <v>346889.13699999999</v>
      </c>
      <c r="AK161" s="14">
        <v>336959.489</v>
      </c>
      <c r="AL161" s="14">
        <v>335556.22399999999</v>
      </c>
      <c r="AM161" s="14">
        <v>335471.516</v>
      </c>
      <c r="AN161" s="14">
        <v>336998.43600000005</v>
      </c>
      <c r="AO161" s="14">
        <v>340111.462</v>
      </c>
      <c r="AP161" s="14">
        <v>333847.84600000008</v>
      </c>
      <c r="AQ161" s="14">
        <v>340121.20099999994</v>
      </c>
      <c r="AS161" s="14">
        <v>80012.386000000013</v>
      </c>
      <c r="AT161" s="45">
        <v>77048.626999999979</v>
      </c>
      <c r="AU161" s="45">
        <v>78374.486000000004</v>
      </c>
      <c r="AV161" s="45">
        <v>84083.996000000014</v>
      </c>
      <c r="AW161" s="45">
        <v>84252.769</v>
      </c>
      <c r="AX161" s="45">
        <v>83217.941000000006</v>
      </c>
      <c r="AY161" s="45">
        <v>83069.618000000002</v>
      </c>
      <c r="AZ161" s="45">
        <v>82756.854000000007</v>
      </c>
      <c r="BA161" s="45">
        <v>81903.153000000006</v>
      </c>
      <c r="BB161" s="45">
        <v>83177.691000000021</v>
      </c>
      <c r="BC161" s="45">
        <v>82098.092999999993</v>
      </c>
      <c r="BD161" s="45">
        <v>84878.15</v>
      </c>
      <c r="BF161" s="45">
        <v>258459.73599999998</v>
      </c>
      <c r="BG161" s="45">
        <v>250337.326</v>
      </c>
      <c r="BH161" s="45">
        <v>258939.29700000002</v>
      </c>
      <c r="BI161" s="45">
        <v>266178.07300000003</v>
      </c>
      <c r="BJ161" s="45">
        <v>262636.36799999996</v>
      </c>
      <c r="BK161" s="45">
        <v>253741.54800000004</v>
      </c>
      <c r="BL161" s="45">
        <v>252486.60599999997</v>
      </c>
      <c r="BM161" s="45">
        <v>252714.66200000001</v>
      </c>
      <c r="BN161" s="45">
        <v>255095.283</v>
      </c>
      <c r="BO161" s="45">
        <v>256933.77100000001</v>
      </c>
      <c r="BP161" s="45">
        <v>251749.75300000006</v>
      </c>
      <c r="BQ161" s="45">
        <v>255243.05099999998</v>
      </c>
    </row>
    <row r="162" spans="1:70" x14ac:dyDescent="0.3">
      <c r="C162" s="15" t="s">
        <v>19</v>
      </c>
      <c r="D162" s="15" t="s">
        <v>20</v>
      </c>
      <c r="E162" s="16" t="s">
        <v>21</v>
      </c>
      <c r="F162" s="17">
        <v>247619.95</v>
      </c>
      <c r="G162" s="17">
        <v>241777.74000000002</v>
      </c>
      <c r="H162" s="17">
        <v>266942.08999999997</v>
      </c>
      <c r="I162" s="17">
        <v>266258.75999999995</v>
      </c>
      <c r="J162" s="17">
        <v>257304.93000000002</v>
      </c>
      <c r="K162" s="17">
        <v>249289.11000000004</v>
      </c>
      <c r="L162" s="17">
        <v>260181.68000000005</v>
      </c>
      <c r="M162" s="17">
        <v>274440.01000000007</v>
      </c>
      <c r="N162" s="17">
        <v>277876.33999999997</v>
      </c>
      <c r="O162" s="17">
        <v>292957.38</v>
      </c>
      <c r="P162" s="17">
        <v>303942.32000000007</v>
      </c>
      <c r="Q162" s="17">
        <v>312644.36999999994</v>
      </c>
      <c r="R162" s="17"/>
      <c r="S162" s="17">
        <v>803640.35071000003</v>
      </c>
      <c r="T162" s="17">
        <v>761012.72367999994</v>
      </c>
      <c r="U162" s="17">
        <v>831958.54738000012</v>
      </c>
      <c r="V162" s="17">
        <v>844907.06484000012</v>
      </c>
      <c r="W162" s="17">
        <v>825997.1267599999</v>
      </c>
      <c r="X162" s="17">
        <v>796499.99999999988</v>
      </c>
      <c r="Y162" s="17">
        <v>809981.40703999996</v>
      </c>
      <c r="Z162" s="17">
        <v>834600.58422000019</v>
      </c>
      <c r="AA162" s="17">
        <v>856387.64694000012</v>
      </c>
      <c r="AB162" s="17">
        <v>902378.16508000006</v>
      </c>
      <c r="AC162" s="17">
        <v>962162.68446000002</v>
      </c>
      <c r="AD162" s="17">
        <v>1008357.84988</v>
      </c>
      <c r="AE162" s="17"/>
      <c r="AF162" s="17">
        <v>327392.25999999995</v>
      </c>
      <c r="AG162" s="17">
        <v>316637.52999999997</v>
      </c>
      <c r="AH162" s="17">
        <v>325781.70000000007</v>
      </c>
      <c r="AI162" s="17">
        <v>338280.99000000005</v>
      </c>
      <c r="AJ162" s="17">
        <v>334398.09999999998</v>
      </c>
      <c r="AK162" s="17">
        <v>324217.82</v>
      </c>
      <c r="AL162" s="17">
        <v>322637.26</v>
      </c>
      <c r="AM162" s="17">
        <v>322084.84999999998</v>
      </c>
      <c r="AN162" s="17">
        <v>323223.28000000003</v>
      </c>
      <c r="AO162" s="17">
        <v>326001.51</v>
      </c>
      <c r="AP162" s="17">
        <v>319629.57000000007</v>
      </c>
      <c r="AQ162" s="17">
        <v>325431.52999999997</v>
      </c>
      <c r="AS162" s="17">
        <v>74467.320000000007</v>
      </c>
      <c r="AT162" s="17">
        <v>71654.079999999987</v>
      </c>
      <c r="AU162" s="17">
        <v>72648.67</v>
      </c>
      <c r="AV162" s="17">
        <v>78233.010000000009</v>
      </c>
      <c r="AW162" s="17">
        <v>78107.69</v>
      </c>
      <c r="AX162" s="17">
        <v>77025.600000000006</v>
      </c>
      <c r="AY162" s="17">
        <v>76827.75</v>
      </c>
      <c r="AZ162" s="17">
        <v>76330.52</v>
      </c>
      <c r="BA162" s="17">
        <v>75326.090000000011</v>
      </c>
      <c r="BB162" s="17">
        <v>76525.390000000014</v>
      </c>
      <c r="BC162" s="17">
        <v>75429.329999999987</v>
      </c>
      <c r="BD162" s="17">
        <v>77855.679999999993</v>
      </c>
      <c r="BE162" s="17"/>
      <c r="BF162" s="17">
        <v>252924.93999999997</v>
      </c>
      <c r="BG162" s="17">
        <v>244983.45</v>
      </c>
      <c r="BH162" s="17">
        <v>253133.03000000003</v>
      </c>
      <c r="BI162" s="17">
        <v>260047.98</v>
      </c>
      <c r="BJ162" s="17">
        <v>256290.40999999995</v>
      </c>
      <c r="BK162" s="17">
        <v>247192.22000000003</v>
      </c>
      <c r="BL162" s="17">
        <v>245809.50999999998</v>
      </c>
      <c r="BM162" s="17">
        <v>245754.33000000002</v>
      </c>
      <c r="BN162" s="17">
        <v>247897.19</v>
      </c>
      <c r="BO162" s="46">
        <v>249476.12</v>
      </c>
      <c r="BP162" s="46">
        <v>244200.24000000005</v>
      </c>
      <c r="BQ162" s="46">
        <v>247575.84999999998</v>
      </c>
    </row>
    <row r="163" spans="1:70" x14ac:dyDescent="0.3">
      <c r="C163" s="15" t="s">
        <v>22</v>
      </c>
      <c r="D163" s="15" t="s">
        <v>23</v>
      </c>
      <c r="E163" s="16" t="s">
        <v>24</v>
      </c>
      <c r="F163" s="17">
        <v>3938.5450000000001</v>
      </c>
      <c r="G163" s="17">
        <v>3778.0260000000003</v>
      </c>
      <c r="H163" s="17">
        <v>4142.6009999999997</v>
      </c>
      <c r="I163" s="17">
        <v>4510.4800000000014</v>
      </c>
      <c r="J163" s="17">
        <v>4667.5399999999991</v>
      </c>
      <c r="K163" s="17">
        <v>4879.4279999999999</v>
      </c>
      <c r="L163" s="17">
        <v>5109.7919999999986</v>
      </c>
      <c r="M163" s="17">
        <v>5596.4660000000003</v>
      </c>
      <c r="N163" s="17">
        <v>6021.5769999999984</v>
      </c>
      <c r="O163" s="17">
        <v>6359.4629999999988</v>
      </c>
      <c r="P163" s="17">
        <v>6668.25</v>
      </c>
      <c r="Q163" s="17">
        <v>6854.6809999999987</v>
      </c>
      <c r="R163" s="17"/>
      <c r="S163" s="17">
        <v>8830.6560629999985</v>
      </c>
      <c r="T163" s="17">
        <v>8621.5083059999979</v>
      </c>
      <c r="U163" s="17">
        <v>9229.2773450000004</v>
      </c>
      <c r="V163" s="17">
        <v>9960.2393679999968</v>
      </c>
      <c r="W163" s="17">
        <v>10330.810208999997</v>
      </c>
      <c r="X163" s="17">
        <v>10599.125263</v>
      </c>
      <c r="Y163" s="17">
        <v>10901.295856999997</v>
      </c>
      <c r="Z163" s="17">
        <v>11719.552383999999</v>
      </c>
      <c r="AA163" s="17">
        <v>12494.241859</v>
      </c>
      <c r="AB163" s="17">
        <v>13224.686185000002</v>
      </c>
      <c r="AC163" s="17">
        <v>13926.824694999999</v>
      </c>
      <c r="AD163" s="17">
        <v>13983.830501</v>
      </c>
      <c r="AE163" s="17"/>
      <c r="AF163" s="17">
        <v>11079.861999999999</v>
      </c>
      <c r="AG163" s="17">
        <v>10748.423000000001</v>
      </c>
      <c r="AH163" s="17">
        <v>11532.083000000002</v>
      </c>
      <c r="AI163" s="17">
        <v>11981.078999999998</v>
      </c>
      <c r="AJ163" s="17">
        <v>12491.037</v>
      </c>
      <c r="AK163" s="17">
        <v>12741.669</v>
      </c>
      <c r="AL163" s="17">
        <v>12918.964000000002</v>
      </c>
      <c r="AM163" s="17">
        <v>13386.666000000001</v>
      </c>
      <c r="AN163" s="17">
        <v>13775.155999999999</v>
      </c>
      <c r="AO163" s="17">
        <v>14109.951999999999</v>
      </c>
      <c r="AP163" s="17">
        <v>14218.275999999998</v>
      </c>
      <c r="AQ163" s="17">
        <v>14689.670999999998</v>
      </c>
      <c r="AS163" s="17">
        <v>5545.0659999999998</v>
      </c>
      <c r="AT163" s="17">
        <v>5394.5469999999987</v>
      </c>
      <c r="AU163" s="17">
        <v>5725.8160000000007</v>
      </c>
      <c r="AV163" s="17">
        <v>5850.9860000000017</v>
      </c>
      <c r="AW163" s="17">
        <v>6145.0790000000015</v>
      </c>
      <c r="AX163" s="17">
        <v>6192.3409999999994</v>
      </c>
      <c r="AY163" s="17">
        <v>6241.8680000000004</v>
      </c>
      <c r="AZ163" s="17">
        <v>6426.3340000000007</v>
      </c>
      <c r="BA163" s="17">
        <v>6577.0630000000001</v>
      </c>
      <c r="BB163" s="17">
        <v>6652.3009999999995</v>
      </c>
      <c r="BC163" s="17">
        <v>6668.7629999999999</v>
      </c>
      <c r="BD163" s="17">
        <v>7022.4699999999993</v>
      </c>
      <c r="BE163" s="17"/>
      <c r="BF163" s="17">
        <v>5534.7959999999994</v>
      </c>
      <c r="BG163" s="17">
        <v>5353.8760000000002</v>
      </c>
      <c r="BH163" s="17">
        <v>5806.2670000000007</v>
      </c>
      <c r="BI163" s="17">
        <v>6130.0929999999998</v>
      </c>
      <c r="BJ163" s="17">
        <v>6345.9579999999987</v>
      </c>
      <c r="BK163" s="17">
        <v>6549.3280000000004</v>
      </c>
      <c r="BL163" s="17">
        <v>6677.0960000000014</v>
      </c>
      <c r="BM163" s="17">
        <v>6960.3319999999994</v>
      </c>
      <c r="BN163" s="17">
        <v>7198.0929999999998</v>
      </c>
      <c r="BO163" s="46">
        <v>7457.650999999998</v>
      </c>
      <c r="BP163" s="46">
        <v>7549.5130000000017</v>
      </c>
      <c r="BQ163" s="46">
        <v>7667.2010000000009</v>
      </c>
    </row>
    <row r="164" spans="1:70" x14ac:dyDescent="0.3">
      <c r="C164" s="15" t="s">
        <v>25</v>
      </c>
      <c r="D164" s="15" t="s">
        <v>26</v>
      </c>
      <c r="E164" s="16" t="s">
        <v>27</v>
      </c>
      <c r="F164" s="17">
        <f t="shared" ref="F164:N164" si="0">F8+F15+F22+F29+F36+F43+F50+F57+F64+F71+F78+F85+F92+F99+F106+F113+F120+F127+F134+F141+F148</f>
        <v>0</v>
      </c>
      <c r="G164" s="17">
        <f t="shared" si="0"/>
        <v>0</v>
      </c>
      <c r="H164" s="17">
        <f t="shared" si="0"/>
        <v>0</v>
      </c>
      <c r="I164" s="17">
        <f t="shared" si="0"/>
        <v>0</v>
      </c>
      <c r="J164" s="17">
        <f t="shared" si="0"/>
        <v>0</v>
      </c>
      <c r="K164" s="17">
        <f t="shared" si="0"/>
        <v>0</v>
      </c>
      <c r="L164" s="17">
        <f t="shared" si="0"/>
        <v>0</v>
      </c>
      <c r="M164" s="17">
        <f t="shared" si="0"/>
        <v>0</v>
      </c>
      <c r="N164" s="17">
        <f t="shared" si="0"/>
        <v>0</v>
      </c>
      <c r="O164" s="17">
        <f t="shared" ref="O164:Q164" si="1">O8+O15+O22+O29+O36+O43+O50+O57+O64+O71+O78+O85+O92+O99+O106+O113+O120+O127+O134+O141+O148</f>
        <v>0</v>
      </c>
      <c r="P164" s="17">
        <f t="shared" si="1"/>
        <v>0</v>
      </c>
      <c r="Q164" s="17">
        <f t="shared" si="1"/>
        <v>0</v>
      </c>
      <c r="R164" s="17"/>
      <c r="S164" s="17" t="s">
        <v>31</v>
      </c>
      <c r="T164" s="17" t="s">
        <v>31</v>
      </c>
      <c r="U164" s="17" t="s">
        <v>31</v>
      </c>
      <c r="V164" s="17" t="s">
        <v>31</v>
      </c>
      <c r="W164" s="17" t="s">
        <v>31</v>
      </c>
      <c r="X164" s="17" t="s">
        <v>31</v>
      </c>
      <c r="Y164" s="17" t="s">
        <v>31</v>
      </c>
      <c r="Z164" s="17" t="s">
        <v>31</v>
      </c>
      <c r="AA164" s="17" t="s">
        <v>31</v>
      </c>
      <c r="AB164" s="17" t="s">
        <v>31</v>
      </c>
      <c r="AC164" s="17" t="s">
        <v>31</v>
      </c>
      <c r="AD164" s="17" t="s">
        <v>31</v>
      </c>
      <c r="AE164" s="17"/>
      <c r="AF164" s="17">
        <f t="shared" ref="AF164:AP164" si="2">AF8+AF15+AF22+AF29+AF36+AF43+AF50+AF57+AF64+AF71+AF78+AF85+AF92+AF99+AF106+AF113+AF120+AF127+AF134+AF141+AF148</f>
        <v>0</v>
      </c>
      <c r="AG164" s="17">
        <f t="shared" si="2"/>
        <v>0</v>
      </c>
      <c r="AH164" s="17">
        <f t="shared" si="2"/>
        <v>0</v>
      </c>
      <c r="AI164" s="17">
        <f t="shared" si="2"/>
        <v>0</v>
      </c>
      <c r="AJ164" s="17">
        <f t="shared" si="2"/>
        <v>0</v>
      </c>
      <c r="AK164" s="17">
        <f t="shared" si="2"/>
        <v>0</v>
      </c>
      <c r="AL164" s="17">
        <f t="shared" si="2"/>
        <v>0</v>
      </c>
      <c r="AM164" s="17">
        <f t="shared" si="2"/>
        <v>0</v>
      </c>
      <c r="AN164" s="17">
        <f t="shared" si="2"/>
        <v>0</v>
      </c>
      <c r="AO164" s="17">
        <v>0</v>
      </c>
      <c r="AP164" s="17">
        <f t="shared" si="2"/>
        <v>0</v>
      </c>
      <c r="AQ164" s="17">
        <v>0</v>
      </c>
      <c r="AS164" s="17">
        <f t="shared" ref="AS164:BA164" si="3">AS8+AS15+AS22+AS29+AS36+AS43+AS50+AS57+AS64+AS71+AS78+AS85+AS92+AS99+AS106+AS113+AS120+AS127+AS134+AS141+AS148</f>
        <v>0</v>
      </c>
      <c r="AT164" s="17">
        <f t="shared" si="3"/>
        <v>0</v>
      </c>
      <c r="AU164" s="17">
        <f t="shared" si="3"/>
        <v>0</v>
      </c>
      <c r="AV164" s="17">
        <f t="shared" si="3"/>
        <v>0</v>
      </c>
      <c r="AW164" s="17">
        <f t="shared" si="3"/>
        <v>0</v>
      </c>
      <c r="AX164" s="17">
        <f t="shared" si="3"/>
        <v>0</v>
      </c>
      <c r="AY164" s="17">
        <f t="shared" si="3"/>
        <v>0</v>
      </c>
      <c r="AZ164" s="17">
        <f t="shared" si="3"/>
        <v>0</v>
      </c>
      <c r="BA164" s="17">
        <f t="shared" si="3"/>
        <v>0</v>
      </c>
      <c r="BB164" s="17">
        <v>0</v>
      </c>
      <c r="BC164" s="17">
        <f t="shared" ref="BC164" si="4">BC8+BC15+BC22+BC29+BC36+BC43+BC50+BC57+BC64+BC71+BC78+BC85+BC92+BC99+BC106+BC113+BC120+BC127+BC134+BC141+BC148</f>
        <v>0</v>
      </c>
      <c r="BD164" s="17">
        <v>0</v>
      </c>
      <c r="BF164" s="17">
        <f t="shared" ref="BF164:BN164" si="5">BF8+BF15+BF22+BF29+BF36+BF43+BF50+BF57+BF64+BF71+BF78+BF85+BF92+BF99+BF106+BF113+BF120+BF127+BF134+BF141+BF148</f>
        <v>0</v>
      </c>
      <c r="BG164" s="17">
        <f t="shared" si="5"/>
        <v>0</v>
      </c>
      <c r="BH164" s="17">
        <f t="shared" si="5"/>
        <v>0</v>
      </c>
      <c r="BI164" s="17">
        <f t="shared" si="5"/>
        <v>0</v>
      </c>
      <c r="BJ164" s="17">
        <f t="shared" si="5"/>
        <v>0</v>
      </c>
      <c r="BK164" s="17">
        <f t="shared" si="5"/>
        <v>0</v>
      </c>
      <c r="BL164" s="17">
        <f t="shared" si="5"/>
        <v>0</v>
      </c>
      <c r="BM164" s="17">
        <f t="shared" si="5"/>
        <v>0</v>
      </c>
      <c r="BN164" s="17">
        <f t="shared" si="5"/>
        <v>0</v>
      </c>
      <c r="BO164" s="17">
        <v>0</v>
      </c>
      <c r="BP164" s="17">
        <f t="shared" ref="BP164" si="6">BP8+BP15+BP22+BP29+BP36+BP43+BP50+BP57+BP64+BP71+BP78+BP85+BP92+BP99+BP106+BP113+BP120+BP127+BP134+BP141+BP148</f>
        <v>0</v>
      </c>
      <c r="BQ164" s="17">
        <v>0</v>
      </c>
    </row>
    <row r="165" spans="1:70" x14ac:dyDescent="0.3">
      <c r="C165" s="15" t="s">
        <v>28</v>
      </c>
      <c r="D165" s="19" t="s">
        <v>29</v>
      </c>
      <c r="E165" s="20" t="s">
        <v>30</v>
      </c>
      <c r="F165" s="17" t="s">
        <v>31</v>
      </c>
      <c r="G165" s="17" t="s">
        <v>31</v>
      </c>
      <c r="H165" s="17" t="s">
        <v>31</v>
      </c>
      <c r="I165" s="17" t="s">
        <v>31</v>
      </c>
      <c r="J165" s="17" t="s">
        <v>31</v>
      </c>
      <c r="K165" s="17" t="s">
        <v>31</v>
      </c>
      <c r="L165" s="17" t="s">
        <v>31</v>
      </c>
      <c r="M165" s="17" t="s">
        <v>31</v>
      </c>
      <c r="N165" s="17" t="s">
        <v>31</v>
      </c>
      <c r="O165" s="17" t="s">
        <v>31</v>
      </c>
      <c r="P165" s="17" t="s">
        <v>31</v>
      </c>
      <c r="Q165" s="17" t="s">
        <v>31</v>
      </c>
      <c r="R165" s="15"/>
      <c r="S165" s="17" t="s">
        <v>31</v>
      </c>
      <c r="T165" s="17" t="s">
        <v>31</v>
      </c>
      <c r="U165" s="17" t="s">
        <v>31</v>
      </c>
      <c r="V165" s="17" t="s">
        <v>31</v>
      </c>
      <c r="W165" s="17" t="s">
        <v>31</v>
      </c>
      <c r="X165" s="17" t="s">
        <v>31</v>
      </c>
      <c r="Y165" s="17" t="s">
        <v>31</v>
      </c>
      <c r="Z165" s="17" t="s">
        <v>31</v>
      </c>
      <c r="AA165" s="17" t="s">
        <v>31</v>
      </c>
      <c r="AB165" s="17" t="s">
        <v>31</v>
      </c>
      <c r="AC165" s="17" t="s">
        <v>31</v>
      </c>
      <c r="AD165" s="17" t="s">
        <v>31</v>
      </c>
      <c r="AE165" s="17"/>
      <c r="AF165" s="17" t="s">
        <v>31</v>
      </c>
      <c r="AG165" s="17" t="s">
        <v>31</v>
      </c>
      <c r="AH165" s="17" t="s">
        <v>31</v>
      </c>
      <c r="AI165" s="17" t="s">
        <v>31</v>
      </c>
      <c r="AJ165" s="17" t="s">
        <v>31</v>
      </c>
      <c r="AK165" s="17" t="s">
        <v>31</v>
      </c>
      <c r="AL165" s="17" t="s">
        <v>31</v>
      </c>
      <c r="AM165" s="17" t="s">
        <v>31</v>
      </c>
      <c r="AN165" s="17" t="s">
        <v>31</v>
      </c>
      <c r="AO165" s="17" t="s">
        <v>31</v>
      </c>
      <c r="AP165" s="17" t="s">
        <v>31</v>
      </c>
      <c r="AQ165" s="17" t="s">
        <v>31</v>
      </c>
      <c r="AS165" s="17" t="s">
        <v>31</v>
      </c>
      <c r="AT165" s="17" t="s">
        <v>31</v>
      </c>
      <c r="AU165" s="17" t="s">
        <v>31</v>
      </c>
      <c r="AV165" s="17" t="s">
        <v>31</v>
      </c>
      <c r="AW165" s="17" t="s">
        <v>31</v>
      </c>
      <c r="AX165" s="17" t="s">
        <v>31</v>
      </c>
      <c r="AY165" s="17" t="s">
        <v>31</v>
      </c>
      <c r="AZ165" s="17" t="s">
        <v>31</v>
      </c>
      <c r="BA165" s="17" t="s">
        <v>31</v>
      </c>
      <c r="BB165" s="17" t="s">
        <v>31</v>
      </c>
      <c r="BC165" s="17" t="s">
        <v>31</v>
      </c>
      <c r="BD165" s="17" t="s">
        <v>31</v>
      </c>
      <c r="BF165" s="17" t="s">
        <v>31</v>
      </c>
      <c r="BG165" s="17" t="s">
        <v>31</v>
      </c>
      <c r="BH165" s="17" t="s">
        <v>31</v>
      </c>
      <c r="BI165" s="17" t="s">
        <v>31</v>
      </c>
      <c r="BJ165" s="17" t="s">
        <v>31</v>
      </c>
      <c r="BK165" s="17" t="s">
        <v>31</v>
      </c>
      <c r="BL165" s="17" t="s">
        <v>31</v>
      </c>
      <c r="BM165" s="17" t="s">
        <v>31</v>
      </c>
      <c r="BN165" s="17" t="s">
        <v>31</v>
      </c>
      <c r="BO165" s="17" t="s">
        <v>31</v>
      </c>
      <c r="BP165" s="17" t="s">
        <v>31</v>
      </c>
      <c r="BQ165" s="17" t="s">
        <v>31</v>
      </c>
    </row>
    <row r="166" spans="1:70" ht="15" thickBot="1" x14ac:dyDescent="0.35">
      <c r="A166" s="4"/>
      <c r="B166" s="4"/>
      <c r="C166" s="29" t="s">
        <v>32</v>
      </c>
      <c r="D166" s="30" t="s">
        <v>33</v>
      </c>
      <c r="E166" s="31" t="s">
        <v>34</v>
      </c>
      <c r="F166" s="32" t="s">
        <v>31</v>
      </c>
      <c r="G166" s="32" t="s">
        <v>31</v>
      </c>
      <c r="H166" s="32" t="s">
        <v>31</v>
      </c>
      <c r="I166" s="32" t="s">
        <v>31</v>
      </c>
      <c r="J166" s="32" t="s">
        <v>31</v>
      </c>
      <c r="K166" s="32" t="s">
        <v>31</v>
      </c>
      <c r="L166" s="32" t="s">
        <v>31</v>
      </c>
      <c r="M166" s="32" t="s">
        <v>31</v>
      </c>
      <c r="N166" s="32" t="s">
        <v>31</v>
      </c>
      <c r="O166" s="32" t="s">
        <v>31</v>
      </c>
      <c r="P166" s="32" t="s">
        <v>31</v>
      </c>
      <c r="Q166" s="32" t="s">
        <v>31</v>
      </c>
      <c r="R166" s="4"/>
      <c r="S166" s="41" t="s">
        <v>31</v>
      </c>
      <c r="T166" s="41" t="s">
        <v>31</v>
      </c>
      <c r="U166" s="41" t="s">
        <v>31</v>
      </c>
      <c r="V166" s="41" t="s">
        <v>31</v>
      </c>
      <c r="W166" s="41" t="s">
        <v>31</v>
      </c>
      <c r="X166" s="41" t="s">
        <v>31</v>
      </c>
      <c r="Y166" s="41" t="s">
        <v>31</v>
      </c>
      <c r="Z166" s="41" t="s">
        <v>31</v>
      </c>
      <c r="AA166" s="41" t="s">
        <v>31</v>
      </c>
      <c r="AB166" s="41" t="s">
        <v>31</v>
      </c>
      <c r="AC166" s="41" t="s">
        <v>31</v>
      </c>
      <c r="AD166" s="41" t="s">
        <v>31</v>
      </c>
      <c r="AE166" s="32"/>
      <c r="AF166" s="32" t="s">
        <v>31</v>
      </c>
      <c r="AG166" s="32" t="s">
        <v>31</v>
      </c>
      <c r="AH166" s="32" t="s">
        <v>31</v>
      </c>
      <c r="AI166" s="32" t="s">
        <v>31</v>
      </c>
      <c r="AJ166" s="32" t="s">
        <v>31</v>
      </c>
      <c r="AK166" s="32" t="s">
        <v>31</v>
      </c>
      <c r="AL166" s="32" t="s">
        <v>31</v>
      </c>
      <c r="AM166" s="32" t="s">
        <v>31</v>
      </c>
      <c r="AN166" s="32" t="s">
        <v>31</v>
      </c>
      <c r="AO166" s="32" t="s">
        <v>31</v>
      </c>
      <c r="AP166" s="32" t="s">
        <v>31</v>
      </c>
      <c r="AQ166" s="32" t="s">
        <v>31</v>
      </c>
      <c r="AR166" s="32"/>
      <c r="AS166" s="32" t="s">
        <v>31</v>
      </c>
      <c r="AT166" s="32" t="s">
        <v>31</v>
      </c>
      <c r="AU166" s="32" t="s">
        <v>31</v>
      </c>
      <c r="AV166" s="32" t="s">
        <v>31</v>
      </c>
      <c r="AW166" s="32" t="s">
        <v>31</v>
      </c>
      <c r="AX166" s="32" t="s">
        <v>31</v>
      </c>
      <c r="AY166" s="32" t="s">
        <v>31</v>
      </c>
      <c r="AZ166" s="32" t="s">
        <v>31</v>
      </c>
      <c r="BA166" s="32" t="s">
        <v>31</v>
      </c>
      <c r="BB166" s="32" t="s">
        <v>31</v>
      </c>
      <c r="BC166" s="32" t="s">
        <v>31</v>
      </c>
      <c r="BD166" s="32" t="s">
        <v>31</v>
      </c>
      <c r="BE166" s="32"/>
      <c r="BF166" s="32" t="s">
        <v>31</v>
      </c>
      <c r="BG166" s="32" t="s">
        <v>31</v>
      </c>
      <c r="BH166" s="32" t="s">
        <v>31</v>
      </c>
      <c r="BI166" s="32" t="s">
        <v>31</v>
      </c>
      <c r="BJ166" s="32" t="s">
        <v>31</v>
      </c>
      <c r="BK166" s="32" t="s">
        <v>31</v>
      </c>
      <c r="BL166" s="32" t="s">
        <v>31</v>
      </c>
      <c r="BM166" s="32" t="s">
        <v>31</v>
      </c>
      <c r="BN166" s="32" t="s">
        <v>31</v>
      </c>
      <c r="BO166" s="32" t="s">
        <v>31</v>
      </c>
      <c r="BP166" s="32" t="s">
        <v>31</v>
      </c>
      <c r="BQ166" s="32" t="s">
        <v>31</v>
      </c>
      <c r="BR166" s="4"/>
    </row>
    <row r="167" spans="1:70" x14ac:dyDescent="0.3">
      <c r="C167" s="15"/>
      <c r="D167" s="21"/>
      <c r="E167" s="22"/>
      <c r="S167" s="33"/>
      <c r="T167" s="33"/>
      <c r="U167" s="33"/>
      <c r="V167" s="33"/>
      <c r="W167" s="33"/>
      <c r="X167" s="33"/>
      <c r="Y167" s="33"/>
      <c r="Z167" s="33"/>
      <c r="AA167" s="33"/>
      <c r="AB167" s="33"/>
      <c r="AC167" s="33"/>
      <c r="AD167" s="33"/>
      <c r="AS167" s="46"/>
      <c r="AT167" s="46"/>
      <c r="AU167" s="46"/>
      <c r="AV167" s="46"/>
      <c r="AW167" s="46"/>
      <c r="AX167" s="46"/>
      <c r="AY167" s="46"/>
      <c r="AZ167" s="46"/>
      <c r="BA167" s="46"/>
      <c r="BB167" s="46"/>
      <c r="BC167" s="46"/>
      <c r="BD167" s="46"/>
    </row>
    <row r="168" spans="1:70" x14ac:dyDescent="0.3">
      <c r="F168" s="34" t="s">
        <v>78</v>
      </c>
      <c r="G168" s="35"/>
      <c r="H168" s="35"/>
      <c r="I168" s="35"/>
      <c r="J168" s="35"/>
      <c r="K168" s="35"/>
      <c r="L168" s="35"/>
      <c r="M168" s="35"/>
      <c r="S168" s="34" t="s">
        <v>78</v>
      </c>
      <c r="AF168" s="34" t="s">
        <v>78</v>
      </c>
      <c r="AS168" s="46"/>
      <c r="AT168" s="46"/>
      <c r="AU168" s="46"/>
      <c r="AV168" s="46"/>
      <c r="AW168" s="46"/>
      <c r="AX168" s="46"/>
      <c r="AY168" s="46"/>
      <c r="AZ168" s="46"/>
      <c r="BA168" s="46"/>
      <c r="BB168" s="46"/>
      <c r="BC168" s="46"/>
      <c r="BD168" s="46"/>
    </row>
    <row r="169" spans="1:70" x14ac:dyDescent="0.3">
      <c r="F169" s="36" t="s">
        <v>79</v>
      </c>
      <c r="S169" s="36" t="s">
        <v>79</v>
      </c>
      <c r="AF169" s="36" t="s">
        <v>79</v>
      </c>
      <c r="AS169" s="46"/>
    </row>
    <row r="170" spans="1:70" x14ac:dyDescent="0.3">
      <c r="S170" s="15"/>
      <c r="AF170" s="15" t="s">
        <v>101</v>
      </c>
    </row>
    <row r="171" spans="1:70" x14ac:dyDescent="0.3">
      <c r="S171" s="16"/>
      <c r="AF171" s="16" t="s">
        <v>102</v>
      </c>
    </row>
    <row r="172" spans="1:70" x14ac:dyDescent="0.3">
      <c r="S172" s="15"/>
    </row>
    <row r="173" spans="1:70" x14ac:dyDescent="0.3">
      <c r="S173" s="16"/>
      <c r="AF173" s="35"/>
      <c r="AG173" s="35"/>
      <c r="AH173" s="35"/>
      <c r="AI173" s="35"/>
      <c r="AJ173" s="35"/>
      <c r="AK173" s="35"/>
      <c r="AL173" s="35"/>
    </row>
  </sheetData>
  <mergeCells count="5">
    <mergeCell ref="BF1:BL1"/>
    <mergeCell ref="AS1:AY1"/>
    <mergeCell ref="F1:L1"/>
    <mergeCell ref="S1:Y1"/>
    <mergeCell ref="AF1:AL1"/>
  </mergeCells>
  <phoneticPr fontId="30" type="noConversion"/>
  <hyperlinks>
    <hyperlink ref="A1" location="Innehållsförteckning!A1" display="Tillbaka till innehåll - Back to content"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73"/>
  <sheetViews>
    <sheetView workbookViewId="0">
      <pane xSplit="4" topLeftCell="E1" activePane="topRight" state="frozen"/>
      <selection activeCell="A2" sqref="A2"/>
      <selection pane="topRight"/>
    </sheetView>
  </sheetViews>
  <sheetFormatPr defaultRowHeight="14.4" x14ac:dyDescent="0.3"/>
  <cols>
    <col min="1" max="1" width="5.33203125" bestFit="1" customWidth="1"/>
    <col min="2" max="2" width="13.5546875" bestFit="1" customWidth="1"/>
    <col min="3" max="3" width="9.6640625" bestFit="1" customWidth="1"/>
    <col min="4" max="5" width="34.109375" customWidth="1"/>
    <col min="6" max="16" width="8.109375" customWidth="1"/>
    <col min="17" max="17" width="9" bestFit="1" customWidth="1"/>
    <col min="18" max="18" width="8.109375" customWidth="1"/>
    <col min="19" max="30" width="11.44140625" customWidth="1"/>
    <col min="32" max="38" width="8.6640625" customWidth="1"/>
    <col min="45" max="54" width="7.109375" customWidth="1"/>
  </cols>
  <sheetData>
    <row r="1" spans="1:56" ht="33" customHeight="1" x14ac:dyDescent="0.3">
      <c r="A1" s="1" t="s">
        <v>0</v>
      </c>
      <c r="F1" s="109" t="s">
        <v>90</v>
      </c>
      <c r="G1" s="70"/>
      <c r="H1" s="70"/>
      <c r="I1" s="70"/>
      <c r="J1" s="70"/>
      <c r="K1" s="70"/>
      <c r="L1" s="70"/>
      <c r="M1" s="2"/>
      <c r="S1" s="113" t="s">
        <v>137</v>
      </c>
      <c r="T1" s="114"/>
      <c r="U1" s="114"/>
      <c r="V1" s="114"/>
      <c r="W1" s="114"/>
      <c r="X1" s="114"/>
      <c r="Y1" s="114"/>
      <c r="Z1" s="38"/>
      <c r="AA1" s="2"/>
      <c r="AB1" s="72"/>
      <c r="AC1" s="91"/>
      <c r="AD1" s="91"/>
      <c r="AF1" s="111" t="s">
        <v>103</v>
      </c>
      <c r="AG1" s="112"/>
      <c r="AH1" s="112"/>
      <c r="AI1" s="112"/>
      <c r="AJ1" s="112"/>
      <c r="AK1" s="112"/>
      <c r="AL1" s="112"/>
      <c r="AS1" s="115" t="s">
        <v>132</v>
      </c>
      <c r="AT1" s="116"/>
      <c r="AU1" s="116"/>
      <c r="AV1" s="116"/>
      <c r="AW1" s="116"/>
      <c r="AX1" s="116"/>
      <c r="AY1" s="116"/>
      <c r="AZ1" s="117"/>
      <c r="BA1" s="117"/>
      <c r="BB1" s="117"/>
      <c r="BC1" s="117"/>
    </row>
    <row r="2" spans="1:56" ht="15" thickBot="1" x14ac:dyDescent="0.35">
      <c r="A2" s="4"/>
      <c r="B2" s="4"/>
      <c r="C2" s="4"/>
      <c r="D2" s="4"/>
      <c r="E2" s="4"/>
      <c r="F2" s="5" t="s">
        <v>124</v>
      </c>
      <c r="G2" s="4"/>
      <c r="H2" s="4"/>
      <c r="I2" s="4"/>
      <c r="J2" s="4"/>
      <c r="K2" s="4"/>
      <c r="L2" s="4"/>
      <c r="M2" s="4"/>
      <c r="N2" s="4"/>
      <c r="O2" s="4"/>
      <c r="P2" s="4"/>
      <c r="Q2" s="4"/>
      <c r="R2" s="4"/>
      <c r="S2" s="5" t="s">
        <v>136</v>
      </c>
      <c r="T2" s="4"/>
      <c r="U2" s="4"/>
      <c r="V2" s="4"/>
      <c r="W2" s="4"/>
      <c r="X2" s="4"/>
      <c r="Y2" s="4"/>
      <c r="Z2" s="4"/>
      <c r="AA2" s="4"/>
      <c r="AB2" s="4"/>
      <c r="AC2" s="4"/>
      <c r="AD2" s="4"/>
      <c r="AE2" s="4"/>
      <c r="AF2" s="6" t="s">
        <v>125</v>
      </c>
      <c r="AG2" s="4"/>
      <c r="AH2" s="4"/>
      <c r="AI2" s="4"/>
      <c r="AJ2" s="4"/>
      <c r="AK2" s="4"/>
      <c r="AL2" s="4"/>
      <c r="AM2" s="4"/>
      <c r="AN2" s="4"/>
      <c r="AO2" s="3"/>
      <c r="AP2" s="3"/>
      <c r="AQ2" s="3"/>
      <c r="AS2" s="6" t="s">
        <v>133</v>
      </c>
      <c r="AT2" s="4"/>
      <c r="AU2" s="4"/>
      <c r="AV2" s="4"/>
      <c r="AW2" s="4"/>
      <c r="AX2" s="4"/>
      <c r="AY2" s="4"/>
      <c r="AZ2" s="4"/>
      <c r="BA2" s="4"/>
      <c r="BB2" s="4"/>
      <c r="BC2" s="4"/>
      <c r="BD2" s="4"/>
    </row>
    <row r="3" spans="1:56" x14ac:dyDescent="0.3">
      <c r="A3" s="7" t="s">
        <v>1</v>
      </c>
      <c r="B3" s="7" t="s">
        <v>2</v>
      </c>
      <c r="C3" s="7" t="s">
        <v>3</v>
      </c>
      <c r="D3" s="7" t="s">
        <v>4</v>
      </c>
      <c r="E3" s="7"/>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O3" s="77"/>
      <c r="AP3" s="77"/>
      <c r="AQ3" s="77"/>
      <c r="AR3" s="77"/>
      <c r="AS3" s="3"/>
      <c r="AT3" s="3"/>
      <c r="AU3" s="3"/>
      <c r="AV3" s="3"/>
      <c r="AW3" s="3"/>
      <c r="AX3" s="3"/>
      <c r="AY3" s="3"/>
      <c r="AZ3" s="3"/>
      <c r="BA3" s="3"/>
      <c r="BB3" s="3"/>
      <c r="BC3" s="3"/>
      <c r="BD3" s="3"/>
    </row>
    <row r="4" spans="1:56" ht="15" thickBot="1" x14ac:dyDescent="0.35">
      <c r="A4" s="8" t="s">
        <v>5</v>
      </c>
      <c r="B4" s="8" t="s">
        <v>6</v>
      </c>
      <c r="C4" s="9" t="s">
        <v>7</v>
      </c>
      <c r="D4" s="9"/>
      <c r="E4" s="9" t="s">
        <v>8</v>
      </c>
      <c r="F4" s="10" t="s">
        <v>9</v>
      </c>
      <c r="G4" s="10" t="s">
        <v>10</v>
      </c>
      <c r="H4" s="10" t="s">
        <v>11</v>
      </c>
      <c r="I4" s="10" t="s">
        <v>12</v>
      </c>
      <c r="J4" s="10" t="s">
        <v>13</v>
      </c>
      <c r="K4" s="10" t="s">
        <v>14</v>
      </c>
      <c r="L4" s="10" t="s">
        <v>15</v>
      </c>
      <c r="M4" s="10">
        <v>2015</v>
      </c>
      <c r="N4" s="10">
        <v>2016</v>
      </c>
      <c r="O4" s="10">
        <v>2017</v>
      </c>
      <c r="P4" s="10">
        <v>2018</v>
      </c>
      <c r="Q4" s="10">
        <v>2019</v>
      </c>
      <c r="R4" s="10"/>
      <c r="S4" s="10">
        <v>2008</v>
      </c>
      <c r="T4" s="10">
        <v>2009</v>
      </c>
      <c r="U4" s="10">
        <v>2010</v>
      </c>
      <c r="V4" s="10">
        <v>2011</v>
      </c>
      <c r="W4" s="10">
        <v>2012</v>
      </c>
      <c r="X4" s="10">
        <v>2013</v>
      </c>
      <c r="Y4" s="10">
        <v>2014</v>
      </c>
      <c r="Z4" s="10">
        <v>2015</v>
      </c>
      <c r="AA4" s="10">
        <v>2016</v>
      </c>
      <c r="AB4" s="10">
        <v>2017</v>
      </c>
      <c r="AC4" s="10">
        <v>2018</v>
      </c>
      <c r="AD4" s="10">
        <v>2019</v>
      </c>
      <c r="AE4" s="4"/>
      <c r="AF4" s="10">
        <v>2008</v>
      </c>
      <c r="AG4" s="10">
        <v>2009</v>
      </c>
      <c r="AH4" s="10">
        <v>2010</v>
      </c>
      <c r="AI4" s="10" t="s">
        <v>100</v>
      </c>
      <c r="AJ4" s="10">
        <v>2012</v>
      </c>
      <c r="AK4" s="10">
        <v>2013</v>
      </c>
      <c r="AL4" s="10">
        <v>2014</v>
      </c>
      <c r="AM4" s="10">
        <v>2015</v>
      </c>
      <c r="AN4" s="10">
        <v>2016</v>
      </c>
      <c r="AO4" s="10">
        <v>2017</v>
      </c>
      <c r="AP4" s="10">
        <v>2018</v>
      </c>
      <c r="AQ4" s="10">
        <v>2019</v>
      </c>
      <c r="AR4" s="4"/>
      <c r="AS4" s="10" t="s">
        <v>9</v>
      </c>
      <c r="AT4" s="10" t="s">
        <v>10</v>
      </c>
      <c r="AU4" s="10" t="s">
        <v>11</v>
      </c>
      <c r="AV4" s="10" t="s">
        <v>12</v>
      </c>
      <c r="AW4" s="10" t="s">
        <v>13</v>
      </c>
      <c r="AX4" s="10" t="s">
        <v>14</v>
      </c>
      <c r="AY4" s="10" t="s">
        <v>15</v>
      </c>
      <c r="AZ4" s="10">
        <v>2015</v>
      </c>
      <c r="BA4" s="10">
        <v>2016</v>
      </c>
      <c r="BB4" s="10">
        <v>2017</v>
      </c>
      <c r="BC4" s="10">
        <v>2018</v>
      </c>
      <c r="BD4" s="10">
        <v>2019</v>
      </c>
    </row>
    <row r="5" spans="1:56" x14ac:dyDescent="0.3">
      <c r="A5" s="11" t="s">
        <v>16</v>
      </c>
      <c r="B5" s="12" t="s">
        <v>17</v>
      </c>
      <c r="C5" s="13" t="s">
        <v>18</v>
      </c>
      <c r="D5" s="12"/>
      <c r="E5" s="12"/>
      <c r="F5" s="14">
        <v>1012921</v>
      </c>
      <c r="G5" s="14">
        <v>1050112</v>
      </c>
      <c r="H5" s="14">
        <v>1086884</v>
      </c>
      <c r="I5" s="14">
        <v>1150719</v>
      </c>
      <c r="J5" s="14">
        <v>1164432</v>
      </c>
      <c r="K5" s="14">
        <v>1198463</v>
      </c>
      <c r="L5" s="14">
        <v>1271466</v>
      </c>
      <c r="M5" s="14">
        <v>1372451</v>
      </c>
      <c r="N5" s="11">
        <v>1412238</v>
      </c>
      <c r="O5" s="11">
        <v>1451421</v>
      </c>
      <c r="P5" s="11">
        <v>1528979</v>
      </c>
      <c r="Q5" s="45">
        <v>1614744</v>
      </c>
      <c r="R5" s="11"/>
      <c r="S5" s="14">
        <v>2003049.7820000001</v>
      </c>
      <c r="T5" s="14">
        <v>1927349.004</v>
      </c>
      <c r="U5" s="14">
        <v>2015739.3620000002</v>
      </c>
      <c r="V5" s="14">
        <v>2138319.7059999998</v>
      </c>
      <c r="W5" s="14">
        <v>2156025.9150000005</v>
      </c>
      <c r="X5" s="14">
        <v>2171768.4509999999</v>
      </c>
      <c r="Y5" s="14">
        <v>2274043.6150000002</v>
      </c>
      <c r="Z5" s="14">
        <v>2455269.1240000003</v>
      </c>
      <c r="AA5" s="14">
        <v>2576969.29</v>
      </c>
      <c r="AB5" s="14">
        <v>2786751.0069999993</v>
      </c>
      <c r="AC5" s="14">
        <v>3015945.8560000006</v>
      </c>
      <c r="AD5" s="14">
        <v>3174491.9280000003</v>
      </c>
      <c r="AE5" s="14"/>
      <c r="AF5" s="14">
        <v>1045780</v>
      </c>
      <c r="AG5" s="14">
        <v>1036396</v>
      </c>
      <c r="AH5" s="14">
        <v>1070270</v>
      </c>
      <c r="AI5" s="14">
        <v>1098729</v>
      </c>
      <c r="AJ5" s="14">
        <v>1127365</v>
      </c>
      <c r="AK5" s="14">
        <v>1145107</v>
      </c>
      <c r="AL5" s="14">
        <v>1163792</v>
      </c>
      <c r="AM5" s="14">
        <v>1189458</v>
      </c>
      <c r="AN5" s="78">
        <v>1218441</v>
      </c>
      <c r="AO5" s="78">
        <v>1242669</v>
      </c>
      <c r="AP5" s="11">
        <v>1259463</v>
      </c>
      <c r="AQ5" s="11">
        <v>1280124</v>
      </c>
      <c r="AS5" s="14">
        <v>10415</v>
      </c>
      <c r="AT5" s="14">
        <v>10158</v>
      </c>
      <c r="AU5" s="14">
        <v>9813</v>
      </c>
      <c r="AV5" s="14">
        <v>8651</v>
      </c>
      <c r="AW5" s="14">
        <v>8573</v>
      </c>
      <c r="AX5" s="14">
        <v>8890</v>
      </c>
      <c r="AY5" s="14">
        <v>9217</v>
      </c>
      <c r="AZ5" s="14">
        <v>10112</v>
      </c>
      <c r="BA5" s="11">
        <v>10307</v>
      </c>
      <c r="BB5" s="11">
        <v>9426</v>
      </c>
      <c r="BC5" s="35">
        <v>9350</v>
      </c>
      <c r="BD5" s="35">
        <v>8759</v>
      </c>
    </row>
    <row r="6" spans="1:56" x14ac:dyDescent="0.3">
      <c r="B6" s="37"/>
      <c r="C6" s="15" t="s">
        <v>19</v>
      </c>
      <c r="D6" s="15" t="s">
        <v>20</v>
      </c>
      <c r="E6" s="16" t="s">
        <v>21</v>
      </c>
      <c r="F6" s="17">
        <v>158630</v>
      </c>
      <c r="G6" s="17">
        <v>163057</v>
      </c>
      <c r="H6" s="17">
        <v>161186</v>
      </c>
      <c r="I6" s="17">
        <v>171282</v>
      </c>
      <c r="J6" s="17">
        <v>179439</v>
      </c>
      <c r="K6" s="17">
        <v>168086</v>
      </c>
      <c r="L6" s="17">
        <v>172825</v>
      </c>
      <c r="M6" s="17">
        <v>188646</v>
      </c>
      <c r="N6" s="18">
        <v>195380</v>
      </c>
      <c r="O6" s="18">
        <v>197799</v>
      </c>
      <c r="P6" s="18">
        <v>208967</v>
      </c>
      <c r="Q6" s="46">
        <v>222474</v>
      </c>
      <c r="R6" s="18"/>
      <c r="S6" s="17">
        <v>460395.86</v>
      </c>
      <c r="T6" s="17">
        <v>449256.45699999994</v>
      </c>
      <c r="U6" s="17">
        <v>491718.31000000011</v>
      </c>
      <c r="V6" s="17">
        <v>500824.56599999999</v>
      </c>
      <c r="W6" s="17">
        <v>507505.41100000002</v>
      </c>
      <c r="X6" s="17">
        <v>497841.495</v>
      </c>
      <c r="Y6" s="17">
        <v>525322.33799999999</v>
      </c>
      <c r="Z6" s="17">
        <v>520632.66799999995</v>
      </c>
      <c r="AA6" s="17">
        <v>541495.12699999998</v>
      </c>
      <c r="AB6" s="17">
        <v>609538.10699999996</v>
      </c>
      <c r="AC6" s="17">
        <v>710289.32300000009</v>
      </c>
      <c r="AD6" s="17">
        <v>751169.81599999999</v>
      </c>
      <c r="AE6" s="17"/>
      <c r="AF6" s="17">
        <v>152635</v>
      </c>
      <c r="AG6" s="17">
        <v>148474</v>
      </c>
      <c r="AH6" s="17">
        <v>151245</v>
      </c>
      <c r="AI6" s="17">
        <v>156960</v>
      </c>
      <c r="AJ6" s="17">
        <v>158661</v>
      </c>
      <c r="AK6" s="17">
        <v>157677</v>
      </c>
      <c r="AL6" s="17">
        <v>158684</v>
      </c>
      <c r="AM6" s="17">
        <v>162551</v>
      </c>
      <c r="AN6" s="79">
        <v>156301</v>
      </c>
      <c r="AO6" s="79">
        <v>159913</v>
      </c>
      <c r="AP6" s="79">
        <v>163425</v>
      </c>
      <c r="AQ6" s="79">
        <v>162053</v>
      </c>
      <c r="AS6" s="17">
        <v>3076</v>
      </c>
      <c r="AT6" s="17">
        <v>2958</v>
      </c>
      <c r="AU6" s="17">
        <v>3145</v>
      </c>
      <c r="AV6" s="17">
        <v>2690</v>
      </c>
      <c r="AW6" s="17">
        <v>2467</v>
      </c>
      <c r="AX6" s="17">
        <v>2507</v>
      </c>
      <c r="AY6" s="17">
        <v>2417</v>
      </c>
      <c r="AZ6" s="17">
        <v>2518</v>
      </c>
      <c r="BA6" s="18">
        <v>2311</v>
      </c>
      <c r="BB6" s="18">
        <v>2194</v>
      </c>
      <c r="BC6" s="35">
        <v>2240</v>
      </c>
      <c r="BD6" s="35">
        <v>1948</v>
      </c>
    </row>
    <row r="7" spans="1:56" x14ac:dyDescent="0.3">
      <c r="B7" s="37"/>
      <c r="C7" s="15" t="s">
        <v>129</v>
      </c>
      <c r="D7" s="15" t="s">
        <v>23</v>
      </c>
      <c r="E7" s="16" t="s">
        <v>24</v>
      </c>
      <c r="F7" s="17">
        <v>586118</v>
      </c>
      <c r="G7" s="17">
        <v>605424</v>
      </c>
      <c r="H7" s="17">
        <v>635118</v>
      </c>
      <c r="I7" s="17">
        <v>679481</v>
      </c>
      <c r="J7" s="17">
        <v>681586</v>
      </c>
      <c r="K7" s="17">
        <v>714235</v>
      </c>
      <c r="L7" s="17">
        <v>769163</v>
      </c>
      <c r="M7" s="17">
        <v>835789</v>
      </c>
      <c r="N7" s="17">
        <v>849944</v>
      </c>
      <c r="O7" s="17">
        <v>874076</v>
      </c>
      <c r="P7" s="17">
        <v>918579</v>
      </c>
      <c r="Q7" s="46">
        <v>974648</v>
      </c>
      <c r="R7" s="17"/>
      <c r="S7" s="17">
        <v>1542653.922</v>
      </c>
      <c r="T7" s="17">
        <v>1478092.547</v>
      </c>
      <c r="U7" s="17">
        <v>1524021.0520000001</v>
      </c>
      <c r="V7" s="17">
        <v>1637495.14</v>
      </c>
      <c r="W7" s="17">
        <v>1648520.5040000007</v>
      </c>
      <c r="X7" s="17">
        <v>1673926.9559999998</v>
      </c>
      <c r="Y7" s="17">
        <v>1748721.2770000002</v>
      </c>
      <c r="Z7" s="17">
        <v>1934636.4560000005</v>
      </c>
      <c r="AA7" s="17">
        <v>2035474.1629999999</v>
      </c>
      <c r="AB7" s="17">
        <v>2177212.8999999994</v>
      </c>
      <c r="AC7" s="17">
        <v>2305656.5330000003</v>
      </c>
      <c r="AD7" s="17">
        <v>2423322.1120000002</v>
      </c>
      <c r="AE7" s="17"/>
      <c r="AF7" s="17">
        <v>829511</v>
      </c>
      <c r="AG7" s="17">
        <v>822869</v>
      </c>
      <c r="AH7" s="17">
        <v>852461</v>
      </c>
      <c r="AI7" s="17">
        <v>873810</v>
      </c>
      <c r="AJ7" s="17">
        <v>898665</v>
      </c>
      <c r="AK7" s="17">
        <v>915944</v>
      </c>
      <c r="AL7" s="17">
        <v>932646</v>
      </c>
      <c r="AM7" s="17">
        <v>953635</v>
      </c>
      <c r="AN7" s="79">
        <v>986577</v>
      </c>
      <c r="AO7" s="79">
        <v>1004303</v>
      </c>
      <c r="AP7" s="79">
        <v>1015864</v>
      </c>
      <c r="AQ7" s="79">
        <v>1041354</v>
      </c>
      <c r="AS7" s="17">
        <v>5440</v>
      </c>
      <c r="AT7" s="17">
        <v>5291</v>
      </c>
      <c r="AU7" s="17">
        <v>4804</v>
      </c>
      <c r="AV7" s="17">
        <v>4227</v>
      </c>
      <c r="AW7" s="17">
        <v>4413</v>
      </c>
      <c r="AX7" s="17">
        <v>4714</v>
      </c>
      <c r="AY7" s="17">
        <v>5119</v>
      </c>
      <c r="AZ7" s="17">
        <v>5893</v>
      </c>
      <c r="BA7" s="17">
        <v>6338</v>
      </c>
      <c r="BB7" s="17">
        <v>5608</v>
      </c>
      <c r="BC7" s="35">
        <v>5532</v>
      </c>
      <c r="BD7" s="35">
        <v>5262</v>
      </c>
    </row>
    <row r="8" spans="1:56" x14ac:dyDescent="0.3">
      <c r="B8" s="37"/>
      <c r="C8" s="15" t="s">
        <v>25</v>
      </c>
      <c r="D8" s="15" t="s">
        <v>26</v>
      </c>
      <c r="E8" s="16" t="s">
        <v>27</v>
      </c>
      <c r="F8" s="17">
        <v>146409</v>
      </c>
      <c r="G8" s="17">
        <v>150251</v>
      </c>
      <c r="H8" s="17">
        <v>155833</v>
      </c>
      <c r="I8" s="17">
        <v>160552</v>
      </c>
      <c r="J8" s="17">
        <v>161819</v>
      </c>
      <c r="K8" s="17">
        <v>172333</v>
      </c>
      <c r="L8" s="17">
        <v>178711</v>
      </c>
      <c r="M8" s="17">
        <v>185841</v>
      </c>
      <c r="N8" s="17">
        <v>194627</v>
      </c>
      <c r="O8" s="17">
        <v>204088</v>
      </c>
      <c r="P8" s="17">
        <v>216551</v>
      </c>
      <c r="Q8" s="46">
        <v>225599</v>
      </c>
      <c r="R8" s="17"/>
      <c r="S8" s="17" t="s">
        <v>31</v>
      </c>
      <c r="T8" s="17" t="s">
        <v>31</v>
      </c>
      <c r="U8" s="17" t="s">
        <v>31</v>
      </c>
      <c r="V8" s="17" t="s">
        <v>31</v>
      </c>
      <c r="W8" s="17" t="s">
        <v>31</v>
      </c>
      <c r="X8" s="17" t="s">
        <v>31</v>
      </c>
      <c r="Y8" s="17" t="s">
        <v>31</v>
      </c>
      <c r="Z8" s="17" t="s">
        <v>31</v>
      </c>
      <c r="AA8" s="17" t="s">
        <v>31</v>
      </c>
      <c r="AB8" s="17" t="s">
        <v>31</v>
      </c>
      <c r="AC8" s="17" t="s">
        <v>31</v>
      </c>
      <c r="AD8" s="17" t="s">
        <v>31</v>
      </c>
      <c r="AE8" s="17"/>
      <c r="AF8" s="17">
        <v>63634</v>
      </c>
      <c r="AG8" s="17">
        <v>65053</v>
      </c>
      <c r="AH8" s="17">
        <v>66564</v>
      </c>
      <c r="AI8" s="17">
        <v>67959</v>
      </c>
      <c r="AJ8" s="17">
        <v>70039</v>
      </c>
      <c r="AK8" s="17">
        <v>71486</v>
      </c>
      <c r="AL8" s="17">
        <v>72462</v>
      </c>
      <c r="AM8" s="17">
        <v>73272</v>
      </c>
      <c r="AN8" s="18">
        <v>75563</v>
      </c>
      <c r="AO8" s="18">
        <v>78453</v>
      </c>
      <c r="AP8" s="18">
        <v>80174</v>
      </c>
      <c r="AQ8" s="18">
        <v>76717</v>
      </c>
      <c r="AS8" s="17">
        <v>126</v>
      </c>
      <c r="AT8" s="17">
        <v>136</v>
      </c>
      <c r="AU8" s="17">
        <v>131</v>
      </c>
      <c r="AV8" s="17">
        <v>123</v>
      </c>
      <c r="AW8" s="17">
        <v>128</v>
      </c>
      <c r="AX8" s="17">
        <v>118</v>
      </c>
      <c r="AY8" s="17">
        <v>115</v>
      </c>
      <c r="AZ8" s="17">
        <v>114</v>
      </c>
      <c r="BA8" s="17">
        <v>113</v>
      </c>
      <c r="BB8" s="17">
        <v>108</v>
      </c>
      <c r="BC8">
        <v>96</v>
      </c>
      <c r="BD8">
        <v>103</v>
      </c>
    </row>
    <row r="9" spans="1:56" x14ac:dyDescent="0.3">
      <c r="B9" s="37"/>
      <c r="C9" s="15" t="s">
        <v>28</v>
      </c>
      <c r="D9" s="19" t="s">
        <v>29</v>
      </c>
      <c r="E9" s="20" t="s">
        <v>30</v>
      </c>
      <c r="F9" s="17" t="s">
        <v>31</v>
      </c>
      <c r="G9" s="17" t="s">
        <v>31</v>
      </c>
      <c r="H9" s="17" t="s">
        <v>31</v>
      </c>
      <c r="I9" s="17" t="s">
        <v>31</v>
      </c>
      <c r="J9" s="17" t="s">
        <v>31</v>
      </c>
      <c r="K9" s="17" t="s">
        <v>31</v>
      </c>
      <c r="L9" s="17" t="s">
        <v>31</v>
      </c>
      <c r="M9" s="17" t="s">
        <v>31</v>
      </c>
      <c r="N9" s="17" t="s">
        <v>31</v>
      </c>
      <c r="O9" s="17" t="s">
        <v>31</v>
      </c>
      <c r="P9" s="17" t="s">
        <v>31</v>
      </c>
      <c r="Q9" s="17" t="s">
        <v>31</v>
      </c>
      <c r="R9" s="17"/>
      <c r="S9" s="17" t="s">
        <v>31</v>
      </c>
      <c r="T9" s="17" t="s">
        <v>31</v>
      </c>
      <c r="U9" s="17" t="s">
        <v>31</v>
      </c>
      <c r="V9" s="17" t="s">
        <v>31</v>
      </c>
      <c r="W9" s="17" t="s">
        <v>31</v>
      </c>
      <c r="X9" s="17" t="s">
        <v>31</v>
      </c>
      <c r="Y9" s="17" t="s">
        <v>31</v>
      </c>
      <c r="Z9" s="17" t="s">
        <v>31</v>
      </c>
      <c r="AA9" s="17" t="s">
        <v>31</v>
      </c>
      <c r="AB9" s="17" t="s">
        <v>31</v>
      </c>
      <c r="AC9" s="17" t="s">
        <v>31</v>
      </c>
      <c r="AD9" s="17" t="s">
        <v>31</v>
      </c>
      <c r="AE9" s="17"/>
      <c r="AF9" s="17"/>
      <c r="AG9" s="17"/>
      <c r="AH9" s="17"/>
      <c r="AI9" s="17"/>
      <c r="AJ9" s="17"/>
      <c r="AK9" s="17"/>
      <c r="AL9" s="17"/>
      <c r="AM9" s="17"/>
      <c r="AN9" s="79"/>
      <c r="AO9" s="79"/>
      <c r="AP9" s="79"/>
      <c r="AQ9" s="79"/>
      <c r="AS9" s="17">
        <v>1772</v>
      </c>
      <c r="AT9" s="17">
        <v>1773</v>
      </c>
      <c r="AU9" s="17">
        <v>1733</v>
      </c>
      <c r="AV9" s="17">
        <v>1611</v>
      </c>
      <c r="AW9" s="17">
        <v>1564</v>
      </c>
      <c r="AX9" s="17">
        <v>1552</v>
      </c>
      <c r="AY9" s="17">
        <v>1566</v>
      </c>
      <c r="AZ9" s="17">
        <v>1588</v>
      </c>
      <c r="BA9" s="17">
        <v>1545</v>
      </c>
      <c r="BB9" s="17">
        <v>1516</v>
      </c>
      <c r="BC9" s="35">
        <v>1483</v>
      </c>
      <c r="BD9" s="35">
        <v>1446</v>
      </c>
    </row>
    <row r="10" spans="1:56" x14ac:dyDescent="0.3">
      <c r="B10" s="37"/>
      <c r="C10" s="15" t="s">
        <v>32</v>
      </c>
      <c r="D10" s="21" t="s">
        <v>33</v>
      </c>
      <c r="E10" s="22" t="s">
        <v>34</v>
      </c>
      <c r="F10" s="17">
        <v>121764</v>
      </c>
      <c r="G10" s="17">
        <v>131380</v>
      </c>
      <c r="H10" s="17">
        <v>134747</v>
      </c>
      <c r="I10" s="17">
        <v>139404</v>
      </c>
      <c r="J10" s="17">
        <v>141588</v>
      </c>
      <c r="K10" s="17">
        <v>143809</v>
      </c>
      <c r="L10" s="17">
        <v>150767</v>
      </c>
      <c r="M10" s="17">
        <v>162175</v>
      </c>
      <c r="N10" s="17">
        <v>172287</v>
      </c>
      <c r="O10" s="17">
        <v>175458</v>
      </c>
      <c r="P10" s="17">
        <v>184882</v>
      </c>
      <c r="Q10" s="46">
        <v>192023</v>
      </c>
      <c r="R10" s="17"/>
      <c r="S10" s="17" t="s">
        <v>31</v>
      </c>
      <c r="T10" s="17" t="s">
        <v>31</v>
      </c>
      <c r="U10" s="17" t="s">
        <v>31</v>
      </c>
      <c r="V10" s="17" t="s">
        <v>31</v>
      </c>
      <c r="W10" s="17" t="s">
        <v>31</v>
      </c>
      <c r="X10" s="17" t="s">
        <v>31</v>
      </c>
      <c r="Y10" s="17" t="s">
        <v>31</v>
      </c>
      <c r="Z10" s="17" t="s">
        <v>31</v>
      </c>
      <c r="AA10" s="17" t="s">
        <v>31</v>
      </c>
      <c r="AB10" s="17" t="s">
        <v>31</v>
      </c>
      <c r="AC10" s="17" t="s">
        <v>31</v>
      </c>
      <c r="AD10" s="17" t="s">
        <v>31</v>
      </c>
      <c r="AE10" s="17"/>
      <c r="AF10" s="17"/>
      <c r="AG10" s="17"/>
      <c r="AH10" s="17"/>
      <c r="AI10" s="17"/>
      <c r="AJ10" s="17"/>
      <c r="AK10" s="17"/>
      <c r="AL10" s="17"/>
      <c r="AM10" s="17"/>
      <c r="AN10" s="18"/>
      <c r="AO10" s="18"/>
      <c r="AP10" s="18"/>
      <c r="AQ10" s="18"/>
      <c r="AS10" s="17" t="s">
        <v>31</v>
      </c>
      <c r="AT10" s="17" t="s">
        <v>31</v>
      </c>
      <c r="AU10" s="17" t="s">
        <v>31</v>
      </c>
      <c r="AV10" s="17" t="s">
        <v>31</v>
      </c>
      <c r="AW10" s="17" t="s">
        <v>31</v>
      </c>
      <c r="AX10" s="17" t="s">
        <v>31</v>
      </c>
      <c r="AY10" s="17" t="s">
        <v>31</v>
      </c>
      <c r="AZ10" s="17" t="s">
        <v>31</v>
      </c>
      <c r="BA10" s="17" t="s">
        <v>31</v>
      </c>
      <c r="BB10" s="17" t="s">
        <v>31</v>
      </c>
      <c r="BC10" t="s">
        <v>31</v>
      </c>
      <c r="BD10" t="s">
        <v>31</v>
      </c>
    </row>
    <row r="11" spans="1:56" x14ac:dyDescent="0.3">
      <c r="A11" s="21"/>
      <c r="B11" s="22"/>
      <c r="C11" s="15"/>
      <c r="D11" s="22"/>
      <c r="E11" s="22"/>
      <c r="F11" s="17"/>
      <c r="G11" s="17"/>
      <c r="H11" s="17"/>
      <c r="I11" s="17"/>
      <c r="J11" s="17"/>
      <c r="K11" s="17"/>
      <c r="L11" s="17"/>
      <c r="M11" s="17"/>
      <c r="N11" s="17"/>
      <c r="O11" s="17"/>
      <c r="P11" s="17"/>
      <c r="Q11" s="105"/>
      <c r="R11" s="17"/>
      <c r="S11" s="17"/>
      <c r="T11" s="17"/>
      <c r="U11" s="17"/>
      <c r="V11" s="17"/>
      <c r="W11" s="17"/>
      <c r="X11" s="17"/>
      <c r="Y11" s="17"/>
      <c r="Z11" s="17"/>
      <c r="AA11" s="17"/>
      <c r="AB11" s="17"/>
      <c r="AC11" s="17"/>
      <c r="AD11" s="17"/>
      <c r="AE11" s="17"/>
      <c r="AF11" s="17"/>
      <c r="AG11" s="17"/>
      <c r="AH11" s="17"/>
      <c r="AI11" s="17"/>
      <c r="AJ11" s="17"/>
      <c r="AK11" s="17"/>
      <c r="AL11" s="17"/>
      <c r="AM11" s="17"/>
      <c r="AN11" s="79"/>
      <c r="AO11" s="79"/>
      <c r="AP11" s="79"/>
      <c r="AQ11" s="79"/>
      <c r="AS11" s="17"/>
      <c r="AT11" s="17"/>
      <c r="AU11" s="17"/>
      <c r="AV11" s="17"/>
      <c r="AW11" s="17"/>
      <c r="AX11" s="17"/>
      <c r="AY11" s="17"/>
      <c r="AZ11" s="17"/>
      <c r="BA11" s="17"/>
      <c r="BB11" s="17"/>
    </row>
    <row r="12" spans="1:56" x14ac:dyDescent="0.3">
      <c r="A12" s="23" t="s">
        <v>35</v>
      </c>
      <c r="B12" s="11" t="s">
        <v>36</v>
      </c>
      <c r="C12" s="13" t="s">
        <v>18</v>
      </c>
      <c r="D12" s="11"/>
      <c r="E12" s="11"/>
      <c r="F12" s="14">
        <v>110813</v>
      </c>
      <c r="G12" s="14">
        <v>110442</v>
      </c>
      <c r="H12" s="14">
        <v>115676</v>
      </c>
      <c r="I12" s="14">
        <v>121851</v>
      </c>
      <c r="J12" s="14">
        <v>124106</v>
      </c>
      <c r="K12" s="14">
        <v>130868</v>
      </c>
      <c r="L12" s="14">
        <v>134985</v>
      </c>
      <c r="M12" s="14">
        <v>140590</v>
      </c>
      <c r="N12" s="14">
        <v>147017</v>
      </c>
      <c r="O12" s="14">
        <v>157365</v>
      </c>
      <c r="P12" s="14">
        <v>162623</v>
      </c>
      <c r="Q12" s="45">
        <v>173620</v>
      </c>
      <c r="R12" s="14"/>
      <c r="S12" s="14">
        <v>145898.93100000001</v>
      </c>
      <c r="T12" s="14">
        <v>140860.78600000002</v>
      </c>
      <c r="U12" s="14">
        <v>149061.93599999999</v>
      </c>
      <c r="V12" s="14">
        <v>160297.54499999998</v>
      </c>
      <c r="W12" s="14">
        <v>166377.43800000002</v>
      </c>
      <c r="X12" s="14">
        <v>170281.61200000002</v>
      </c>
      <c r="Y12" s="14">
        <v>178704.43799999997</v>
      </c>
      <c r="Z12" s="14">
        <v>189941.62699999998</v>
      </c>
      <c r="AA12" s="14">
        <v>201015.02900000004</v>
      </c>
      <c r="AB12" s="14">
        <v>205279.848</v>
      </c>
      <c r="AC12" s="14">
        <v>219945.804</v>
      </c>
      <c r="AD12" s="14">
        <v>230554.08599999998</v>
      </c>
      <c r="AE12" s="14"/>
      <c r="AF12" s="14">
        <v>133699</v>
      </c>
      <c r="AG12" s="14">
        <v>131999</v>
      </c>
      <c r="AH12" s="14">
        <v>136677</v>
      </c>
      <c r="AI12" s="14">
        <v>140913</v>
      </c>
      <c r="AJ12" s="14">
        <v>144347</v>
      </c>
      <c r="AK12" s="14">
        <v>146812</v>
      </c>
      <c r="AL12" s="14">
        <v>148038</v>
      </c>
      <c r="AM12" s="14">
        <v>151022</v>
      </c>
      <c r="AN12" s="80">
        <v>155460</v>
      </c>
      <c r="AO12" s="80">
        <v>158534</v>
      </c>
      <c r="AP12" s="80">
        <v>160482</v>
      </c>
      <c r="AQ12" s="80">
        <v>166053</v>
      </c>
      <c r="AS12" s="14">
        <v>1462</v>
      </c>
      <c r="AT12" s="14">
        <v>1430</v>
      </c>
      <c r="AU12" s="14">
        <v>1872</v>
      </c>
      <c r="AV12" s="14">
        <v>1667</v>
      </c>
      <c r="AW12" s="14">
        <v>1556</v>
      </c>
      <c r="AX12" s="14">
        <v>1561</v>
      </c>
      <c r="AY12" s="14">
        <v>1440</v>
      </c>
      <c r="AZ12" s="14">
        <v>1446</v>
      </c>
      <c r="BA12" s="14">
        <v>1461</v>
      </c>
      <c r="BB12" s="14">
        <v>1385</v>
      </c>
      <c r="BC12" s="35">
        <v>1470</v>
      </c>
      <c r="BD12" s="35">
        <v>1350</v>
      </c>
    </row>
    <row r="13" spans="1:56" x14ac:dyDescent="0.3">
      <c r="C13" s="15" t="s">
        <v>19</v>
      </c>
      <c r="D13" s="15" t="s">
        <v>20</v>
      </c>
      <c r="E13" s="16" t="s">
        <v>21</v>
      </c>
      <c r="F13" s="17">
        <v>30873</v>
      </c>
      <c r="G13" s="17">
        <v>28302</v>
      </c>
      <c r="H13" s="17">
        <v>33219</v>
      </c>
      <c r="I13" s="17">
        <v>34330</v>
      </c>
      <c r="J13" s="17">
        <v>33110</v>
      </c>
      <c r="K13" s="17">
        <v>34299</v>
      </c>
      <c r="L13" s="17">
        <v>34430</v>
      </c>
      <c r="M13" s="17">
        <v>34639</v>
      </c>
      <c r="N13" s="17">
        <v>34036</v>
      </c>
      <c r="O13" s="17">
        <v>38387</v>
      </c>
      <c r="P13" s="17">
        <v>38369</v>
      </c>
      <c r="Q13" s="46">
        <v>41321</v>
      </c>
      <c r="R13" s="17"/>
      <c r="S13" s="17">
        <v>62053.262999999999</v>
      </c>
      <c r="T13" s="17">
        <v>60590.407000000007</v>
      </c>
      <c r="U13" s="17">
        <v>66552.782999999996</v>
      </c>
      <c r="V13" s="17">
        <v>71148.491000000009</v>
      </c>
      <c r="W13" s="17">
        <v>76933.704000000012</v>
      </c>
      <c r="X13" s="17">
        <v>78334.979000000007</v>
      </c>
      <c r="Y13" s="17">
        <v>81115.612000000008</v>
      </c>
      <c r="Z13" s="17">
        <v>83455.122999999992</v>
      </c>
      <c r="AA13" s="17">
        <v>88828.05</v>
      </c>
      <c r="AB13" s="17">
        <v>87787.534999999989</v>
      </c>
      <c r="AC13" s="17">
        <v>96165.859999999986</v>
      </c>
      <c r="AD13" s="17">
        <v>98352.875</v>
      </c>
      <c r="AE13" s="17"/>
      <c r="AF13" s="17">
        <v>28936</v>
      </c>
      <c r="AG13" s="17">
        <v>27838</v>
      </c>
      <c r="AH13" s="17">
        <v>28425</v>
      </c>
      <c r="AI13" s="17">
        <v>29903</v>
      </c>
      <c r="AJ13" s="17">
        <v>30698</v>
      </c>
      <c r="AK13" s="17">
        <v>30745</v>
      </c>
      <c r="AL13" s="17">
        <v>30936</v>
      </c>
      <c r="AM13" s="17">
        <v>31292</v>
      </c>
      <c r="AN13" s="79">
        <v>31495</v>
      </c>
      <c r="AO13" s="79">
        <v>32009</v>
      </c>
      <c r="AP13" s="79">
        <v>32152</v>
      </c>
      <c r="AQ13" s="79">
        <v>32315</v>
      </c>
      <c r="AS13" s="17">
        <v>818</v>
      </c>
      <c r="AT13" s="17">
        <v>801</v>
      </c>
      <c r="AU13" s="17">
        <v>1240</v>
      </c>
      <c r="AV13" s="17">
        <v>1064</v>
      </c>
      <c r="AW13" s="17">
        <v>985</v>
      </c>
      <c r="AX13" s="17">
        <v>1000</v>
      </c>
      <c r="AY13" s="17">
        <v>894</v>
      </c>
      <c r="AZ13" s="17">
        <v>898</v>
      </c>
      <c r="BA13" s="17">
        <v>936</v>
      </c>
      <c r="BB13" s="17">
        <v>871</v>
      </c>
      <c r="BC13">
        <v>967</v>
      </c>
      <c r="BD13">
        <v>862</v>
      </c>
    </row>
    <row r="14" spans="1:56" x14ac:dyDescent="0.3">
      <c r="C14" s="15" t="s">
        <v>129</v>
      </c>
      <c r="D14" s="15" t="s">
        <v>23</v>
      </c>
      <c r="E14" s="16" t="s">
        <v>24</v>
      </c>
      <c r="F14" s="17">
        <v>35422</v>
      </c>
      <c r="G14" s="17">
        <v>36531</v>
      </c>
      <c r="H14" s="17">
        <v>35775</v>
      </c>
      <c r="I14" s="17">
        <v>38719</v>
      </c>
      <c r="J14" s="17">
        <v>39510</v>
      </c>
      <c r="K14" s="17">
        <v>41866</v>
      </c>
      <c r="L14" s="17">
        <v>44296</v>
      </c>
      <c r="M14" s="17">
        <v>47066</v>
      </c>
      <c r="N14" s="17">
        <v>51105</v>
      </c>
      <c r="O14" s="17">
        <v>53516</v>
      </c>
      <c r="P14" s="17">
        <v>54464</v>
      </c>
      <c r="Q14" s="46">
        <v>57171</v>
      </c>
      <c r="R14" s="17"/>
      <c r="S14" s="17">
        <v>83845.668000000005</v>
      </c>
      <c r="T14" s="17">
        <v>80270.379000000015</v>
      </c>
      <c r="U14" s="17">
        <v>82509.153000000006</v>
      </c>
      <c r="V14" s="17">
        <v>89149.053999999989</v>
      </c>
      <c r="W14" s="17">
        <v>89443.733999999997</v>
      </c>
      <c r="X14" s="17">
        <v>91946.633000000016</v>
      </c>
      <c r="Y14" s="17">
        <v>97588.825999999972</v>
      </c>
      <c r="Z14" s="17">
        <v>106486.504</v>
      </c>
      <c r="AA14" s="17">
        <v>112186.97900000002</v>
      </c>
      <c r="AB14" s="17">
        <v>117492.31300000001</v>
      </c>
      <c r="AC14" s="17">
        <v>123779.944</v>
      </c>
      <c r="AD14" s="17">
        <v>132201.21099999998</v>
      </c>
      <c r="AE14" s="17"/>
      <c r="AF14" s="17">
        <v>96644</v>
      </c>
      <c r="AG14" s="17">
        <v>96271</v>
      </c>
      <c r="AH14" s="17">
        <v>100361</v>
      </c>
      <c r="AI14" s="17">
        <v>102052</v>
      </c>
      <c r="AJ14" s="17">
        <v>104290</v>
      </c>
      <c r="AK14" s="17">
        <v>106445</v>
      </c>
      <c r="AL14" s="17">
        <v>107181</v>
      </c>
      <c r="AM14" s="17">
        <v>109784</v>
      </c>
      <c r="AN14" s="79">
        <v>113355</v>
      </c>
      <c r="AO14" s="79">
        <v>115541</v>
      </c>
      <c r="AP14" s="79">
        <v>116852</v>
      </c>
      <c r="AQ14" s="79">
        <v>122292</v>
      </c>
      <c r="AS14" s="17">
        <v>222</v>
      </c>
      <c r="AT14" s="17">
        <v>207</v>
      </c>
      <c r="AU14" s="17">
        <v>216</v>
      </c>
      <c r="AV14" s="17">
        <v>213</v>
      </c>
      <c r="AW14" s="17">
        <v>194</v>
      </c>
      <c r="AX14" s="17">
        <v>188</v>
      </c>
      <c r="AY14" s="17">
        <v>179</v>
      </c>
      <c r="AZ14" s="17">
        <v>170</v>
      </c>
      <c r="BA14" s="17">
        <v>158</v>
      </c>
      <c r="BB14" s="17">
        <v>155</v>
      </c>
      <c r="BC14">
        <v>154</v>
      </c>
      <c r="BD14">
        <v>148</v>
      </c>
    </row>
    <row r="15" spans="1:56" x14ac:dyDescent="0.3">
      <c r="C15" s="15" t="s">
        <v>25</v>
      </c>
      <c r="D15" s="15" t="s">
        <v>26</v>
      </c>
      <c r="E15" s="16" t="s">
        <v>27</v>
      </c>
      <c r="F15" s="17">
        <v>33784</v>
      </c>
      <c r="G15" s="17">
        <v>34858</v>
      </c>
      <c r="H15" s="17">
        <v>35263</v>
      </c>
      <c r="I15" s="17">
        <v>37187</v>
      </c>
      <c r="J15" s="17">
        <v>39988</v>
      </c>
      <c r="K15" s="17">
        <v>42611</v>
      </c>
      <c r="L15" s="17">
        <v>44001</v>
      </c>
      <c r="M15" s="17">
        <v>45915</v>
      </c>
      <c r="N15" s="17">
        <v>47823</v>
      </c>
      <c r="O15" s="17">
        <v>50377</v>
      </c>
      <c r="P15" s="17">
        <v>54569</v>
      </c>
      <c r="Q15" s="46">
        <v>59329</v>
      </c>
      <c r="R15" s="17"/>
      <c r="S15" s="17" t="s">
        <v>31</v>
      </c>
      <c r="T15" s="17" t="s">
        <v>31</v>
      </c>
      <c r="U15" s="17" t="s">
        <v>31</v>
      </c>
      <c r="V15" s="17" t="s">
        <v>31</v>
      </c>
      <c r="W15" s="17" t="s">
        <v>31</v>
      </c>
      <c r="X15" s="17" t="s">
        <v>31</v>
      </c>
      <c r="Y15" s="17" t="s">
        <v>31</v>
      </c>
      <c r="Z15" s="17" t="s">
        <v>31</v>
      </c>
      <c r="AA15" s="17" t="s">
        <v>31</v>
      </c>
      <c r="AB15" s="17" t="s">
        <v>31</v>
      </c>
      <c r="AC15" s="17" t="s">
        <v>31</v>
      </c>
      <c r="AD15" s="17" t="s">
        <v>31</v>
      </c>
      <c r="AE15" s="17"/>
      <c r="AF15" s="17">
        <v>8119</v>
      </c>
      <c r="AG15" s="17">
        <v>7890</v>
      </c>
      <c r="AH15" s="17">
        <v>7891</v>
      </c>
      <c r="AI15" s="17">
        <v>8958</v>
      </c>
      <c r="AJ15" s="17">
        <v>9359</v>
      </c>
      <c r="AK15" s="17">
        <v>9622</v>
      </c>
      <c r="AL15" s="17">
        <v>9921</v>
      </c>
      <c r="AM15" s="17">
        <v>9946</v>
      </c>
      <c r="AN15" s="18">
        <v>10610</v>
      </c>
      <c r="AO15" s="18">
        <v>10984</v>
      </c>
      <c r="AP15" s="18">
        <v>11478</v>
      </c>
      <c r="AQ15" s="18">
        <v>11446</v>
      </c>
      <c r="AS15" s="17">
        <v>21</v>
      </c>
      <c r="AT15" s="17">
        <v>20</v>
      </c>
      <c r="AU15" s="17">
        <v>20</v>
      </c>
      <c r="AV15" s="17">
        <v>19</v>
      </c>
      <c r="AW15" s="17">
        <v>20</v>
      </c>
      <c r="AX15" s="17">
        <v>18</v>
      </c>
      <c r="AY15" s="17">
        <v>17</v>
      </c>
      <c r="AZ15" s="17">
        <v>19</v>
      </c>
      <c r="BA15" s="17">
        <v>18</v>
      </c>
      <c r="BB15" s="17">
        <v>17</v>
      </c>
      <c r="BC15">
        <v>15</v>
      </c>
      <c r="BD15">
        <v>16</v>
      </c>
    </row>
    <row r="16" spans="1:56" x14ac:dyDescent="0.3">
      <c r="C16" s="15" t="s">
        <v>28</v>
      </c>
      <c r="D16" s="19" t="s">
        <v>29</v>
      </c>
      <c r="E16" s="20" t="s">
        <v>30</v>
      </c>
      <c r="F16" s="17" t="s">
        <v>31</v>
      </c>
      <c r="G16" s="17" t="s">
        <v>31</v>
      </c>
      <c r="H16" s="17" t="s">
        <v>31</v>
      </c>
      <c r="I16" s="17" t="s">
        <v>31</v>
      </c>
      <c r="J16" s="17" t="s">
        <v>31</v>
      </c>
      <c r="K16" s="17" t="s">
        <v>31</v>
      </c>
      <c r="L16" s="17" t="s">
        <v>31</v>
      </c>
      <c r="M16" s="17" t="s">
        <v>31</v>
      </c>
      <c r="N16" s="17" t="s">
        <v>31</v>
      </c>
      <c r="O16" s="17" t="s">
        <v>31</v>
      </c>
      <c r="P16" s="17" t="s">
        <v>31</v>
      </c>
      <c r="Q16" s="17" t="s">
        <v>31</v>
      </c>
      <c r="R16" s="17"/>
      <c r="S16" s="17" t="s">
        <v>31</v>
      </c>
      <c r="T16" s="17" t="s">
        <v>31</v>
      </c>
      <c r="U16" s="17" t="s">
        <v>31</v>
      </c>
      <c r="V16" s="17" t="s">
        <v>31</v>
      </c>
      <c r="W16" s="17" t="s">
        <v>31</v>
      </c>
      <c r="X16" s="17" t="s">
        <v>31</v>
      </c>
      <c r="Y16" s="17" t="s">
        <v>31</v>
      </c>
      <c r="Z16" s="17" t="s">
        <v>31</v>
      </c>
      <c r="AA16" s="17"/>
      <c r="AB16" s="17" t="s">
        <v>31</v>
      </c>
      <c r="AC16" s="17"/>
      <c r="AD16" s="17" t="s">
        <v>31</v>
      </c>
      <c r="AE16" s="17"/>
      <c r="AF16" s="17"/>
      <c r="AG16" s="17"/>
      <c r="AH16" s="17"/>
      <c r="AI16" s="17"/>
      <c r="AJ16" s="17"/>
      <c r="AK16" s="17"/>
      <c r="AL16" s="17"/>
      <c r="AM16" s="17"/>
      <c r="AN16" s="79"/>
      <c r="AO16" s="79"/>
      <c r="AP16" s="79"/>
      <c r="AQ16" s="79"/>
      <c r="AS16" s="17">
        <v>402</v>
      </c>
      <c r="AT16" s="17">
        <v>402</v>
      </c>
      <c r="AU16" s="17">
        <v>395</v>
      </c>
      <c r="AV16" s="17">
        <v>371</v>
      </c>
      <c r="AW16" s="17">
        <v>358</v>
      </c>
      <c r="AX16" s="17">
        <v>355</v>
      </c>
      <c r="AY16" s="17">
        <v>351</v>
      </c>
      <c r="AZ16" s="17">
        <v>359</v>
      </c>
      <c r="BA16" s="17">
        <v>349</v>
      </c>
      <c r="BB16" s="17">
        <v>342</v>
      </c>
      <c r="BC16">
        <v>335</v>
      </c>
      <c r="BD16">
        <v>324</v>
      </c>
    </row>
    <row r="17" spans="1:56" x14ac:dyDescent="0.3">
      <c r="C17" s="15" t="s">
        <v>32</v>
      </c>
      <c r="D17" s="21" t="s">
        <v>33</v>
      </c>
      <c r="E17" s="22" t="s">
        <v>34</v>
      </c>
      <c r="F17" s="17">
        <v>10734</v>
      </c>
      <c r="G17" s="17">
        <v>10751</v>
      </c>
      <c r="H17" s="17">
        <v>11419</v>
      </c>
      <c r="I17" s="17">
        <v>11615</v>
      </c>
      <c r="J17" s="17">
        <v>11498</v>
      </c>
      <c r="K17" s="17">
        <v>12092</v>
      </c>
      <c r="L17" s="17">
        <v>12258</v>
      </c>
      <c r="M17" s="17">
        <v>12970</v>
      </c>
      <c r="N17" s="17">
        <v>14053</v>
      </c>
      <c r="O17" s="17">
        <v>15085</v>
      </c>
      <c r="P17" s="17">
        <v>15221</v>
      </c>
      <c r="Q17" s="46">
        <v>15799</v>
      </c>
      <c r="R17" s="17"/>
      <c r="S17" s="17" t="s">
        <v>31</v>
      </c>
      <c r="T17" s="17" t="s">
        <v>31</v>
      </c>
      <c r="U17" s="17" t="s">
        <v>31</v>
      </c>
      <c r="V17" s="17" t="s">
        <v>31</v>
      </c>
      <c r="W17" s="17" t="s">
        <v>31</v>
      </c>
      <c r="X17" s="17" t="s">
        <v>31</v>
      </c>
      <c r="Y17" s="17" t="s">
        <v>31</v>
      </c>
      <c r="Z17" s="17" t="s">
        <v>31</v>
      </c>
      <c r="AA17" s="17" t="s">
        <v>31</v>
      </c>
      <c r="AB17" s="17" t="s">
        <v>31</v>
      </c>
      <c r="AC17" s="17" t="s">
        <v>31</v>
      </c>
      <c r="AD17" s="17" t="s">
        <v>31</v>
      </c>
      <c r="AE17" s="17"/>
      <c r="AF17" s="17"/>
      <c r="AG17" s="17"/>
      <c r="AH17" s="17"/>
      <c r="AI17" s="17"/>
      <c r="AJ17" s="17"/>
      <c r="AK17" s="17"/>
      <c r="AL17" s="17"/>
      <c r="AM17" s="17"/>
      <c r="AN17" s="18"/>
      <c r="AO17" s="18"/>
      <c r="AP17" s="18"/>
      <c r="AQ17" s="18"/>
      <c r="AS17" s="17" t="s">
        <v>31</v>
      </c>
      <c r="AT17" s="17" t="s">
        <v>31</v>
      </c>
      <c r="AU17" s="17" t="s">
        <v>31</v>
      </c>
      <c r="AV17" s="17" t="s">
        <v>31</v>
      </c>
      <c r="AW17" s="17" t="s">
        <v>31</v>
      </c>
      <c r="AX17" s="17" t="s">
        <v>31</v>
      </c>
      <c r="AY17" s="17" t="s">
        <v>31</v>
      </c>
      <c r="AZ17" s="17" t="s">
        <v>31</v>
      </c>
      <c r="BA17" s="17" t="s">
        <v>31</v>
      </c>
      <c r="BB17" s="17" t="s">
        <v>31</v>
      </c>
      <c r="BC17" t="s">
        <v>31</v>
      </c>
      <c r="BD17" t="s">
        <v>31</v>
      </c>
    </row>
    <row r="18" spans="1:56" x14ac:dyDescent="0.3">
      <c r="A18" s="21"/>
      <c r="B18" s="22"/>
      <c r="C18" s="15"/>
      <c r="D18" s="22"/>
      <c r="E18" s="22"/>
      <c r="F18" s="17"/>
      <c r="G18" s="17"/>
      <c r="H18" s="17"/>
      <c r="I18" s="17"/>
      <c r="J18" s="17"/>
      <c r="K18" s="17"/>
      <c r="L18" s="17"/>
      <c r="M18" s="17"/>
      <c r="N18" s="17"/>
      <c r="O18" s="17"/>
      <c r="P18" s="17"/>
      <c r="Q18" s="105"/>
      <c r="R18" s="17"/>
      <c r="S18" s="17"/>
      <c r="T18" s="17"/>
      <c r="U18" s="17"/>
      <c r="V18" s="17"/>
      <c r="W18" s="17"/>
      <c r="X18" s="17"/>
      <c r="Y18" s="17"/>
      <c r="Z18" s="17"/>
      <c r="AA18" s="17"/>
      <c r="AB18" s="17"/>
      <c r="AC18" s="17"/>
      <c r="AD18" s="17"/>
      <c r="AE18" s="17"/>
      <c r="AF18" s="17"/>
      <c r="AG18" s="17"/>
      <c r="AH18" s="17"/>
      <c r="AI18" s="17"/>
      <c r="AJ18" s="17"/>
      <c r="AK18" s="17"/>
      <c r="AL18" s="17"/>
      <c r="AM18" s="17"/>
      <c r="AN18" s="79"/>
      <c r="AO18" s="79"/>
      <c r="AP18" s="79"/>
      <c r="AQ18" s="79"/>
      <c r="AS18" s="17"/>
      <c r="AT18" s="17"/>
      <c r="AU18" s="17"/>
      <c r="AV18" s="17"/>
      <c r="AW18" s="17"/>
      <c r="AX18" s="17"/>
      <c r="AY18" s="17"/>
      <c r="AZ18" s="17"/>
      <c r="BA18" s="17"/>
      <c r="BB18" s="17"/>
    </row>
    <row r="19" spans="1:56" x14ac:dyDescent="0.3">
      <c r="A19" s="23" t="s">
        <v>37</v>
      </c>
      <c r="B19" s="11" t="s">
        <v>38</v>
      </c>
      <c r="C19" s="13" t="s">
        <v>18</v>
      </c>
      <c r="D19" s="11"/>
      <c r="E19" s="11"/>
      <c r="F19" s="14">
        <v>77953</v>
      </c>
      <c r="G19" s="14">
        <v>70436</v>
      </c>
      <c r="H19" s="14">
        <v>81159</v>
      </c>
      <c r="I19" s="14">
        <v>84136</v>
      </c>
      <c r="J19" s="14">
        <v>85362</v>
      </c>
      <c r="K19" s="14">
        <v>81439</v>
      </c>
      <c r="L19" s="14">
        <v>82434</v>
      </c>
      <c r="M19" s="14">
        <v>86983</v>
      </c>
      <c r="N19" s="14">
        <v>90350</v>
      </c>
      <c r="O19" s="14">
        <v>97975</v>
      </c>
      <c r="P19" s="14">
        <v>104379</v>
      </c>
      <c r="Q19" s="45">
        <v>108166</v>
      </c>
      <c r="R19" s="14"/>
      <c r="S19" s="14">
        <v>143502.80499999999</v>
      </c>
      <c r="T19" s="14">
        <v>123605.149</v>
      </c>
      <c r="U19" s="14">
        <v>140439.76300000001</v>
      </c>
      <c r="V19" s="14">
        <v>150626.193</v>
      </c>
      <c r="W19" s="14">
        <v>147776.94900000002</v>
      </c>
      <c r="X19" s="14">
        <v>144742.12</v>
      </c>
      <c r="Y19" s="14">
        <v>146492.47999999998</v>
      </c>
      <c r="Z19" s="14">
        <v>150225.51800000004</v>
      </c>
      <c r="AA19" s="14">
        <v>153508.728</v>
      </c>
      <c r="AB19" s="14">
        <v>163428.03299999997</v>
      </c>
      <c r="AC19" s="14">
        <v>176638.886</v>
      </c>
      <c r="AD19" s="14">
        <v>182746.766</v>
      </c>
      <c r="AE19" s="14"/>
      <c r="AF19" s="14">
        <v>109311</v>
      </c>
      <c r="AG19" s="14">
        <v>104343</v>
      </c>
      <c r="AH19" s="14">
        <v>107092</v>
      </c>
      <c r="AI19" s="14">
        <v>110379</v>
      </c>
      <c r="AJ19" s="14">
        <v>110697</v>
      </c>
      <c r="AK19" s="14">
        <v>112167</v>
      </c>
      <c r="AL19" s="14">
        <v>112107</v>
      </c>
      <c r="AM19" s="14">
        <v>112988</v>
      </c>
      <c r="AN19" s="80">
        <v>114679</v>
      </c>
      <c r="AO19" s="80">
        <v>116740</v>
      </c>
      <c r="AP19" s="80">
        <v>118206</v>
      </c>
      <c r="AQ19" s="80">
        <v>120181</v>
      </c>
      <c r="AS19" s="14">
        <v>3475</v>
      </c>
      <c r="AT19" s="14">
        <v>2114</v>
      </c>
      <c r="AU19" s="14">
        <v>3118</v>
      </c>
      <c r="AV19" s="14">
        <v>2909</v>
      </c>
      <c r="AW19" s="14">
        <v>2368</v>
      </c>
      <c r="AX19" s="14">
        <v>2441</v>
      </c>
      <c r="AY19" s="14">
        <v>2548</v>
      </c>
      <c r="AZ19" s="14">
        <v>3245</v>
      </c>
      <c r="BA19" s="14">
        <v>2474</v>
      </c>
      <c r="BB19" s="14">
        <v>2539</v>
      </c>
      <c r="BC19" s="35">
        <v>2462</v>
      </c>
      <c r="BD19" s="35">
        <v>3091</v>
      </c>
    </row>
    <row r="20" spans="1:56" x14ac:dyDescent="0.3">
      <c r="C20" s="15" t="s">
        <v>19</v>
      </c>
      <c r="D20" s="15" t="s">
        <v>20</v>
      </c>
      <c r="E20" s="16" t="s">
        <v>21</v>
      </c>
      <c r="F20" s="17">
        <v>25581</v>
      </c>
      <c r="G20" s="17">
        <v>19789</v>
      </c>
      <c r="H20" s="17">
        <v>26759</v>
      </c>
      <c r="I20" s="17">
        <v>27167</v>
      </c>
      <c r="J20" s="17">
        <v>27517</v>
      </c>
      <c r="K20" s="17">
        <v>23272</v>
      </c>
      <c r="L20" s="17">
        <v>22925</v>
      </c>
      <c r="M20" s="17">
        <v>24788</v>
      </c>
      <c r="N20" s="17">
        <v>25602</v>
      </c>
      <c r="O20" s="17">
        <v>31116</v>
      </c>
      <c r="P20" s="17">
        <v>32912</v>
      </c>
      <c r="Q20" s="46">
        <v>33842</v>
      </c>
      <c r="R20" s="17"/>
      <c r="S20" s="17">
        <v>79989.475000000006</v>
      </c>
      <c r="T20" s="17">
        <v>61195.501999999993</v>
      </c>
      <c r="U20" s="17">
        <v>76347.73</v>
      </c>
      <c r="V20" s="17">
        <v>81034.382999999987</v>
      </c>
      <c r="W20" s="17">
        <v>77803.212000000014</v>
      </c>
      <c r="X20" s="17">
        <v>77641.379000000001</v>
      </c>
      <c r="Y20" s="17">
        <v>77278.337</v>
      </c>
      <c r="Z20" s="17">
        <v>76594.256000000023</v>
      </c>
      <c r="AA20" s="17">
        <v>77241.797000000006</v>
      </c>
      <c r="AB20" s="17">
        <v>85692.674999999988</v>
      </c>
      <c r="AC20" s="17">
        <v>94225.486999999994</v>
      </c>
      <c r="AD20" s="17">
        <v>97992.237999999998</v>
      </c>
      <c r="AE20" s="17"/>
      <c r="AF20" s="17">
        <v>33210</v>
      </c>
      <c r="AG20" s="17">
        <v>29796</v>
      </c>
      <c r="AH20" s="17">
        <v>30509</v>
      </c>
      <c r="AI20" s="17">
        <v>31718</v>
      </c>
      <c r="AJ20" s="17">
        <v>30893</v>
      </c>
      <c r="AK20" s="17">
        <v>30567</v>
      </c>
      <c r="AL20" s="17">
        <v>30155</v>
      </c>
      <c r="AM20" s="17">
        <v>29962</v>
      </c>
      <c r="AN20" s="79">
        <v>29735</v>
      </c>
      <c r="AO20" s="79">
        <v>30006</v>
      </c>
      <c r="AP20" s="79">
        <v>30413</v>
      </c>
      <c r="AQ20" s="79">
        <v>30268</v>
      </c>
      <c r="AS20" s="17">
        <v>2912</v>
      </c>
      <c r="AT20" s="17">
        <v>1565</v>
      </c>
      <c r="AU20" s="17">
        <v>2578</v>
      </c>
      <c r="AV20" s="17">
        <v>2388</v>
      </c>
      <c r="AW20" s="17">
        <v>1879</v>
      </c>
      <c r="AX20" s="17">
        <v>1962</v>
      </c>
      <c r="AY20" s="17">
        <v>2079</v>
      </c>
      <c r="AZ20" s="17">
        <v>2771</v>
      </c>
      <c r="BA20" s="17">
        <v>2020</v>
      </c>
      <c r="BB20" s="17">
        <v>2095</v>
      </c>
      <c r="BC20" s="35">
        <v>2030</v>
      </c>
      <c r="BD20" s="35">
        <v>2668</v>
      </c>
    </row>
    <row r="21" spans="1:56" x14ac:dyDescent="0.3">
      <c r="C21" s="15" t="s">
        <v>129</v>
      </c>
      <c r="D21" s="15" t="s">
        <v>23</v>
      </c>
      <c r="E21" s="16" t="s">
        <v>24</v>
      </c>
      <c r="F21" s="17">
        <v>27064</v>
      </c>
      <c r="G21" s="17">
        <v>26170</v>
      </c>
      <c r="H21" s="17">
        <v>28183</v>
      </c>
      <c r="I21" s="17">
        <v>30320</v>
      </c>
      <c r="J21" s="17">
        <v>30499</v>
      </c>
      <c r="K21" s="17">
        <v>30636</v>
      </c>
      <c r="L21" s="17">
        <v>31351</v>
      </c>
      <c r="M21" s="17">
        <v>32959</v>
      </c>
      <c r="N21" s="17">
        <v>33828</v>
      </c>
      <c r="O21" s="17">
        <v>33756</v>
      </c>
      <c r="P21" s="17">
        <v>36646</v>
      </c>
      <c r="Q21" s="46">
        <v>38450</v>
      </c>
      <c r="R21" s="17"/>
      <c r="S21" s="17">
        <v>63513.33</v>
      </c>
      <c r="T21" s="17">
        <v>62409.647000000004</v>
      </c>
      <c r="U21" s="17">
        <v>64092.03300000001</v>
      </c>
      <c r="V21" s="17">
        <v>69591.810000000012</v>
      </c>
      <c r="W21" s="17">
        <v>69973.737000000008</v>
      </c>
      <c r="X21" s="17">
        <v>67100.741000000009</v>
      </c>
      <c r="Y21" s="17">
        <v>69214.142999999996</v>
      </c>
      <c r="Z21" s="17">
        <v>73631.262000000017</v>
      </c>
      <c r="AA21" s="17">
        <v>76266.930999999997</v>
      </c>
      <c r="AB21" s="17">
        <v>77735.357999999978</v>
      </c>
      <c r="AC21" s="17">
        <v>82413.399000000019</v>
      </c>
      <c r="AD21" s="17">
        <v>84754.527999999991</v>
      </c>
      <c r="AE21" s="17"/>
      <c r="AF21" s="17">
        <v>70449</v>
      </c>
      <c r="AG21" s="17">
        <v>68953</v>
      </c>
      <c r="AH21" s="17">
        <v>70974</v>
      </c>
      <c r="AI21" s="17">
        <v>72926</v>
      </c>
      <c r="AJ21" s="17">
        <v>74012</v>
      </c>
      <c r="AK21" s="17">
        <v>75576</v>
      </c>
      <c r="AL21" s="17">
        <v>75826</v>
      </c>
      <c r="AM21" s="17">
        <v>76887</v>
      </c>
      <c r="AN21" s="79">
        <v>78659</v>
      </c>
      <c r="AO21" s="79">
        <v>80139</v>
      </c>
      <c r="AP21" s="79">
        <v>80876</v>
      </c>
      <c r="AQ21" s="79">
        <v>82834</v>
      </c>
      <c r="AS21" s="17">
        <v>184</v>
      </c>
      <c r="AT21" s="17">
        <v>171</v>
      </c>
      <c r="AU21" s="17">
        <v>170</v>
      </c>
      <c r="AV21" s="17">
        <v>172</v>
      </c>
      <c r="AW21" s="17">
        <v>151</v>
      </c>
      <c r="AX21" s="17">
        <v>146</v>
      </c>
      <c r="AY21" s="17">
        <v>141</v>
      </c>
      <c r="AZ21" s="17">
        <v>139</v>
      </c>
      <c r="BA21" s="17">
        <v>129</v>
      </c>
      <c r="BB21" s="17">
        <v>124</v>
      </c>
      <c r="BC21">
        <v>123</v>
      </c>
      <c r="BD21">
        <v>123</v>
      </c>
    </row>
    <row r="22" spans="1:56" x14ac:dyDescent="0.3">
      <c r="C22" s="15" t="s">
        <v>25</v>
      </c>
      <c r="D22" s="15" t="s">
        <v>26</v>
      </c>
      <c r="E22" s="16" t="s">
        <v>27</v>
      </c>
      <c r="F22" s="17">
        <v>16431</v>
      </c>
      <c r="G22" s="17">
        <v>16406</v>
      </c>
      <c r="H22" s="17">
        <v>16770</v>
      </c>
      <c r="I22" s="17">
        <v>17132</v>
      </c>
      <c r="J22" s="17">
        <v>17871</v>
      </c>
      <c r="K22" s="17">
        <v>18509</v>
      </c>
      <c r="L22" s="17">
        <v>19226</v>
      </c>
      <c r="M22" s="17">
        <v>20040</v>
      </c>
      <c r="N22" s="17">
        <v>21009</v>
      </c>
      <c r="O22" s="17">
        <v>22286</v>
      </c>
      <c r="P22" s="17">
        <v>23414</v>
      </c>
      <c r="Q22" s="46">
        <v>24277</v>
      </c>
      <c r="R22" s="17"/>
      <c r="S22" s="17" t="s">
        <v>31</v>
      </c>
      <c r="T22" s="17" t="s">
        <v>31</v>
      </c>
      <c r="U22" s="17" t="s">
        <v>31</v>
      </c>
      <c r="V22" s="17" t="s">
        <v>31</v>
      </c>
      <c r="W22" s="17" t="s">
        <v>31</v>
      </c>
      <c r="X22" s="17" t="s">
        <v>31</v>
      </c>
      <c r="Y22" s="17" t="s">
        <v>31</v>
      </c>
      <c r="Z22" s="17" t="s">
        <v>31</v>
      </c>
      <c r="AA22" s="17" t="s">
        <v>31</v>
      </c>
      <c r="AB22" s="17" t="s">
        <v>31</v>
      </c>
      <c r="AC22" s="17" t="s">
        <v>31</v>
      </c>
      <c r="AD22" s="17" t="s">
        <v>31</v>
      </c>
      <c r="AE22" s="17"/>
      <c r="AF22" s="17">
        <v>5652</v>
      </c>
      <c r="AG22" s="17">
        <v>5594</v>
      </c>
      <c r="AH22" s="17">
        <v>5609</v>
      </c>
      <c r="AI22" s="17">
        <v>5735</v>
      </c>
      <c r="AJ22" s="17">
        <v>5792</v>
      </c>
      <c r="AK22" s="17">
        <v>6024</v>
      </c>
      <c r="AL22" s="17">
        <v>6126</v>
      </c>
      <c r="AM22" s="17">
        <v>6139</v>
      </c>
      <c r="AN22" s="18">
        <v>6285</v>
      </c>
      <c r="AO22" s="18">
        <v>6595</v>
      </c>
      <c r="AP22" s="18">
        <v>6917</v>
      </c>
      <c r="AQ22" s="18">
        <v>7079</v>
      </c>
      <c r="AS22" s="17">
        <v>19</v>
      </c>
      <c r="AT22" s="17">
        <v>19</v>
      </c>
      <c r="AU22" s="17">
        <v>20</v>
      </c>
      <c r="AV22" s="17">
        <v>19</v>
      </c>
      <c r="AW22" s="17">
        <v>20</v>
      </c>
      <c r="AX22" s="17">
        <v>18</v>
      </c>
      <c r="AY22" s="17">
        <v>17</v>
      </c>
      <c r="AZ22" s="17">
        <v>17</v>
      </c>
      <c r="BA22" s="17">
        <v>16</v>
      </c>
      <c r="BB22" s="17">
        <v>15</v>
      </c>
      <c r="BC22">
        <v>13</v>
      </c>
      <c r="BD22">
        <v>14</v>
      </c>
    </row>
    <row r="23" spans="1:56" x14ac:dyDescent="0.3">
      <c r="C23" s="15" t="s">
        <v>28</v>
      </c>
      <c r="D23" s="19" t="s">
        <v>29</v>
      </c>
      <c r="E23" s="20" t="s">
        <v>30</v>
      </c>
      <c r="F23" s="17" t="s">
        <v>31</v>
      </c>
      <c r="G23" s="17" t="s">
        <v>31</v>
      </c>
      <c r="H23" s="17" t="s">
        <v>31</v>
      </c>
      <c r="I23" s="17" t="s">
        <v>31</v>
      </c>
      <c r="J23" s="17" t="s">
        <v>31</v>
      </c>
      <c r="K23" s="17" t="s">
        <v>31</v>
      </c>
      <c r="L23" s="17" t="s">
        <v>31</v>
      </c>
      <c r="M23" s="17" t="s">
        <v>31</v>
      </c>
      <c r="N23" s="17" t="s">
        <v>31</v>
      </c>
      <c r="O23" s="17" t="s">
        <v>31</v>
      </c>
      <c r="P23" s="17" t="s">
        <v>31</v>
      </c>
      <c r="Q23" s="17" t="s">
        <v>31</v>
      </c>
      <c r="R23" s="17"/>
      <c r="S23" s="17" t="s">
        <v>31</v>
      </c>
      <c r="T23" s="17" t="s">
        <v>31</v>
      </c>
      <c r="U23" s="17" t="s">
        <v>31</v>
      </c>
      <c r="V23" s="17" t="s">
        <v>31</v>
      </c>
      <c r="W23" s="17" t="s">
        <v>31</v>
      </c>
      <c r="X23" s="17" t="s">
        <v>31</v>
      </c>
      <c r="Y23" s="17" t="s">
        <v>31</v>
      </c>
      <c r="Z23" s="17" t="s">
        <v>31</v>
      </c>
      <c r="AA23" s="17" t="s">
        <v>31</v>
      </c>
      <c r="AB23" s="17" t="s">
        <v>31</v>
      </c>
      <c r="AC23" s="17" t="s">
        <v>31</v>
      </c>
      <c r="AD23" s="17" t="s">
        <v>31</v>
      </c>
      <c r="AE23" s="17"/>
      <c r="AF23" s="17"/>
      <c r="AG23" s="17"/>
      <c r="AH23" s="17"/>
      <c r="AI23" s="17"/>
      <c r="AJ23" s="17"/>
      <c r="AK23" s="17"/>
      <c r="AL23" s="17"/>
      <c r="AM23" s="17"/>
      <c r="AN23" s="79"/>
      <c r="AO23" s="79"/>
      <c r="AP23" s="79"/>
      <c r="AQ23" s="79"/>
      <c r="AS23" s="17">
        <v>359</v>
      </c>
      <c r="AT23" s="17">
        <v>358</v>
      </c>
      <c r="AU23" s="17">
        <v>351</v>
      </c>
      <c r="AV23" s="17">
        <v>331</v>
      </c>
      <c r="AW23" s="17">
        <v>318</v>
      </c>
      <c r="AX23" s="17">
        <v>315</v>
      </c>
      <c r="AY23" s="17">
        <v>312</v>
      </c>
      <c r="AZ23" s="17">
        <v>318</v>
      </c>
      <c r="BA23" s="17">
        <v>308</v>
      </c>
      <c r="BB23" s="17">
        <v>304</v>
      </c>
      <c r="BC23">
        <v>297</v>
      </c>
      <c r="BD23">
        <v>286</v>
      </c>
    </row>
    <row r="24" spans="1:56" x14ac:dyDescent="0.3">
      <c r="C24" s="15" t="s">
        <v>32</v>
      </c>
      <c r="D24" s="21" t="s">
        <v>33</v>
      </c>
      <c r="E24" s="22" t="s">
        <v>34</v>
      </c>
      <c r="F24" s="17">
        <v>8877</v>
      </c>
      <c r="G24" s="17">
        <v>8071</v>
      </c>
      <c r="H24" s="17">
        <v>9447</v>
      </c>
      <c r="I24" s="17">
        <v>9517</v>
      </c>
      <c r="J24" s="17">
        <v>9475</v>
      </c>
      <c r="K24" s="17">
        <v>9022</v>
      </c>
      <c r="L24" s="17">
        <v>8932</v>
      </c>
      <c r="M24" s="17">
        <v>9196</v>
      </c>
      <c r="N24" s="17">
        <v>9911</v>
      </c>
      <c r="O24" s="17">
        <v>10817</v>
      </c>
      <c r="P24" s="17">
        <v>11407</v>
      </c>
      <c r="Q24" s="46">
        <v>11597</v>
      </c>
      <c r="R24" s="17"/>
      <c r="S24" s="17" t="s">
        <v>31</v>
      </c>
      <c r="T24" s="17" t="s">
        <v>31</v>
      </c>
      <c r="U24" s="17" t="s">
        <v>31</v>
      </c>
      <c r="V24" s="17" t="s">
        <v>31</v>
      </c>
      <c r="W24" s="17" t="s">
        <v>31</v>
      </c>
      <c r="X24" s="17" t="s">
        <v>31</v>
      </c>
      <c r="Y24" s="17" t="s">
        <v>31</v>
      </c>
      <c r="Z24" s="17" t="s">
        <v>31</v>
      </c>
      <c r="AA24" s="17" t="s">
        <v>31</v>
      </c>
      <c r="AB24" s="17" t="s">
        <v>31</v>
      </c>
      <c r="AC24" s="17" t="s">
        <v>31</v>
      </c>
      <c r="AD24" s="17" t="s">
        <v>31</v>
      </c>
      <c r="AE24" s="17"/>
      <c r="AF24" s="17"/>
      <c r="AG24" s="17"/>
      <c r="AH24" s="17"/>
      <c r="AI24" s="17"/>
      <c r="AJ24" s="17"/>
      <c r="AK24" s="17"/>
      <c r="AL24" s="17"/>
      <c r="AM24" s="17"/>
      <c r="AN24" s="18"/>
      <c r="AO24" s="18"/>
      <c r="AP24" s="18"/>
      <c r="AQ24" s="18"/>
      <c r="AS24" s="17" t="s">
        <v>31</v>
      </c>
      <c r="AT24" s="17" t="s">
        <v>31</v>
      </c>
      <c r="AU24" s="17" t="s">
        <v>31</v>
      </c>
      <c r="AV24" s="17" t="s">
        <v>31</v>
      </c>
      <c r="AW24" s="17" t="s">
        <v>31</v>
      </c>
      <c r="AX24" s="17" t="s">
        <v>31</v>
      </c>
      <c r="AY24" s="17" t="s">
        <v>31</v>
      </c>
      <c r="AZ24" s="17" t="s">
        <v>31</v>
      </c>
      <c r="BA24" s="17" t="s">
        <v>31</v>
      </c>
      <c r="BB24" s="17" t="s">
        <v>31</v>
      </c>
      <c r="BC24" t="s">
        <v>31</v>
      </c>
      <c r="BD24" t="s">
        <v>31</v>
      </c>
    </row>
    <row r="25" spans="1:56" x14ac:dyDescent="0.3">
      <c r="A25" s="19"/>
      <c r="B25" s="20"/>
      <c r="C25" s="15"/>
      <c r="D25" s="20"/>
      <c r="E25" s="20"/>
      <c r="F25" s="17"/>
      <c r="G25" s="17"/>
      <c r="H25" s="17"/>
      <c r="I25" s="17"/>
      <c r="J25" s="17"/>
      <c r="K25" s="17"/>
      <c r="L25" s="17"/>
      <c r="M25" s="17"/>
      <c r="N25" s="17"/>
      <c r="O25" s="17"/>
      <c r="P25" s="17"/>
      <c r="Q25" s="105"/>
      <c r="R25" s="17"/>
      <c r="S25" s="17"/>
      <c r="T25" s="17"/>
      <c r="U25" s="17"/>
      <c r="V25" s="17"/>
      <c r="W25" s="17"/>
      <c r="X25" s="17"/>
      <c r="Y25" s="17"/>
      <c r="Z25" s="17"/>
      <c r="AA25" s="17"/>
      <c r="AB25" s="17"/>
      <c r="AC25" s="17"/>
      <c r="AD25" s="17"/>
      <c r="AE25" s="17"/>
      <c r="AF25" s="17"/>
      <c r="AG25" s="17"/>
      <c r="AH25" s="17"/>
      <c r="AI25" s="17"/>
      <c r="AJ25" s="17"/>
      <c r="AK25" s="17"/>
      <c r="AL25" s="17"/>
      <c r="AM25" s="17"/>
      <c r="AN25" s="79"/>
      <c r="AO25" s="79"/>
      <c r="AP25" s="79"/>
      <c r="AQ25" s="79"/>
      <c r="AS25" s="17"/>
      <c r="AT25" s="17"/>
      <c r="AU25" s="17"/>
      <c r="AV25" s="17"/>
      <c r="AW25" s="17"/>
      <c r="AX25" s="17"/>
      <c r="AY25" s="17"/>
      <c r="AZ25" s="17"/>
      <c r="BA25" s="17"/>
      <c r="BB25" s="17"/>
    </row>
    <row r="26" spans="1:56" x14ac:dyDescent="0.3">
      <c r="A26" s="23" t="s">
        <v>39</v>
      </c>
      <c r="B26" s="11" t="s">
        <v>40</v>
      </c>
      <c r="C26" s="13" t="s">
        <v>18</v>
      </c>
      <c r="D26" s="11"/>
      <c r="E26" s="11"/>
      <c r="F26" s="14">
        <v>130998</v>
      </c>
      <c r="G26" s="14">
        <v>133055</v>
      </c>
      <c r="H26" s="14">
        <v>138735</v>
      </c>
      <c r="I26" s="14">
        <v>144331</v>
      </c>
      <c r="J26" s="14">
        <v>146681</v>
      </c>
      <c r="K26" s="14">
        <v>151310</v>
      </c>
      <c r="L26" s="14">
        <v>157802</v>
      </c>
      <c r="M26" s="14">
        <v>167622</v>
      </c>
      <c r="N26" s="14">
        <v>173485</v>
      </c>
      <c r="O26" s="14">
        <v>179938</v>
      </c>
      <c r="P26" s="14">
        <v>191863</v>
      </c>
      <c r="Q26" s="45">
        <v>196230</v>
      </c>
      <c r="R26" s="14"/>
      <c r="S26" s="14">
        <v>254400.23800000001</v>
      </c>
      <c r="T26" s="14">
        <v>238077.78100000002</v>
      </c>
      <c r="U26" s="14">
        <v>249849.47699999998</v>
      </c>
      <c r="V26" s="14">
        <v>263994.217</v>
      </c>
      <c r="W26" s="14">
        <v>265942.50800000009</v>
      </c>
      <c r="X26" s="14">
        <v>264892.75099999999</v>
      </c>
      <c r="Y26" s="14">
        <v>268798.01900000003</v>
      </c>
      <c r="Z26" s="14">
        <v>288828.83200000005</v>
      </c>
      <c r="AA26" s="14">
        <v>295265.96999999997</v>
      </c>
      <c r="AB26" s="14">
        <v>308117.67700000003</v>
      </c>
      <c r="AC26" s="14">
        <v>325703.29899999988</v>
      </c>
      <c r="AD26" s="14">
        <v>341071.68200000003</v>
      </c>
      <c r="AE26" s="14"/>
      <c r="AF26" s="14">
        <v>188407</v>
      </c>
      <c r="AG26" s="14">
        <v>183582</v>
      </c>
      <c r="AH26" s="14">
        <v>187636</v>
      </c>
      <c r="AI26" s="14">
        <v>191645</v>
      </c>
      <c r="AJ26" s="14">
        <v>194155</v>
      </c>
      <c r="AK26" s="14">
        <v>196808</v>
      </c>
      <c r="AL26" s="14">
        <v>198318</v>
      </c>
      <c r="AM26" s="14">
        <v>202138</v>
      </c>
      <c r="AN26" s="80">
        <v>207364</v>
      </c>
      <c r="AO26" s="80">
        <v>210586</v>
      </c>
      <c r="AP26" s="80">
        <v>213744</v>
      </c>
      <c r="AQ26" s="80">
        <v>219108</v>
      </c>
      <c r="AS26" s="14">
        <v>2359</v>
      </c>
      <c r="AT26" s="14">
        <v>2313</v>
      </c>
      <c r="AU26" s="14">
        <v>2391</v>
      </c>
      <c r="AV26" s="14">
        <v>2161</v>
      </c>
      <c r="AW26" s="14">
        <v>2151</v>
      </c>
      <c r="AX26" s="14">
        <v>2072</v>
      </c>
      <c r="AY26" s="14">
        <v>1935</v>
      </c>
      <c r="AZ26" s="14">
        <v>1971</v>
      </c>
      <c r="BA26" s="14">
        <v>1991</v>
      </c>
      <c r="BB26" s="14">
        <v>1937</v>
      </c>
      <c r="BC26" s="35">
        <v>1907</v>
      </c>
      <c r="BD26" s="35">
        <v>1866</v>
      </c>
    </row>
    <row r="27" spans="1:56" x14ac:dyDescent="0.3">
      <c r="A27" s="15"/>
      <c r="B27" s="16"/>
      <c r="C27" s="15" t="s">
        <v>19</v>
      </c>
      <c r="D27" s="15" t="s">
        <v>20</v>
      </c>
      <c r="E27" s="16" t="s">
        <v>21</v>
      </c>
      <c r="F27" s="17">
        <v>35876</v>
      </c>
      <c r="G27" s="17">
        <v>37034</v>
      </c>
      <c r="H27" s="17">
        <v>38062</v>
      </c>
      <c r="I27" s="17">
        <v>39988</v>
      </c>
      <c r="J27" s="17">
        <v>39634</v>
      </c>
      <c r="K27" s="17">
        <v>41451</v>
      </c>
      <c r="L27" s="17">
        <v>42752</v>
      </c>
      <c r="M27" s="17">
        <v>45877</v>
      </c>
      <c r="N27" s="17">
        <v>46221</v>
      </c>
      <c r="O27" s="17">
        <v>48471</v>
      </c>
      <c r="P27" s="17">
        <v>49731</v>
      </c>
      <c r="Q27" s="46">
        <v>51888</v>
      </c>
      <c r="R27" s="17"/>
      <c r="S27" s="17">
        <v>125840.1</v>
      </c>
      <c r="T27" s="17">
        <v>113327.033</v>
      </c>
      <c r="U27" s="17">
        <v>118797.946</v>
      </c>
      <c r="V27" s="17">
        <v>126482.75799999999</v>
      </c>
      <c r="W27" s="17">
        <v>123145.333</v>
      </c>
      <c r="X27" s="17">
        <v>125174.753</v>
      </c>
      <c r="Y27" s="17">
        <v>124348.71000000004</v>
      </c>
      <c r="Z27" s="17">
        <v>122895.63600000003</v>
      </c>
      <c r="AA27" s="17">
        <v>126440.50600000002</v>
      </c>
      <c r="AB27" s="17">
        <v>133948.019</v>
      </c>
      <c r="AC27" s="17">
        <v>141771.36099999998</v>
      </c>
      <c r="AD27" s="17">
        <v>146105.34399999998</v>
      </c>
      <c r="AE27" s="17"/>
      <c r="AF27" s="17">
        <v>52555</v>
      </c>
      <c r="AG27" s="17">
        <v>49730</v>
      </c>
      <c r="AH27" s="17">
        <v>50144</v>
      </c>
      <c r="AI27" s="17">
        <v>51373</v>
      </c>
      <c r="AJ27" s="17">
        <v>50974</v>
      </c>
      <c r="AK27" s="17">
        <v>50901</v>
      </c>
      <c r="AL27" s="17">
        <v>50467</v>
      </c>
      <c r="AM27" s="17">
        <v>50830</v>
      </c>
      <c r="AN27" s="79">
        <v>50880</v>
      </c>
      <c r="AO27" s="79">
        <v>51490</v>
      </c>
      <c r="AP27" s="79">
        <v>52212</v>
      </c>
      <c r="AQ27" s="79">
        <v>52655</v>
      </c>
      <c r="AS27" s="17">
        <v>1337</v>
      </c>
      <c r="AT27" s="17">
        <v>1301</v>
      </c>
      <c r="AU27" s="17">
        <v>1420</v>
      </c>
      <c r="AV27" s="17">
        <v>1315</v>
      </c>
      <c r="AW27" s="17">
        <v>1342</v>
      </c>
      <c r="AX27" s="17">
        <v>1298</v>
      </c>
      <c r="AY27" s="17">
        <v>1184</v>
      </c>
      <c r="AZ27" s="17">
        <v>1215</v>
      </c>
      <c r="BA27" s="17">
        <v>1281</v>
      </c>
      <c r="BB27" s="17">
        <v>1243</v>
      </c>
      <c r="BC27" s="35">
        <v>1239</v>
      </c>
      <c r="BD27" s="35">
        <v>1204</v>
      </c>
    </row>
    <row r="28" spans="1:56" x14ac:dyDescent="0.3">
      <c r="A28" s="15"/>
      <c r="B28" s="16"/>
      <c r="C28" s="15" t="s">
        <v>129</v>
      </c>
      <c r="D28" s="15" t="s">
        <v>23</v>
      </c>
      <c r="E28" s="16" t="s">
        <v>24</v>
      </c>
      <c r="F28" s="17">
        <v>52165</v>
      </c>
      <c r="G28" s="17">
        <v>52124</v>
      </c>
      <c r="H28" s="17">
        <v>54211</v>
      </c>
      <c r="I28" s="17">
        <v>56735</v>
      </c>
      <c r="J28" s="17">
        <v>58526</v>
      </c>
      <c r="K28" s="17">
        <v>60270</v>
      </c>
      <c r="L28" s="17">
        <v>63250</v>
      </c>
      <c r="M28" s="17">
        <v>67581</v>
      </c>
      <c r="N28" s="17">
        <v>69948</v>
      </c>
      <c r="O28" s="17">
        <v>71501</v>
      </c>
      <c r="P28" s="17">
        <v>74944</v>
      </c>
      <c r="Q28" s="46">
        <v>79232</v>
      </c>
      <c r="R28" s="17"/>
      <c r="S28" s="17">
        <v>128560.13800000001</v>
      </c>
      <c r="T28" s="17">
        <v>124750.74800000004</v>
      </c>
      <c r="U28" s="17">
        <v>131051.53099999999</v>
      </c>
      <c r="V28" s="17">
        <v>137511.459</v>
      </c>
      <c r="W28" s="17">
        <v>142797.1750000001</v>
      </c>
      <c r="X28" s="17">
        <v>139717.99799999999</v>
      </c>
      <c r="Y28" s="17">
        <v>144449.30900000001</v>
      </c>
      <c r="Z28" s="17">
        <v>165933.196</v>
      </c>
      <c r="AA28" s="17">
        <v>168825.46399999998</v>
      </c>
      <c r="AB28" s="17">
        <v>174169.65800000002</v>
      </c>
      <c r="AC28" s="17">
        <v>183931.93799999994</v>
      </c>
      <c r="AD28" s="17">
        <v>194966.33800000002</v>
      </c>
      <c r="AE28" s="17"/>
      <c r="AF28" s="17">
        <v>125649</v>
      </c>
      <c r="AG28" s="17">
        <v>123601</v>
      </c>
      <c r="AH28" s="17">
        <v>127171</v>
      </c>
      <c r="AI28" s="17">
        <v>129833</v>
      </c>
      <c r="AJ28" s="17">
        <v>132917</v>
      </c>
      <c r="AK28" s="17">
        <v>135416</v>
      </c>
      <c r="AL28" s="17">
        <v>137078</v>
      </c>
      <c r="AM28" s="17">
        <v>139531</v>
      </c>
      <c r="AN28" s="79">
        <v>144330</v>
      </c>
      <c r="AO28" s="79">
        <v>145823</v>
      </c>
      <c r="AP28" s="79">
        <v>147875</v>
      </c>
      <c r="AQ28" s="79">
        <v>152470</v>
      </c>
      <c r="AS28" s="17">
        <v>426</v>
      </c>
      <c r="AT28" s="17">
        <v>421</v>
      </c>
      <c r="AU28" s="17">
        <v>405</v>
      </c>
      <c r="AV28" s="17">
        <v>309</v>
      </c>
      <c r="AW28" s="17">
        <v>292</v>
      </c>
      <c r="AX28" s="17">
        <v>269</v>
      </c>
      <c r="AY28" s="17">
        <v>247</v>
      </c>
      <c r="AZ28" s="17">
        <v>239</v>
      </c>
      <c r="BA28" s="17">
        <v>210</v>
      </c>
      <c r="BB28" s="17">
        <v>198</v>
      </c>
      <c r="BC28">
        <v>191</v>
      </c>
      <c r="BD28">
        <v>194</v>
      </c>
    </row>
    <row r="29" spans="1:56" x14ac:dyDescent="0.3">
      <c r="A29" s="15"/>
      <c r="B29" s="16"/>
      <c r="C29" s="15" t="s">
        <v>25</v>
      </c>
      <c r="D29" s="15" t="s">
        <v>26</v>
      </c>
      <c r="E29" s="16" t="s">
        <v>27</v>
      </c>
      <c r="F29" s="17">
        <v>28078</v>
      </c>
      <c r="G29" s="17">
        <v>28013</v>
      </c>
      <c r="H29" s="17">
        <v>30108</v>
      </c>
      <c r="I29" s="17">
        <v>31206</v>
      </c>
      <c r="J29" s="17">
        <v>32230</v>
      </c>
      <c r="K29" s="17">
        <v>32801</v>
      </c>
      <c r="L29" s="17">
        <v>34650</v>
      </c>
      <c r="M29" s="17">
        <v>36124</v>
      </c>
      <c r="N29" s="17">
        <v>38229</v>
      </c>
      <c r="O29" s="17">
        <v>40521</v>
      </c>
      <c r="P29" s="17">
        <v>46743</v>
      </c>
      <c r="Q29" s="46">
        <v>44078</v>
      </c>
      <c r="R29" s="17"/>
      <c r="S29" s="17" t="s">
        <v>31</v>
      </c>
      <c r="T29" s="17" t="s">
        <v>31</v>
      </c>
      <c r="U29" s="17" t="s">
        <v>31</v>
      </c>
      <c r="V29" s="17" t="s">
        <v>31</v>
      </c>
      <c r="W29" s="17" t="s">
        <v>31</v>
      </c>
      <c r="X29" s="17" t="s">
        <v>31</v>
      </c>
      <c r="Y29" s="17" t="s">
        <v>31</v>
      </c>
      <c r="Z29" s="17" t="s">
        <v>31</v>
      </c>
      <c r="AA29" s="17" t="s">
        <v>31</v>
      </c>
      <c r="AB29" s="17" t="s">
        <v>31</v>
      </c>
      <c r="AC29" s="17" t="s">
        <v>31</v>
      </c>
      <c r="AD29" s="17" t="s">
        <v>31</v>
      </c>
      <c r="AE29" s="17"/>
      <c r="AF29" s="17">
        <v>10203</v>
      </c>
      <c r="AG29" s="17">
        <v>10251</v>
      </c>
      <c r="AH29" s="17">
        <v>10321</v>
      </c>
      <c r="AI29" s="17">
        <v>10439</v>
      </c>
      <c r="AJ29" s="17">
        <v>10264</v>
      </c>
      <c r="AK29" s="17">
        <v>10491</v>
      </c>
      <c r="AL29" s="17">
        <v>10773</v>
      </c>
      <c r="AM29" s="17">
        <v>11777</v>
      </c>
      <c r="AN29" s="18">
        <v>12154</v>
      </c>
      <c r="AO29" s="18">
        <v>13273</v>
      </c>
      <c r="AP29" s="18">
        <v>13657</v>
      </c>
      <c r="AQ29" s="18">
        <v>13983</v>
      </c>
      <c r="AS29" s="17">
        <v>76</v>
      </c>
      <c r="AT29" s="17">
        <v>72</v>
      </c>
      <c r="AU29" s="17">
        <v>60</v>
      </c>
      <c r="AV29" s="17">
        <v>61</v>
      </c>
      <c r="AW29" s="17">
        <v>58</v>
      </c>
      <c r="AX29" s="17">
        <v>51</v>
      </c>
      <c r="AY29" s="17">
        <v>52</v>
      </c>
      <c r="AZ29" s="17">
        <v>58</v>
      </c>
      <c r="BA29" s="17">
        <v>54</v>
      </c>
      <c r="BB29" s="17">
        <v>56</v>
      </c>
      <c r="BC29">
        <v>49</v>
      </c>
      <c r="BD29">
        <v>53</v>
      </c>
    </row>
    <row r="30" spans="1:56" x14ac:dyDescent="0.3">
      <c r="A30" s="19"/>
      <c r="B30" s="20"/>
      <c r="C30" s="15" t="s">
        <v>28</v>
      </c>
      <c r="D30" s="19" t="s">
        <v>29</v>
      </c>
      <c r="E30" s="20" t="s">
        <v>30</v>
      </c>
      <c r="F30" s="17" t="s">
        <v>31</v>
      </c>
      <c r="G30" s="17" t="s">
        <v>31</v>
      </c>
      <c r="H30" s="17" t="s">
        <v>31</v>
      </c>
      <c r="I30" s="17" t="s">
        <v>31</v>
      </c>
      <c r="J30" s="17" t="s">
        <v>31</v>
      </c>
      <c r="K30" s="17" t="s">
        <v>31</v>
      </c>
      <c r="L30" s="17" t="s">
        <v>31</v>
      </c>
      <c r="M30" s="17" t="s">
        <v>31</v>
      </c>
      <c r="N30" s="17" t="s">
        <v>31</v>
      </c>
      <c r="O30" s="17" t="s">
        <v>31</v>
      </c>
      <c r="P30" s="17" t="s">
        <v>31</v>
      </c>
      <c r="Q30" s="17" t="s">
        <v>31</v>
      </c>
      <c r="R30" s="17"/>
      <c r="S30" s="17" t="s">
        <v>31</v>
      </c>
      <c r="T30" s="17" t="s">
        <v>31</v>
      </c>
      <c r="U30" s="17" t="s">
        <v>31</v>
      </c>
      <c r="V30" s="17" t="s">
        <v>31</v>
      </c>
      <c r="W30" s="17" t="s">
        <v>31</v>
      </c>
      <c r="X30" s="17" t="s">
        <v>31</v>
      </c>
      <c r="Y30" s="17" t="s">
        <v>31</v>
      </c>
      <c r="Z30" s="17" t="s">
        <v>31</v>
      </c>
      <c r="AA30" s="17" t="s">
        <v>31</v>
      </c>
      <c r="AB30" s="17" t="s">
        <v>31</v>
      </c>
      <c r="AC30" s="17" t="s">
        <v>31</v>
      </c>
      <c r="AD30" s="17" t="s">
        <v>31</v>
      </c>
      <c r="AE30" s="17"/>
      <c r="AF30" s="17"/>
      <c r="AG30" s="17"/>
      <c r="AH30" s="17"/>
      <c r="AI30" s="17"/>
      <c r="AJ30" s="17"/>
      <c r="AK30" s="17"/>
      <c r="AL30" s="17"/>
      <c r="AM30" s="17"/>
      <c r="AN30" s="79"/>
      <c r="AO30" s="79"/>
      <c r="AP30" s="79"/>
      <c r="AQ30" s="79"/>
      <c r="AS30" s="17">
        <v>521</v>
      </c>
      <c r="AT30" s="17">
        <v>520</v>
      </c>
      <c r="AU30" s="17">
        <v>506</v>
      </c>
      <c r="AV30" s="17">
        <v>477</v>
      </c>
      <c r="AW30" s="17">
        <v>459</v>
      </c>
      <c r="AX30" s="17">
        <v>454</v>
      </c>
      <c r="AY30" s="17">
        <v>452</v>
      </c>
      <c r="AZ30" s="17">
        <v>458</v>
      </c>
      <c r="BA30" s="17">
        <v>445</v>
      </c>
      <c r="BB30" s="17">
        <v>440</v>
      </c>
      <c r="BC30">
        <v>427</v>
      </c>
      <c r="BD30">
        <v>414</v>
      </c>
    </row>
    <row r="31" spans="1:56" x14ac:dyDescent="0.3">
      <c r="A31" s="21"/>
      <c r="B31" s="22"/>
      <c r="C31" s="15" t="s">
        <v>32</v>
      </c>
      <c r="D31" s="21" t="s">
        <v>33</v>
      </c>
      <c r="E31" s="22" t="s">
        <v>34</v>
      </c>
      <c r="F31" s="17">
        <v>14879</v>
      </c>
      <c r="G31" s="17">
        <v>15884</v>
      </c>
      <c r="H31" s="17">
        <v>16354</v>
      </c>
      <c r="I31" s="17">
        <v>16402</v>
      </c>
      <c r="J31" s="17">
        <v>16291</v>
      </c>
      <c r="K31" s="17">
        <v>16788</v>
      </c>
      <c r="L31" s="17">
        <v>17150</v>
      </c>
      <c r="M31" s="17">
        <v>18040</v>
      </c>
      <c r="N31" s="17">
        <v>19087</v>
      </c>
      <c r="O31" s="17">
        <v>19445</v>
      </c>
      <c r="P31" s="17">
        <v>20445</v>
      </c>
      <c r="Q31" s="46">
        <v>21032</v>
      </c>
      <c r="R31" s="17"/>
      <c r="S31" s="17" t="s">
        <v>31</v>
      </c>
      <c r="T31" s="17" t="s">
        <v>31</v>
      </c>
      <c r="U31" s="17" t="s">
        <v>31</v>
      </c>
      <c r="V31" s="17" t="s">
        <v>31</v>
      </c>
      <c r="W31" s="17" t="s">
        <v>31</v>
      </c>
      <c r="X31" s="17" t="s">
        <v>31</v>
      </c>
      <c r="Y31" s="17" t="s">
        <v>31</v>
      </c>
      <c r="Z31" s="17" t="s">
        <v>31</v>
      </c>
      <c r="AA31" s="17" t="s">
        <v>31</v>
      </c>
      <c r="AB31" s="17" t="s">
        <v>31</v>
      </c>
      <c r="AC31" s="17" t="s">
        <v>31</v>
      </c>
      <c r="AD31" s="17" t="s">
        <v>31</v>
      </c>
      <c r="AE31" s="17"/>
      <c r="AF31" s="17"/>
      <c r="AG31" s="17"/>
      <c r="AH31" s="17"/>
      <c r="AI31" s="17"/>
      <c r="AJ31" s="17"/>
      <c r="AK31" s="17"/>
      <c r="AL31" s="17"/>
      <c r="AM31" s="17"/>
      <c r="AN31" s="18"/>
      <c r="AO31" s="18"/>
      <c r="AP31" s="18"/>
      <c r="AQ31" s="18"/>
      <c r="AS31" s="17" t="s">
        <v>31</v>
      </c>
      <c r="AT31" s="17" t="s">
        <v>31</v>
      </c>
      <c r="AU31" s="17" t="s">
        <v>31</v>
      </c>
      <c r="AV31" s="17" t="s">
        <v>31</v>
      </c>
      <c r="AW31" s="17" t="s">
        <v>31</v>
      </c>
      <c r="AX31" s="17" t="s">
        <v>31</v>
      </c>
      <c r="AY31" s="17" t="s">
        <v>31</v>
      </c>
      <c r="AZ31" s="17" t="s">
        <v>31</v>
      </c>
      <c r="BA31" s="17" t="s">
        <v>31</v>
      </c>
      <c r="BB31" s="17" t="s">
        <v>31</v>
      </c>
      <c r="BC31" t="s">
        <v>31</v>
      </c>
      <c r="BD31" t="s">
        <v>31</v>
      </c>
    </row>
    <row r="32" spans="1:56" x14ac:dyDescent="0.3">
      <c r="A32" s="19"/>
      <c r="B32" s="20"/>
      <c r="C32" s="15"/>
      <c r="D32" s="20"/>
      <c r="E32" s="20"/>
      <c r="F32" s="17"/>
      <c r="G32" s="17"/>
      <c r="H32" s="17"/>
      <c r="I32" s="17"/>
      <c r="J32" s="17"/>
      <c r="K32" s="17"/>
      <c r="L32" s="17"/>
      <c r="M32" s="17"/>
      <c r="N32" s="17"/>
      <c r="O32" s="17"/>
      <c r="P32" s="17"/>
      <c r="Q32" s="105"/>
      <c r="R32" s="17"/>
      <c r="S32" s="17"/>
      <c r="T32" s="17"/>
      <c r="U32" s="17"/>
      <c r="V32" s="17"/>
      <c r="W32" s="17"/>
      <c r="X32" s="17"/>
      <c r="Y32" s="17"/>
      <c r="Z32" s="17"/>
      <c r="AA32" s="17"/>
      <c r="AB32" s="17"/>
      <c r="AC32" s="17"/>
      <c r="AD32" s="17"/>
      <c r="AE32" s="17"/>
      <c r="AF32" s="17"/>
      <c r="AG32" s="17"/>
      <c r="AH32" s="17"/>
      <c r="AI32" s="17"/>
      <c r="AJ32" s="17"/>
      <c r="AK32" s="17"/>
      <c r="AL32" s="17"/>
      <c r="AM32" s="17"/>
      <c r="AN32" s="79"/>
      <c r="AO32" s="79"/>
      <c r="AP32" s="79"/>
      <c r="AQ32" s="79"/>
      <c r="AS32" s="17"/>
      <c r="AT32" s="17"/>
      <c r="AU32" s="17"/>
      <c r="AV32" s="17"/>
      <c r="AW32" s="17"/>
      <c r="AX32" s="17"/>
      <c r="AY32" s="17"/>
      <c r="AZ32" s="17"/>
      <c r="BA32" s="17"/>
      <c r="BB32" s="17"/>
    </row>
    <row r="33" spans="1:56" x14ac:dyDescent="0.3">
      <c r="A33" s="25" t="s">
        <v>41</v>
      </c>
      <c r="B33" s="26" t="s">
        <v>42</v>
      </c>
      <c r="C33" s="13" t="s">
        <v>18</v>
      </c>
      <c r="D33" s="26"/>
      <c r="E33" s="26"/>
      <c r="F33" s="14">
        <v>112174</v>
      </c>
      <c r="G33" s="14">
        <v>102240</v>
      </c>
      <c r="H33" s="14">
        <v>108278</v>
      </c>
      <c r="I33" s="14">
        <v>115910</v>
      </c>
      <c r="J33" s="14">
        <v>115427</v>
      </c>
      <c r="K33" s="14">
        <v>116850</v>
      </c>
      <c r="L33" s="14">
        <v>122276</v>
      </c>
      <c r="M33" s="14">
        <v>129397</v>
      </c>
      <c r="N33" s="14">
        <v>138160</v>
      </c>
      <c r="O33" s="14">
        <v>147265</v>
      </c>
      <c r="P33" s="14">
        <v>151028</v>
      </c>
      <c r="Q33" s="45">
        <v>154396</v>
      </c>
      <c r="R33" s="14"/>
      <c r="S33" s="14">
        <v>226896.99099999998</v>
      </c>
      <c r="T33" s="14">
        <v>204810.413</v>
      </c>
      <c r="U33" s="14">
        <v>221688.65899999996</v>
      </c>
      <c r="V33" s="14">
        <v>235593.83600000004</v>
      </c>
      <c r="W33" s="14">
        <v>231794.48100000003</v>
      </c>
      <c r="X33" s="14">
        <v>226517.47600000002</v>
      </c>
      <c r="Y33" s="14">
        <v>234231.519</v>
      </c>
      <c r="Z33" s="14">
        <v>250938.201</v>
      </c>
      <c r="AA33" s="14">
        <v>263795.15899999999</v>
      </c>
      <c r="AB33" s="14">
        <v>280094.13899999997</v>
      </c>
      <c r="AC33" s="14">
        <v>298853.30599999992</v>
      </c>
      <c r="AD33" s="14">
        <v>305502.37599999993</v>
      </c>
      <c r="AE33" s="14"/>
      <c r="AF33" s="14">
        <v>166465</v>
      </c>
      <c r="AG33" s="14">
        <v>158009</v>
      </c>
      <c r="AH33" s="14">
        <v>162984</v>
      </c>
      <c r="AI33" s="14">
        <v>166582</v>
      </c>
      <c r="AJ33" s="14">
        <v>166934</v>
      </c>
      <c r="AK33" s="14">
        <v>167441</v>
      </c>
      <c r="AL33" s="14">
        <v>168368</v>
      </c>
      <c r="AM33" s="14">
        <v>171083</v>
      </c>
      <c r="AN33" s="80">
        <v>175634</v>
      </c>
      <c r="AO33" s="80">
        <v>178916</v>
      </c>
      <c r="AP33" s="80">
        <v>180861</v>
      </c>
      <c r="AQ33" s="80">
        <v>181765</v>
      </c>
      <c r="AS33" s="14">
        <v>1801</v>
      </c>
      <c r="AT33" s="14">
        <v>1790</v>
      </c>
      <c r="AU33" s="14">
        <v>1849</v>
      </c>
      <c r="AV33" s="14">
        <v>1722</v>
      </c>
      <c r="AW33" s="14">
        <v>1665</v>
      </c>
      <c r="AX33" s="14">
        <v>1658</v>
      </c>
      <c r="AY33" s="14">
        <v>1617</v>
      </c>
      <c r="AZ33" s="14">
        <v>1602</v>
      </c>
      <c r="BA33" s="14">
        <v>1517</v>
      </c>
      <c r="BB33" s="14">
        <v>1532</v>
      </c>
      <c r="BC33" s="35">
        <v>1483</v>
      </c>
      <c r="BD33" s="35">
        <v>1458</v>
      </c>
    </row>
    <row r="34" spans="1:56" x14ac:dyDescent="0.3">
      <c r="A34" s="15"/>
      <c r="B34" s="16"/>
      <c r="C34" s="15" t="s">
        <v>19</v>
      </c>
      <c r="D34" s="15" t="s">
        <v>20</v>
      </c>
      <c r="E34" s="16" t="s">
        <v>21</v>
      </c>
      <c r="F34" s="17">
        <v>38071</v>
      </c>
      <c r="G34" s="17">
        <v>30940</v>
      </c>
      <c r="H34" s="17">
        <v>35257</v>
      </c>
      <c r="I34" s="17">
        <v>38632</v>
      </c>
      <c r="J34" s="17">
        <v>37257</v>
      </c>
      <c r="K34" s="17">
        <v>38056</v>
      </c>
      <c r="L34" s="17">
        <v>40509</v>
      </c>
      <c r="M34" s="17">
        <v>44718</v>
      </c>
      <c r="N34" s="17">
        <v>47393</v>
      </c>
      <c r="O34" s="17">
        <v>50774</v>
      </c>
      <c r="P34" s="17">
        <v>50855</v>
      </c>
      <c r="Q34" s="46">
        <v>50594</v>
      </c>
      <c r="R34" s="17"/>
      <c r="S34" s="17">
        <v>114990.55600000001</v>
      </c>
      <c r="T34" s="17">
        <v>96106.383000000002</v>
      </c>
      <c r="U34" s="17">
        <v>109485.86599999998</v>
      </c>
      <c r="V34" s="17">
        <v>117228.273</v>
      </c>
      <c r="W34" s="17">
        <v>114011.095</v>
      </c>
      <c r="X34" s="17">
        <v>110591.51000000002</v>
      </c>
      <c r="Y34" s="17">
        <v>114315.273</v>
      </c>
      <c r="Z34" s="17">
        <v>123663.045</v>
      </c>
      <c r="AA34" s="17">
        <v>129987.329</v>
      </c>
      <c r="AB34" s="17">
        <v>142054.46999999997</v>
      </c>
      <c r="AC34" s="17">
        <v>150977.11100000003</v>
      </c>
      <c r="AD34" s="17">
        <v>153076.266</v>
      </c>
      <c r="AE34" s="17"/>
      <c r="AF34" s="17">
        <v>59325</v>
      </c>
      <c r="AG34" s="17">
        <v>53476</v>
      </c>
      <c r="AH34" s="17">
        <v>54936</v>
      </c>
      <c r="AI34" s="17">
        <v>57215</v>
      </c>
      <c r="AJ34" s="17">
        <v>56555</v>
      </c>
      <c r="AK34" s="17">
        <v>55315</v>
      </c>
      <c r="AL34" s="17">
        <v>55158</v>
      </c>
      <c r="AM34" s="17">
        <v>55750</v>
      </c>
      <c r="AN34" s="79">
        <v>56443</v>
      </c>
      <c r="AO34" s="79">
        <v>57758</v>
      </c>
      <c r="AP34" s="79">
        <v>58209</v>
      </c>
      <c r="AQ34" s="79">
        <v>57890</v>
      </c>
      <c r="AS34" s="17">
        <v>1012</v>
      </c>
      <c r="AT34" s="17">
        <v>1031</v>
      </c>
      <c r="AU34" s="17">
        <v>1078</v>
      </c>
      <c r="AV34" s="17">
        <v>982</v>
      </c>
      <c r="AW34" s="17">
        <v>967</v>
      </c>
      <c r="AX34" s="17">
        <v>978</v>
      </c>
      <c r="AY34" s="17">
        <v>955</v>
      </c>
      <c r="AZ34" s="17">
        <v>939</v>
      </c>
      <c r="BA34" s="17">
        <v>905</v>
      </c>
      <c r="BB34" s="17">
        <v>936</v>
      </c>
      <c r="BC34">
        <v>901</v>
      </c>
      <c r="BD34">
        <v>887</v>
      </c>
    </row>
    <row r="35" spans="1:56" x14ac:dyDescent="0.3">
      <c r="A35" s="15"/>
      <c r="B35" s="16"/>
      <c r="C35" s="15" t="s">
        <v>129</v>
      </c>
      <c r="D35" s="15" t="s">
        <v>23</v>
      </c>
      <c r="E35" s="16" t="s">
        <v>24</v>
      </c>
      <c r="F35" s="17">
        <v>38362</v>
      </c>
      <c r="G35" s="17">
        <v>36178</v>
      </c>
      <c r="H35" s="17">
        <v>38087</v>
      </c>
      <c r="I35" s="17">
        <v>41013</v>
      </c>
      <c r="J35" s="17">
        <v>41102</v>
      </c>
      <c r="K35" s="17">
        <v>40929</v>
      </c>
      <c r="L35" s="17">
        <v>42721</v>
      </c>
      <c r="M35" s="17">
        <v>43730</v>
      </c>
      <c r="N35" s="17">
        <v>46868</v>
      </c>
      <c r="O35" s="17">
        <v>50026</v>
      </c>
      <c r="P35" s="17">
        <v>52115</v>
      </c>
      <c r="Q35" s="46">
        <v>54853</v>
      </c>
      <c r="R35" s="17"/>
      <c r="S35" s="17">
        <v>111906.43499999997</v>
      </c>
      <c r="T35" s="17">
        <v>108704.03</v>
      </c>
      <c r="U35" s="17">
        <v>112202.79299999998</v>
      </c>
      <c r="V35" s="17">
        <v>118365.56300000004</v>
      </c>
      <c r="W35" s="17">
        <v>117783.38600000001</v>
      </c>
      <c r="X35" s="17">
        <v>115925.966</v>
      </c>
      <c r="Y35" s="17">
        <v>119916.246</v>
      </c>
      <c r="Z35" s="17">
        <v>127275.156</v>
      </c>
      <c r="AA35" s="17">
        <v>133807.83000000002</v>
      </c>
      <c r="AB35" s="17">
        <v>138039.66899999997</v>
      </c>
      <c r="AC35" s="17">
        <v>147876.19499999989</v>
      </c>
      <c r="AD35" s="17">
        <v>152426.10999999996</v>
      </c>
      <c r="AE35" s="17"/>
      <c r="AF35" s="17">
        <v>99749</v>
      </c>
      <c r="AG35" s="17">
        <v>97101</v>
      </c>
      <c r="AH35" s="17">
        <v>100540</v>
      </c>
      <c r="AI35" s="17">
        <v>101741</v>
      </c>
      <c r="AJ35" s="17">
        <v>102665</v>
      </c>
      <c r="AK35" s="17">
        <v>104038</v>
      </c>
      <c r="AL35" s="17">
        <v>105003</v>
      </c>
      <c r="AM35" s="17">
        <v>107006</v>
      </c>
      <c r="AN35" s="79">
        <v>110574</v>
      </c>
      <c r="AO35" s="79">
        <v>112314</v>
      </c>
      <c r="AP35" s="79">
        <v>113197</v>
      </c>
      <c r="AQ35" s="79">
        <v>114694</v>
      </c>
      <c r="AS35" s="17">
        <v>313</v>
      </c>
      <c r="AT35" s="17">
        <v>285</v>
      </c>
      <c r="AU35" s="17">
        <v>310</v>
      </c>
      <c r="AV35" s="17">
        <v>305</v>
      </c>
      <c r="AW35" s="17">
        <v>277</v>
      </c>
      <c r="AX35" s="17">
        <v>267</v>
      </c>
      <c r="AY35" s="17">
        <v>252</v>
      </c>
      <c r="AZ35" s="17">
        <v>248</v>
      </c>
      <c r="BA35" s="17">
        <v>208</v>
      </c>
      <c r="BB35" s="17">
        <v>196</v>
      </c>
      <c r="BC35">
        <v>191</v>
      </c>
      <c r="BD35">
        <v>192</v>
      </c>
    </row>
    <row r="36" spans="1:56" x14ac:dyDescent="0.3">
      <c r="A36" s="15"/>
      <c r="B36" s="16"/>
      <c r="C36" s="15" t="s">
        <v>25</v>
      </c>
      <c r="D36" s="15" t="s">
        <v>26</v>
      </c>
      <c r="E36" s="16" t="s">
        <v>27</v>
      </c>
      <c r="F36" s="17">
        <v>23200</v>
      </c>
      <c r="G36" s="17">
        <v>23552</v>
      </c>
      <c r="H36" s="17">
        <v>22566</v>
      </c>
      <c r="I36" s="17">
        <v>23384</v>
      </c>
      <c r="J36" s="17">
        <v>24370</v>
      </c>
      <c r="K36" s="17">
        <v>24968</v>
      </c>
      <c r="L36" s="17">
        <v>25799</v>
      </c>
      <c r="M36" s="17">
        <v>26919</v>
      </c>
      <c r="N36" s="17">
        <v>28447</v>
      </c>
      <c r="O36" s="17">
        <v>29972</v>
      </c>
      <c r="P36" s="17">
        <v>31172</v>
      </c>
      <c r="Q36" s="46">
        <v>32034</v>
      </c>
      <c r="R36" s="17"/>
      <c r="S36" s="17" t="s">
        <v>31</v>
      </c>
      <c r="T36" s="17" t="s">
        <v>31</v>
      </c>
      <c r="U36" s="17" t="s">
        <v>31</v>
      </c>
      <c r="V36" s="17" t="s">
        <v>31</v>
      </c>
      <c r="W36" s="17" t="s">
        <v>31</v>
      </c>
      <c r="X36" s="17" t="s">
        <v>31</v>
      </c>
      <c r="Y36" s="17" t="s">
        <v>31</v>
      </c>
      <c r="Z36" s="17" t="s">
        <v>31</v>
      </c>
      <c r="AA36" s="17" t="s">
        <v>31</v>
      </c>
      <c r="AB36" s="17" t="s">
        <v>31</v>
      </c>
      <c r="AC36" s="17" t="s">
        <v>31</v>
      </c>
      <c r="AD36" s="17" t="s">
        <v>31</v>
      </c>
      <c r="AE36" s="17"/>
      <c r="AF36" s="17">
        <v>7391</v>
      </c>
      <c r="AG36" s="17">
        <v>7432</v>
      </c>
      <c r="AH36" s="17">
        <v>7508</v>
      </c>
      <c r="AI36" s="17">
        <v>7626</v>
      </c>
      <c r="AJ36" s="17">
        <v>7714</v>
      </c>
      <c r="AK36" s="17">
        <v>8088</v>
      </c>
      <c r="AL36" s="17">
        <v>8207</v>
      </c>
      <c r="AM36" s="17">
        <v>8327</v>
      </c>
      <c r="AN36" s="18">
        <v>8617</v>
      </c>
      <c r="AO36" s="18">
        <v>8844</v>
      </c>
      <c r="AP36" s="18">
        <v>9455</v>
      </c>
      <c r="AQ36" s="18">
        <v>9181</v>
      </c>
      <c r="AS36" s="17">
        <v>29</v>
      </c>
      <c r="AT36" s="17">
        <v>29</v>
      </c>
      <c r="AU36" s="17">
        <v>29</v>
      </c>
      <c r="AV36" s="17">
        <v>27</v>
      </c>
      <c r="AW36" s="17">
        <v>28</v>
      </c>
      <c r="AX36" s="17">
        <v>26</v>
      </c>
      <c r="AY36" s="17">
        <v>24</v>
      </c>
      <c r="AZ36" s="17">
        <v>22</v>
      </c>
      <c r="BA36" s="17">
        <v>22</v>
      </c>
      <c r="BB36" s="17">
        <v>21</v>
      </c>
      <c r="BC36">
        <v>18</v>
      </c>
      <c r="BD36">
        <v>19</v>
      </c>
    </row>
    <row r="37" spans="1:56" x14ac:dyDescent="0.3">
      <c r="A37" s="19"/>
      <c r="B37" s="20"/>
      <c r="C37" s="15" t="s">
        <v>28</v>
      </c>
      <c r="D37" s="19" t="s">
        <v>29</v>
      </c>
      <c r="E37" s="20" t="s">
        <v>30</v>
      </c>
      <c r="F37" s="17" t="s">
        <v>31</v>
      </c>
      <c r="G37" s="17" t="s">
        <v>31</v>
      </c>
      <c r="H37" s="17" t="s">
        <v>31</v>
      </c>
      <c r="I37" s="17" t="s">
        <v>31</v>
      </c>
      <c r="J37" s="17" t="s">
        <v>31</v>
      </c>
      <c r="K37" s="17" t="s">
        <v>31</v>
      </c>
      <c r="L37" s="17" t="s">
        <v>31</v>
      </c>
      <c r="M37" s="17" t="s">
        <v>31</v>
      </c>
      <c r="N37" s="17" t="s">
        <v>31</v>
      </c>
      <c r="O37" s="17" t="s">
        <v>31</v>
      </c>
      <c r="P37" s="17" t="s">
        <v>31</v>
      </c>
      <c r="Q37" s="17" t="s">
        <v>31</v>
      </c>
      <c r="R37" s="17"/>
      <c r="S37" s="17" t="s">
        <v>31</v>
      </c>
      <c r="T37" s="17" t="s">
        <v>31</v>
      </c>
      <c r="U37" s="17" t="s">
        <v>31</v>
      </c>
      <c r="V37" s="17" t="s">
        <v>31</v>
      </c>
      <c r="W37" s="17" t="s">
        <v>31</v>
      </c>
      <c r="X37" s="17" t="s">
        <v>31</v>
      </c>
      <c r="Y37" s="17" t="s">
        <v>31</v>
      </c>
      <c r="Z37" s="17" t="s">
        <v>31</v>
      </c>
      <c r="AA37" s="17" t="s">
        <v>31</v>
      </c>
      <c r="AB37" s="17" t="s">
        <v>31</v>
      </c>
      <c r="AC37" s="17" t="s">
        <v>31</v>
      </c>
      <c r="AD37" s="17" t="s">
        <v>31</v>
      </c>
      <c r="AE37" s="17"/>
      <c r="AF37" s="17"/>
      <c r="AG37" s="17"/>
      <c r="AH37" s="17"/>
      <c r="AI37" s="17"/>
      <c r="AJ37" s="17"/>
      <c r="AK37" s="17"/>
      <c r="AL37" s="17"/>
      <c r="AM37" s="17"/>
      <c r="AN37" s="79"/>
      <c r="AO37" s="79"/>
      <c r="AP37" s="79"/>
      <c r="AQ37" s="79"/>
      <c r="AS37" s="17">
        <v>447</v>
      </c>
      <c r="AT37" s="17">
        <v>445</v>
      </c>
      <c r="AU37" s="17">
        <v>432</v>
      </c>
      <c r="AV37" s="17">
        <v>408</v>
      </c>
      <c r="AW37" s="17">
        <v>393</v>
      </c>
      <c r="AX37" s="17">
        <v>388</v>
      </c>
      <c r="AY37" s="17">
        <v>385</v>
      </c>
      <c r="AZ37" s="17">
        <v>392</v>
      </c>
      <c r="BA37" s="17">
        <v>381</v>
      </c>
      <c r="BB37" s="17">
        <v>380</v>
      </c>
      <c r="BC37">
        <v>372</v>
      </c>
      <c r="BD37">
        <v>359</v>
      </c>
    </row>
    <row r="38" spans="1:56" x14ac:dyDescent="0.3">
      <c r="A38" s="21"/>
      <c r="B38" s="22"/>
      <c r="C38" s="15" t="s">
        <v>32</v>
      </c>
      <c r="D38" s="21" t="s">
        <v>33</v>
      </c>
      <c r="E38" s="22" t="s">
        <v>34</v>
      </c>
      <c r="F38" s="17">
        <v>12541</v>
      </c>
      <c r="G38" s="17">
        <v>11570</v>
      </c>
      <c r="H38" s="17">
        <v>12368</v>
      </c>
      <c r="I38" s="17">
        <v>12881</v>
      </c>
      <c r="J38" s="17">
        <v>12698</v>
      </c>
      <c r="K38" s="17">
        <v>12897</v>
      </c>
      <c r="L38" s="17">
        <v>13247</v>
      </c>
      <c r="M38" s="17">
        <v>14030</v>
      </c>
      <c r="N38" s="17">
        <v>15452</v>
      </c>
      <c r="O38" s="17">
        <v>16493</v>
      </c>
      <c r="P38" s="17">
        <v>16886</v>
      </c>
      <c r="Q38" s="46">
        <v>16915</v>
      </c>
      <c r="R38" s="17"/>
      <c r="S38" s="17" t="s">
        <v>31</v>
      </c>
      <c r="T38" s="17" t="s">
        <v>31</v>
      </c>
      <c r="U38" s="17" t="s">
        <v>31</v>
      </c>
      <c r="V38" s="17" t="s">
        <v>31</v>
      </c>
      <c r="W38" s="17" t="s">
        <v>31</v>
      </c>
      <c r="X38" s="17" t="s">
        <v>31</v>
      </c>
      <c r="Y38" s="17" t="s">
        <v>31</v>
      </c>
      <c r="Z38" s="17" t="s">
        <v>31</v>
      </c>
      <c r="AA38" s="17" t="s">
        <v>31</v>
      </c>
      <c r="AB38" s="17" t="s">
        <v>31</v>
      </c>
      <c r="AC38" s="17" t="s">
        <v>31</v>
      </c>
      <c r="AD38" s="17" t="s">
        <v>31</v>
      </c>
      <c r="AE38" s="17"/>
      <c r="AF38" s="17"/>
      <c r="AG38" s="17"/>
      <c r="AH38" s="17"/>
      <c r="AI38" s="17"/>
      <c r="AJ38" s="17"/>
      <c r="AK38" s="17"/>
      <c r="AL38" s="17"/>
      <c r="AM38" s="17"/>
      <c r="AN38" s="18"/>
      <c r="AO38" s="18"/>
      <c r="AP38" s="18"/>
      <c r="AQ38" s="18"/>
      <c r="AS38" s="17" t="s">
        <v>31</v>
      </c>
      <c r="AT38" s="17" t="s">
        <v>31</v>
      </c>
      <c r="AU38" s="17" t="s">
        <v>31</v>
      </c>
      <c r="AV38" s="17" t="s">
        <v>31</v>
      </c>
      <c r="AW38" s="17" t="s">
        <v>31</v>
      </c>
      <c r="AX38" s="17" t="s">
        <v>31</v>
      </c>
      <c r="AY38" s="17" t="s">
        <v>31</v>
      </c>
      <c r="AZ38" s="17" t="s">
        <v>31</v>
      </c>
      <c r="BA38" s="17" t="s">
        <v>31</v>
      </c>
      <c r="BB38" s="17" t="s">
        <v>31</v>
      </c>
      <c r="BC38" t="s">
        <v>31</v>
      </c>
      <c r="BD38" t="s">
        <v>31</v>
      </c>
    </row>
    <row r="39" spans="1:56" x14ac:dyDescent="0.3">
      <c r="A39" s="19"/>
      <c r="B39" s="20"/>
      <c r="C39" s="15"/>
      <c r="D39" s="20"/>
      <c r="E39" s="20"/>
      <c r="F39" s="17"/>
      <c r="G39" s="17"/>
      <c r="H39" s="17"/>
      <c r="I39" s="17"/>
      <c r="J39" s="17"/>
      <c r="K39" s="17"/>
      <c r="L39" s="17"/>
      <c r="M39" s="17"/>
      <c r="N39" s="17"/>
      <c r="O39" s="17"/>
      <c r="P39" s="17"/>
      <c r="Q39" s="105"/>
      <c r="R39" s="17"/>
      <c r="S39" s="17"/>
      <c r="T39" s="17"/>
      <c r="U39" s="17"/>
      <c r="V39" s="17"/>
      <c r="W39" s="17"/>
      <c r="X39" s="17"/>
      <c r="Y39" s="17"/>
      <c r="Z39" s="17"/>
      <c r="AA39" s="17"/>
      <c r="AB39" s="17"/>
      <c r="AC39" s="17"/>
      <c r="AD39" s="17"/>
      <c r="AE39" s="17"/>
      <c r="AF39" s="17"/>
      <c r="AG39" s="17"/>
      <c r="AH39" s="17"/>
      <c r="AI39" s="17"/>
      <c r="AJ39" s="17"/>
      <c r="AK39" s="17"/>
      <c r="AL39" s="17"/>
      <c r="AM39" s="17"/>
      <c r="AN39" s="79"/>
      <c r="AO39" s="79"/>
      <c r="AP39" s="79"/>
      <c r="AQ39" s="79"/>
      <c r="AS39" s="17"/>
      <c r="AT39" s="17"/>
      <c r="AU39" s="17"/>
      <c r="AV39" s="17"/>
      <c r="AW39" s="17"/>
      <c r="AX39" s="17"/>
      <c r="AY39" s="17"/>
      <c r="AZ39" s="17"/>
      <c r="BA39" s="17"/>
      <c r="BB39" s="17"/>
    </row>
    <row r="40" spans="1:56" x14ac:dyDescent="0.3">
      <c r="A40" s="25" t="s">
        <v>43</v>
      </c>
      <c r="B40" s="26" t="s">
        <v>44</v>
      </c>
      <c r="C40" s="13" t="s">
        <v>18</v>
      </c>
      <c r="D40" s="26"/>
      <c r="E40" s="26"/>
      <c r="F40" s="14">
        <v>63201</v>
      </c>
      <c r="G40" s="14">
        <v>57151</v>
      </c>
      <c r="H40" s="14">
        <v>63453</v>
      </c>
      <c r="I40" s="14">
        <v>66349</v>
      </c>
      <c r="J40" s="14">
        <v>67180</v>
      </c>
      <c r="K40" s="14">
        <v>68831</v>
      </c>
      <c r="L40" s="14">
        <v>70983</v>
      </c>
      <c r="M40" s="14">
        <v>76554</v>
      </c>
      <c r="N40" s="14">
        <v>80130</v>
      </c>
      <c r="O40" s="14">
        <v>84901</v>
      </c>
      <c r="P40" s="14">
        <v>90455</v>
      </c>
      <c r="Q40" s="45">
        <v>93224</v>
      </c>
      <c r="R40" s="14"/>
      <c r="S40" s="14">
        <v>141024.37800000003</v>
      </c>
      <c r="T40" s="14">
        <v>116604.03599999999</v>
      </c>
      <c r="U40" s="14">
        <v>124413.219</v>
      </c>
      <c r="V40" s="14">
        <v>133427.63199999998</v>
      </c>
      <c r="W40" s="14">
        <v>132873.32700000002</v>
      </c>
      <c r="X40" s="14">
        <v>130919.59100000001</v>
      </c>
      <c r="Y40" s="14">
        <v>132623.70100000003</v>
      </c>
      <c r="Z40" s="14">
        <v>143512.86799999999</v>
      </c>
      <c r="AA40" s="14">
        <v>152105.86499999999</v>
      </c>
      <c r="AB40" s="14">
        <v>165308.46100000001</v>
      </c>
      <c r="AC40" s="14">
        <v>179115.489</v>
      </c>
      <c r="AD40" s="14">
        <v>186213.68800000002</v>
      </c>
      <c r="AE40" s="14"/>
      <c r="AF40" s="14">
        <v>91960</v>
      </c>
      <c r="AG40" s="14">
        <v>87781</v>
      </c>
      <c r="AH40" s="14">
        <v>89374</v>
      </c>
      <c r="AI40" s="14">
        <v>91520</v>
      </c>
      <c r="AJ40" s="14">
        <v>92000</v>
      </c>
      <c r="AK40" s="14">
        <v>91626</v>
      </c>
      <c r="AL40" s="14">
        <v>92876</v>
      </c>
      <c r="AM40" s="14">
        <v>94352</v>
      </c>
      <c r="AN40" s="80">
        <v>96355</v>
      </c>
      <c r="AO40" s="80">
        <v>98400</v>
      </c>
      <c r="AP40" s="80">
        <v>99585</v>
      </c>
      <c r="AQ40" s="80">
        <v>100369</v>
      </c>
      <c r="AS40" s="14">
        <v>1022</v>
      </c>
      <c r="AT40" s="14">
        <v>1002</v>
      </c>
      <c r="AU40" s="14">
        <v>1033</v>
      </c>
      <c r="AV40" s="14">
        <v>961</v>
      </c>
      <c r="AW40" s="14">
        <v>926</v>
      </c>
      <c r="AX40" s="14">
        <v>881</v>
      </c>
      <c r="AY40" s="14">
        <v>857</v>
      </c>
      <c r="AZ40" s="14">
        <v>849</v>
      </c>
      <c r="BA40" s="14">
        <v>834</v>
      </c>
      <c r="BB40" s="14">
        <v>824</v>
      </c>
      <c r="BC40">
        <v>804</v>
      </c>
      <c r="BD40">
        <v>786</v>
      </c>
    </row>
    <row r="41" spans="1:56" x14ac:dyDescent="0.3">
      <c r="A41" s="15"/>
      <c r="B41" s="16"/>
      <c r="C41" s="15" t="s">
        <v>19</v>
      </c>
      <c r="D41" s="15" t="s">
        <v>20</v>
      </c>
      <c r="E41" s="16" t="s">
        <v>21</v>
      </c>
      <c r="F41" s="17">
        <v>20772</v>
      </c>
      <c r="G41" s="17">
        <v>16242</v>
      </c>
      <c r="H41" s="17">
        <v>20537</v>
      </c>
      <c r="I41" s="17">
        <v>21684</v>
      </c>
      <c r="J41" s="17">
        <v>20974</v>
      </c>
      <c r="K41" s="17">
        <v>19348</v>
      </c>
      <c r="L41" s="17">
        <v>19907</v>
      </c>
      <c r="M41" s="17">
        <v>22390</v>
      </c>
      <c r="N41" s="17">
        <v>22309</v>
      </c>
      <c r="O41" s="17">
        <v>24438</v>
      </c>
      <c r="P41" s="17">
        <v>25962</v>
      </c>
      <c r="Q41" s="46">
        <v>26167</v>
      </c>
      <c r="R41" s="17"/>
      <c r="S41" s="17">
        <v>69609.593000000008</v>
      </c>
      <c r="T41" s="17">
        <v>54745.724000000002</v>
      </c>
      <c r="U41" s="17">
        <v>61060.255999999994</v>
      </c>
      <c r="V41" s="17">
        <v>65849.593999999983</v>
      </c>
      <c r="W41" s="17">
        <v>60432.426000000007</v>
      </c>
      <c r="X41" s="17">
        <v>56917.275999999998</v>
      </c>
      <c r="Y41" s="17">
        <v>57416.753000000004</v>
      </c>
      <c r="Z41" s="17">
        <v>60719.422999999995</v>
      </c>
      <c r="AA41" s="17">
        <v>61287.774000000005</v>
      </c>
      <c r="AB41" s="17">
        <v>67936.140000000014</v>
      </c>
      <c r="AC41" s="17">
        <v>74321.815999999992</v>
      </c>
      <c r="AD41" s="17">
        <v>76772.436000000002</v>
      </c>
      <c r="AE41" s="17"/>
      <c r="AF41" s="17">
        <v>30816</v>
      </c>
      <c r="AG41" s="17">
        <v>27871</v>
      </c>
      <c r="AH41" s="17">
        <v>28400</v>
      </c>
      <c r="AI41" s="17">
        <v>29756</v>
      </c>
      <c r="AJ41" s="17">
        <v>28943</v>
      </c>
      <c r="AK41" s="17">
        <v>27615</v>
      </c>
      <c r="AL41" s="17">
        <v>27467</v>
      </c>
      <c r="AM41" s="17">
        <v>27147</v>
      </c>
      <c r="AN41" s="79">
        <v>27324</v>
      </c>
      <c r="AO41" s="79">
        <v>28146</v>
      </c>
      <c r="AP41" s="79">
        <v>28431</v>
      </c>
      <c r="AQ41" s="79">
        <v>28729</v>
      </c>
      <c r="AS41" s="17">
        <v>570</v>
      </c>
      <c r="AT41" s="17">
        <v>568</v>
      </c>
      <c r="AU41" s="17">
        <v>596</v>
      </c>
      <c r="AV41" s="17">
        <v>550</v>
      </c>
      <c r="AW41" s="17">
        <v>541</v>
      </c>
      <c r="AX41" s="17">
        <v>507</v>
      </c>
      <c r="AY41" s="17">
        <v>497</v>
      </c>
      <c r="AZ41" s="17">
        <v>497</v>
      </c>
      <c r="BA41" s="17">
        <v>494</v>
      </c>
      <c r="BB41" s="17">
        <v>490</v>
      </c>
      <c r="BC41">
        <v>483</v>
      </c>
      <c r="BD41">
        <v>473</v>
      </c>
    </row>
    <row r="42" spans="1:56" x14ac:dyDescent="0.3">
      <c r="A42" s="15"/>
      <c r="B42" s="16"/>
      <c r="C42" s="15" t="s">
        <v>129</v>
      </c>
      <c r="D42" s="15" t="s">
        <v>23</v>
      </c>
      <c r="E42" s="16" t="s">
        <v>24</v>
      </c>
      <c r="F42" s="17">
        <v>23836</v>
      </c>
      <c r="G42" s="17">
        <v>22648</v>
      </c>
      <c r="H42" s="17">
        <v>23848</v>
      </c>
      <c r="I42" s="17">
        <v>25666</v>
      </c>
      <c r="J42" s="17">
        <v>26500</v>
      </c>
      <c r="K42" s="17">
        <v>29365</v>
      </c>
      <c r="L42" s="17">
        <v>30489</v>
      </c>
      <c r="M42" s="17">
        <v>32019</v>
      </c>
      <c r="N42" s="17">
        <v>34348</v>
      </c>
      <c r="O42" s="17">
        <v>35673</v>
      </c>
      <c r="P42" s="17">
        <v>38180</v>
      </c>
      <c r="Q42" s="46">
        <v>39948</v>
      </c>
      <c r="R42" s="17"/>
      <c r="S42" s="17">
        <v>71414.785000000018</v>
      </c>
      <c r="T42" s="17">
        <v>61858.311999999998</v>
      </c>
      <c r="U42" s="17">
        <v>63352.963000000003</v>
      </c>
      <c r="V42" s="17">
        <v>67578.038</v>
      </c>
      <c r="W42" s="17">
        <v>72440.901000000013</v>
      </c>
      <c r="X42" s="17">
        <v>74002.315000000017</v>
      </c>
      <c r="Y42" s="17">
        <v>75206.948000000033</v>
      </c>
      <c r="Z42" s="17">
        <v>82793.444999999992</v>
      </c>
      <c r="AA42" s="17">
        <v>90818.091</v>
      </c>
      <c r="AB42" s="17">
        <v>97372.320999999996</v>
      </c>
      <c r="AC42" s="17">
        <v>104793.67300000002</v>
      </c>
      <c r="AD42" s="17">
        <v>109441.25200000002</v>
      </c>
      <c r="AE42" s="17"/>
      <c r="AF42" s="17">
        <v>57734</v>
      </c>
      <c r="AG42" s="17">
        <v>56379</v>
      </c>
      <c r="AH42" s="17">
        <v>57370</v>
      </c>
      <c r="AI42" s="17">
        <v>58193</v>
      </c>
      <c r="AJ42" s="17">
        <v>59470</v>
      </c>
      <c r="AK42" s="17">
        <v>60340</v>
      </c>
      <c r="AL42" s="17">
        <v>61669</v>
      </c>
      <c r="AM42" s="17">
        <v>63355</v>
      </c>
      <c r="AN42" s="79">
        <v>64897</v>
      </c>
      <c r="AO42" s="79">
        <v>66014</v>
      </c>
      <c r="AP42" s="79">
        <v>66624</v>
      </c>
      <c r="AQ42" s="79">
        <v>66998</v>
      </c>
      <c r="AS42" s="17">
        <v>196</v>
      </c>
      <c r="AT42" s="17">
        <v>178</v>
      </c>
      <c r="AU42" s="17">
        <v>187</v>
      </c>
      <c r="AV42" s="17">
        <v>181</v>
      </c>
      <c r="AW42" s="17">
        <v>163</v>
      </c>
      <c r="AX42" s="17">
        <v>155</v>
      </c>
      <c r="AY42" s="17">
        <v>146</v>
      </c>
      <c r="AZ42" s="17">
        <v>132</v>
      </c>
      <c r="BA42" s="17">
        <v>126</v>
      </c>
      <c r="BB42" s="17">
        <v>122</v>
      </c>
      <c r="BC42">
        <v>114</v>
      </c>
      <c r="BD42">
        <v>111</v>
      </c>
    </row>
    <row r="43" spans="1:56" x14ac:dyDescent="0.3">
      <c r="A43" s="15"/>
      <c r="B43" s="16"/>
      <c r="C43" s="15" t="s">
        <v>25</v>
      </c>
      <c r="D43" s="15" t="s">
        <v>26</v>
      </c>
      <c r="E43" s="16" t="s">
        <v>27</v>
      </c>
      <c r="F43" s="17">
        <v>11334</v>
      </c>
      <c r="G43" s="17">
        <v>11541</v>
      </c>
      <c r="H43" s="17">
        <v>11650</v>
      </c>
      <c r="I43" s="17">
        <v>11419</v>
      </c>
      <c r="J43" s="17">
        <v>12121</v>
      </c>
      <c r="K43" s="17">
        <v>12262</v>
      </c>
      <c r="L43" s="17">
        <v>12727</v>
      </c>
      <c r="M43" s="17">
        <v>13469</v>
      </c>
      <c r="N43" s="17">
        <v>14113</v>
      </c>
      <c r="O43" s="17">
        <v>14963</v>
      </c>
      <c r="P43" s="17">
        <v>15795</v>
      </c>
      <c r="Q43" s="46">
        <v>16504</v>
      </c>
      <c r="R43" s="17"/>
      <c r="S43" s="17" t="s">
        <v>31</v>
      </c>
      <c r="T43" s="17" t="s">
        <v>31</v>
      </c>
      <c r="U43" s="17" t="s">
        <v>31</v>
      </c>
      <c r="V43" s="17" t="s">
        <v>31</v>
      </c>
      <c r="W43" s="17" t="s">
        <v>31</v>
      </c>
      <c r="X43" s="17" t="s">
        <v>31</v>
      </c>
      <c r="Y43" s="17" t="s">
        <v>31</v>
      </c>
      <c r="Z43" s="17" t="s">
        <v>31</v>
      </c>
      <c r="AA43" s="17" t="s">
        <v>31</v>
      </c>
      <c r="AB43" s="17" t="s">
        <v>31</v>
      </c>
      <c r="AC43" s="17" t="s">
        <v>31</v>
      </c>
      <c r="AD43" s="17" t="s">
        <v>31</v>
      </c>
      <c r="AE43" s="17"/>
      <c r="AF43" s="17">
        <v>3410</v>
      </c>
      <c r="AG43" s="17">
        <v>3531</v>
      </c>
      <c r="AH43" s="17">
        <v>3604</v>
      </c>
      <c r="AI43" s="17">
        <v>3571</v>
      </c>
      <c r="AJ43" s="17">
        <v>3587</v>
      </c>
      <c r="AK43" s="17">
        <v>3671</v>
      </c>
      <c r="AL43" s="17">
        <v>3740</v>
      </c>
      <c r="AM43" s="17">
        <v>3850</v>
      </c>
      <c r="AN43" s="18">
        <v>4134</v>
      </c>
      <c r="AO43" s="18">
        <v>4240</v>
      </c>
      <c r="AP43" s="18">
        <v>4530</v>
      </c>
      <c r="AQ43" s="18">
        <v>4642</v>
      </c>
      <c r="AS43" s="17">
        <v>14</v>
      </c>
      <c r="AT43" s="17">
        <v>13</v>
      </c>
      <c r="AU43" s="17">
        <v>14</v>
      </c>
      <c r="AV43" s="17">
        <v>13</v>
      </c>
      <c r="AW43" s="17">
        <v>13</v>
      </c>
      <c r="AX43" s="17">
        <v>12</v>
      </c>
      <c r="AY43" s="17">
        <v>11</v>
      </c>
      <c r="AZ43" s="17">
        <v>11</v>
      </c>
      <c r="BA43" s="17">
        <v>11</v>
      </c>
      <c r="BB43" s="17">
        <v>11</v>
      </c>
      <c r="BC43">
        <v>9</v>
      </c>
      <c r="BD43">
        <v>10</v>
      </c>
    </row>
    <row r="44" spans="1:56" x14ac:dyDescent="0.3">
      <c r="A44" s="19"/>
      <c r="B44" s="20"/>
      <c r="C44" s="15" t="s">
        <v>28</v>
      </c>
      <c r="D44" s="19" t="s">
        <v>29</v>
      </c>
      <c r="E44" s="20" t="s">
        <v>30</v>
      </c>
      <c r="F44" s="17" t="s">
        <v>31</v>
      </c>
      <c r="G44" s="17" t="s">
        <v>31</v>
      </c>
      <c r="H44" s="17" t="s">
        <v>31</v>
      </c>
      <c r="I44" s="17" t="s">
        <v>31</v>
      </c>
      <c r="J44" s="17" t="s">
        <v>31</v>
      </c>
      <c r="K44" s="17" t="s">
        <v>31</v>
      </c>
      <c r="L44" s="17" t="s">
        <v>31</v>
      </c>
      <c r="M44" s="17" t="s">
        <v>31</v>
      </c>
      <c r="N44" s="17" t="s">
        <v>31</v>
      </c>
      <c r="O44" s="17" t="s">
        <v>31</v>
      </c>
      <c r="P44" s="17" t="s">
        <v>31</v>
      </c>
      <c r="Q44" s="17" t="s">
        <v>31</v>
      </c>
      <c r="R44" s="17"/>
      <c r="S44" s="17" t="s">
        <v>31</v>
      </c>
      <c r="T44" s="17" t="s">
        <v>31</v>
      </c>
      <c r="U44" s="17" t="s">
        <v>31</v>
      </c>
      <c r="V44" s="17" t="s">
        <v>31</v>
      </c>
      <c r="W44" s="17" t="s">
        <v>31</v>
      </c>
      <c r="X44" s="17" t="s">
        <v>31</v>
      </c>
      <c r="Y44" s="17" t="s">
        <v>31</v>
      </c>
      <c r="Z44" s="17" t="s">
        <v>31</v>
      </c>
      <c r="AA44" s="17" t="s">
        <v>31</v>
      </c>
      <c r="AB44" s="17" t="s">
        <v>31</v>
      </c>
      <c r="AC44" s="17" t="s">
        <v>31</v>
      </c>
      <c r="AD44" s="17" t="s">
        <v>31</v>
      </c>
      <c r="AE44" s="17"/>
      <c r="AF44" s="17"/>
      <c r="AG44" s="17"/>
      <c r="AH44" s="17"/>
      <c r="AI44" s="17"/>
      <c r="AJ44" s="17"/>
      <c r="AK44" s="17"/>
      <c r="AL44" s="17"/>
      <c r="AM44" s="17"/>
      <c r="AN44" s="79"/>
      <c r="AO44" s="79"/>
      <c r="AP44" s="79"/>
      <c r="AQ44" s="79"/>
      <c r="AS44" s="17">
        <v>243</v>
      </c>
      <c r="AT44" s="17">
        <v>243</v>
      </c>
      <c r="AU44" s="17">
        <v>236</v>
      </c>
      <c r="AV44" s="17">
        <v>217</v>
      </c>
      <c r="AW44" s="17">
        <v>208</v>
      </c>
      <c r="AX44" s="17">
        <v>207</v>
      </c>
      <c r="AY44" s="17">
        <v>203</v>
      </c>
      <c r="AZ44" s="17">
        <v>209</v>
      </c>
      <c r="BA44" s="17">
        <v>203</v>
      </c>
      <c r="BB44" s="17">
        <v>202</v>
      </c>
      <c r="BC44">
        <v>198</v>
      </c>
      <c r="BD44">
        <v>192</v>
      </c>
    </row>
    <row r="45" spans="1:56" x14ac:dyDescent="0.3">
      <c r="A45" s="21"/>
      <c r="B45" s="22"/>
      <c r="C45" s="15" t="s">
        <v>32</v>
      </c>
      <c r="D45" s="21" t="s">
        <v>33</v>
      </c>
      <c r="E45" s="22" t="s">
        <v>34</v>
      </c>
      <c r="F45" s="17">
        <v>7259</v>
      </c>
      <c r="G45" s="17">
        <v>6720</v>
      </c>
      <c r="H45" s="17">
        <v>7418</v>
      </c>
      <c r="I45" s="17">
        <v>7580</v>
      </c>
      <c r="J45" s="17">
        <v>7585</v>
      </c>
      <c r="K45" s="17">
        <v>7856</v>
      </c>
      <c r="L45" s="17">
        <v>7860</v>
      </c>
      <c r="M45" s="17">
        <v>8676</v>
      </c>
      <c r="N45" s="17">
        <v>9360</v>
      </c>
      <c r="O45" s="17">
        <v>9827</v>
      </c>
      <c r="P45" s="17">
        <v>10518</v>
      </c>
      <c r="Q45" s="46">
        <v>10605</v>
      </c>
      <c r="R45" s="17"/>
      <c r="S45" s="17" t="s">
        <v>31</v>
      </c>
      <c r="T45" s="17" t="s">
        <v>31</v>
      </c>
      <c r="U45" s="17" t="s">
        <v>31</v>
      </c>
      <c r="V45" s="17" t="s">
        <v>31</v>
      </c>
      <c r="W45" s="17" t="s">
        <v>31</v>
      </c>
      <c r="X45" s="17" t="s">
        <v>31</v>
      </c>
      <c r="Y45" s="17" t="s">
        <v>31</v>
      </c>
      <c r="Z45" s="17" t="s">
        <v>31</v>
      </c>
      <c r="AA45" s="17" t="s">
        <v>31</v>
      </c>
      <c r="AB45" s="17" t="s">
        <v>31</v>
      </c>
      <c r="AC45" s="17" t="s">
        <v>31</v>
      </c>
      <c r="AD45" s="17" t="s">
        <v>31</v>
      </c>
      <c r="AE45" s="17"/>
      <c r="AF45" s="17"/>
      <c r="AG45" s="17"/>
      <c r="AH45" s="17"/>
      <c r="AI45" s="17"/>
      <c r="AJ45" s="17"/>
      <c r="AK45" s="17"/>
      <c r="AL45" s="17"/>
      <c r="AM45" s="17"/>
      <c r="AN45" s="18"/>
      <c r="AO45" s="18"/>
      <c r="AP45" s="18"/>
      <c r="AQ45" s="18"/>
      <c r="AS45" s="17" t="s">
        <v>31</v>
      </c>
      <c r="AT45" s="17" t="s">
        <v>31</v>
      </c>
      <c r="AU45" s="17" t="s">
        <v>31</v>
      </c>
      <c r="AV45" s="17" t="s">
        <v>31</v>
      </c>
      <c r="AW45" s="17" t="s">
        <v>31</v>
      </c>
      <c r="AX45" s="17" t="s">
        <v>31</v>
      </c>
      <c r="AY45" s="17" t="s">
        <v>31</v>
      </c>
      <c r="AZ45" s="17" t="s">
        <v>31</v>
      </c>
      <c r="BA45" s="17" t="s">
        <v>31</v>
      </c>
      <c r="BB45" s="17" t="s">
        <v>31</v>
      </c>
      <c r="BC45" t="s">
        <v>31</v>
      </c>
      <c r="BD45" t="s">
        <v>31</v>
      </c>
    </row>
    <row r="46" spans="1:56" x14ac:dyDescent="0.3">
      <c r="A46" s="19"/>
      <c r="B46" s="20"/>
      <c r="C46" s="15"/>
      <c r="D46" s="20"/>
      <c r="E46" s="20"/>
      <c r="F46" s="17"/>
      <c r="G46" s="17"/>
      <c r="H46" s="17"/>
      <c r="I46" s="17"/>
      <c r="J46" s="17"/>
      <c r="K46" s="17"/>
      <c r="L46" s="17"/>
      <c r="M46" s="17"/>
      <c r="N46" s="17"/>
      <c r="O46" s="17"/>
      <c r="P46" s="17"/>
      <c r="Q46" s="105"/>
      <c r="R46" s="17"/>
      <c r="S46" s="17"/>
      <c r="T46" s="17"/>
      <c r="U46" s="17"/>
      <c r="V46" s="17"/>
      <c r="W46" s="17"/>
      <c r="X46" s="17"/>
      <c r="Y46" s="17"/>
      <c r="Z46" s="17"/>
      <c r="AA46" s="17"/>
      <c r="AB46" s="17"/>
      <c r="AC46" s="17"/>
      <c r="AD46" s="17"/>
      <c r="AE46" s="17"/>
      <c r="AF46" s="17"/>
      <c r="AG46" s="17"/>
      <c r="AH46" s="17"/>
      <c r="AI46" s="17"/>
      <c r="AJ46" s="17"/>
      <c r="AK46" s="17"/>
      <c r="AL46" s="17"/>
      <c r="AM46" s="17"/>
      <c r="AN46" s="79"/>
      <c r="AO46" s="79"/>
      <c r="AP46" s="79"/>
      <c r="AQ46" s="79"/>
      <c r="AS46" s="17"/>
      <c r="AT46" s="17"/>
      <c r="AU46" s="17"/>
      <c r="AV46" s="17"/>
      <c r="AW46" s="17"/>
      <c r="AX46" s="17"/>
      <c r="AY46" s="17"/>
      <c r="AZ46" s="17"/>
      <c r="BA46" s="17"/>
      <c r="BB46" s="17"/>
    </row>
    <row r="47" spans="1:56" x14ac:dyDescent="0.3">
      <c r="A47" s="25" t="s">
        <v>45</v>
      </c>
      <c r="B47" s="26" t="s">
        <v>46</v>
      </c>
      <c r="C47" s="13" t="s">
        <v>18</v>
      </c>
      <c r="D47" s="26"/>
      <c r="E47" s="26"/>
      <c r="F47" s="14">
        <v>73241</v>
      </c>
      <c r="G47" s="14">
        <v>66930</v>
      </c>
      <c r="H47" s="14">
        <v>73866</v>
      </c>
      <c r="I47" s="14">
        <v>75295</v>
      </c>
      <c r="J47" s="14">
        <v>72791</v>
      </c>
      <c r="K47" s="14">
        <v>74300</v>
      </c>
      <c r="L47" s="14">
        <v>76077</v>
      </c>
      <c r="M47" s="14">
        <v>79691</v>
      </c>
      <c r="N47" s="14">
        <v>82225</v>
      </c>
      <c r="O47" s="14">
        <v>85114</v>
      </c>
      <c r="P47" s="14">
        <v>88375</v>
      </c>
      <c r="Q47" s="45">
        <v>90378</v>
      </c>
      <c r="R47" s="14"/>
      <c r="S47" s="14">
        <v>125926.76199999999</v>
      </c>
      <c r="T47" s="14">
        <v>116111.15399999998</v>
      </c>
      <c r="U47" s="14">
        <v>125282.10500000003</v>
      </c>
      <c r="V47" s="14">
        <v>131169.65700000001</v>
      </c>
      <c r="W47" s="14">
        <v>129769.393</v>
      </c>
      <c r="X47" s="14">
        <v>128578.29800000001</v>
      </c>
      <c r="Y47" s="14">
        <v>132767.05100000001</v>
      </c>
      <c r="Z47" s="14">
        <v>152740.967</v>
      </c>
      <c r="AA47" s="14">
        <v>140541.367</v>
      </c>
      <c r="AB47" s="14">
        <v>149015.38799999998</v>
      </c>
      <c r="AC47" s="14">
        <v>156335.93699999998</v>
      </c>
      <c r="AD47" s="14">
        <v>161956.05199999997</v>
      </c>
      <c r="AE47" s="14"/>
      <c r="AF47" s="14">
        <v>104816</v>
      </c>
      <c r="AG47" s="14">
        <v>101545</v>
      </c>
      <c r="AH47" s="14">
        <v>103724</v>
      </c>
      <c r="AI47" s="14">
        <v>105297</v>
      </c>
      <c r="AJ47" s="14">
        <v>105128</v>
      </c>
      <c r="AK47" s="14">
        <v>105548</v>
      </c>
      <c r="AL47" s="14">
        <v>105869</v>
      </c>
      <c r="AM47" s="14">
        <v>106524</v>
      </c>
      <c r="AN47" s="80">
        <v>108635</v>
      </c>
      <c r="AO47" s="80">
        <v>109621</v>
      </c>
      <c r="AP47" s="80">
        <v>110151</v>
      </c>
      <c r="AQ47" s="80">
        <v>110843</v>
      </c>
      <c r="AS47" s="14">
        <v>1986</v>
      </c>
      <c r="AT47" s="14">
        <v>1870</v>
      </c>
      <c r="AU47" s="14">
        <v>1980</v>
      </c>
      <c r="AV47" s="14">
        <v>1932</v>
      </c>
      <c r="AW47" s="14">
        <v>1884</v>
      </c>
      <c r="AX47" s="14">
        <v>1743</v>
      </c>
      <c r="AY47" s="14">
        <v>1776</v>
      </c>
      <c r="AZ47" s="14">
        <v>1715</v>
      </c>
      <c r="BA47" s="14">
        <v>1676</v>
      </c>
      <c r="BB47" s="14">
        <v>1688</v>
      </c>
      <c r="BC47" s="35">
        <v>1624</v>
      </c>
      <c r="BD47" s="35">
        <v>1400</v>
      </c>
    </row>
    <row r="48" spans="1:56" x14ac:dyDescent="0.3">
      <c r="A48" s="15"/>
      <c r="B48" s="16"/>
      <c r="C48" s="15" t="s">
        <v>19</v>
      </c>
      <c r="D48" s="15" t="s">
        <v>20</v>
      </c>
      <c r="E48" s="16" t="s">
        <v>21</v>
      </c>
      <c r="F48" s="17">
        <v>27597</v>
      </c>
      <c r="G48" s="17">
        <v>21565</v>
      </c>
      <c r="H48" s="17">
        <v>27213</v>
      </c>
      <c r="I48" s="17">
        <v>27727</v>
      </c>
      <c r="J48" s="17">
        <v>25296</v>
      </c>
      <c r="K48" s="17">
        <v>25666</v>
      </c>
      <c r="L48" s="17">
        <v>25827</v>
      </c>
      <c r="M48" s="17">
        <v>27542</v>
      </c>
      <c r="N48" s="17">
        <v>27391</v>
      </c>
      <c r="O48" s="17">
        <v>28521</v>
      </c>
      <c r="P48" s="17">
        <v>30267</v>
      </c>
      <c r="Q48" s="46">
        <v>30270</v>
      </c>
      <c r="R48" s="17"/>
      <c r="S48" s="17">
        <v>70012.303</v>
      </c>
      <c r="T48" s="17">
        <v>60792.917999999998</v>
      </c>
      <c r="U48" s="17">
        <v>68657.959000000017</v>
      </c>
      <c r="V48" s="17">
        <v>72290.880000000005</v>
      </c>
      <c r="W48" s="17">
        <v>70093.582999999999</v>
      </c>
      <c r="X48" s="17">
        <v>69035.22600000001</v>
      </c>
      <c r="Y48" s="17">
        <v>72257.881999999998</v>
      </c>
      <c r="Z48" s="17">
        <v>88232.104999999996</v>
      </c>
      <c r="AA48" s="17">
        <v>73507.508000000002</v>
      </c>
      <c r="AB48" s="17">
        <v>80120.892999999996</v>
      </c>
      <c r="AC48" s="17">
        <v>85184.281999999992</v>
      </c>
      <c r="AD48" s="17">
        <v>89442.955999999991</v>
      </c>
      <c r="AE48" s="17"/>
      <c r="AF48" s="17">
        <v>35970</v>
      </c>
      <c r="AG48" s="17">
        <v>33314</v>
      </c>
      <c r="AH48" s="17">
        <v>34179</v>
      </c>
      <c r="AI48" s="17">
        <v>35285</v>
      </c>
      <c r="AJ48" s="17">
        <v>34264</v>
      </c>
      <c r="AK48" s="17">
        <v>33643</v>
      </c>
      <c r="AL48" s="17">
        <v>33776</v>
      </c>
      <c r="AM48" s="17">
        <v>33665</v>
      </c>
      <c r="AN48" s="79">
        <v>33232</v>
      </c>
      <c r="AO48" s="79">
        <v>33696</v>
      </c>
      <c r="AP48" s="79">
        <v>34175</v>
      </c>
      <c r="AQ48" s="79">
        <v>34117</v>
      </c>
      <c r="AS48" s="17">
        <v>1379</v>
      </c>
      <c r="AT48" s="17">
        <v>1280</v>
      </c>
      <c r="AU48" s="17">
        <v>1389</v>
      </c>
      <c r="AV48" s="17">
        <v>1372</v>
      </c>
      <c r="AW48" s="17">
        <v>1365</v>
      </c>
      <c r="AX48" s="17">
        <v>1240</v>
      </c>
      <c r="AY48" s="17">
        <v>1275</v>
      </c>
      <c r="AZ48" s="17">
        <v>1227</v>
      </c>
      <c r="BA48" s="17">
        <v>1212</v>
      </c>
      <c r="BB48" s="17">
        <v>1240</v>
      </c>
      <c r="BC48" s="35">
        <v>1187</v>
      </c>
      <c r="BD48">
        <v>980</v>
      </c>
    </row>
    <row r="49" spans="1:56" x14ac:dyDescent="0.3">
      <c r="A49" s="15"/>
      <c r="B49" s="16"/>
      <c r="C49" s="15" t="s">
        <v>129</v>
      </c>
      <c r="D49" s="15" t="s">
        <v>23</v>
      </c>
      <c r="E49" s="16" t="s">
        <v>24</v>
      </c>
      <c r="F49" s="17">
        <v>22831</v>
      </c>
      <c r="G49" s="17">
        <v>23260</v>
      </c>
      <c r="H49" s="17">
        <v>23543</v>
      </c>
      <c r="I49" s="17">
        <v>24180</v>
      </c>
      <c r="J49" s="17">
        <v>23940</v>
      </c>
      <c r="K49" s="17">
        <v>24669</v>
      </c>
      <c r="L49" s="17">
        <v>25805</v>
      </c>
      <c r="M49" s="17">
        <v>26621</v>
      </c>
      <c r="N49" s="17">
        <v>27767</v>
      </c>
      <c r="O49" s="17">
        <v>28331</v>
      </c>
      <c r="P49" s="17">
        <v>28633</v>
      </c>
      <c r="Q49" s="46">
        <v>30019</v>
      </c>
      <c r="R49" s="17"/>
      <c r="S49" s="17">
        <v>55914.458999999981</v>
      </c>
      <c r="T49" s="17">
        <v>55318.23599999999</v>
      </c>
      <c r="U49" s="17">
        <v>56624.146000000008</v>
      </c>
      <c r="V49" s="17">
        <v>58878.777000000002</v>
      </c>
      <c r="W49" s="17">
        <v>59675.81</v>
      </c>
      <c r="X49" s="17">
        <v>59543.072000000007</v>
      </c>
      <c r="Y49" s="17">
        <v>60509.169000000002</v>
      </c>
      <c r="Z49" s="17">
        <v>64508.862000000008</v>
      </c>
      <c r="AA49" s="17">
        <v>67033.858999999997</v>
      </c>
      <c r="AB49" s="17">
        <v>68894.494999999995</v>
      </c>
      <c r="AC49" s="17">
        <v>71151.654999999999</v>
      </c>
      <c r="AD49" s="17">
        <v>72513.09599999999</v>
      </c>
      <c r="AE49" s="17"/>
      <c r="AF49" s="17">
        <v>64007</v>
      </c>
      <c r="AG49" s="17">
        <v>63333</v>
      </c>
      <c r="AH49" s="17">
        <v>64624</v>
      </c>
      <c r="AI49" s="17">
        <v>65064</v>
      </c>
      <c r="AJ49" s="17">
        <v>65685</v>
      </c>
      <c r="AK49" s="17">
        <v>66647</v>
      </c>
      <c r="AL49" s="17">
        <v>66673</v>
      </c>
      <c r="AM49" s="17">
        <v>67517</v>
      </c>
      <c r="AN49" s="79">
        <v>69770</v>
      </c>
      <c r="AO49" s="79">
        <v>69968</v>
      </c>
      <c r="AP49" s="79">
        <v>69605</v>
      </c>
      <c r="AQ49" s="79">
        <v>70183</v>
      </c>
      <c r="AS49" s="17">
        <v>242</v>
      </c>
      <c r="AT49" s="17">
        <v>226</v>
      </c>
      <c r="AU49" s="17">
        <v>236</v>
      </c>
      <c r="AV49" s="17">
        <v>230</v>
      </c>
      <c r="AW49" s="17">
        <v>200</v>
      </c>
      <c r="AX49" s="17">
        <v>188</v>
      </c>
      <c r="AY49" s="17">
        <v>189</v>
      </c>
      <c r="AZ49" s="17">
        <v>173</v>
      </c>
      <c r="BA49" s="17">
        <v>155</v>
      </c>
      <c r="BB49" s="17">
        <v>144</v>
      </c>
      <c r="BC49">
        <v>145</v>
      </c>
      <c r="BD49">
        <v>136</v>
      </c>
    </row>
    <row r="50" spans="1:56" x14ac:dyDescent="0.3">
      <c r="A50" s="15"/>
      <c r="B50" s="16"/>
      <c r="C50" s="15" t="s">
        <v>25</v>
      </c>
      <c r="D50" s="15" t="s">
        <v>26</v>
      </c>
      <c r="E50" s="16" t="s">
        <v>27</v>
      </c>
      <c r="F50" s="17">
        <v>14687</v>
      </c>
      <c r="G50" s="17">
        <v>14610</v>
      </c>
      <c r="H50" s="17">
        <v>14780</v>
      </c>
      <c r="I50" s="17">
        <v>15204</v>
      </c>
      <c r="J50" s="17">
        <v>15747</v>
      </c>
      <c r="K50" s="17">
        <v>15967</v>
      </c>
      <c r="L50" s="17">
        <v>16414</v>
      </c>
      <c r="M50" s="17">
        <v>17058</v>
      </c>
      <c r="N50" s="17">
        <v>18133</v>
      </c>
      <c r="O50" s="17">
        <v>19110</v>
      </c>
      <c r="P50" s="17">
        <v>19817</v>
      </c>
      <c r="Q50" s="46">
        <v>20418</v>
      </c>
      <c r="R50" s="17"/>
      <c r="S50" s="17" t="s">
        <v>31</v>
      </c>
      <c r="T50" s="17" t="s">
        <v>31</v>
      </c>
      <c r="U50" s="17" t="s">
        <v>31</v>
      </c>
      <c r="V50" s="17" t="s">
        <v>31</v>
      </c>
      <c r="W50" s="17" t="s">
        <v>31</v>
      </c>
      <c r="X50" s="17" t="s">
        <v>31</v>
      </c>
      <c r="Y50" s="17" t="s">
        <v>31</v>
      </c>
      <c r="Z50" s="17" t="s">
        <v>31</v>
      </c>
      <c r="AA50" s="17" t="s">
        <v>31</v>
      </c>
      <c r="AB50" s="17" t="s">
        <v>31</v>
      </c>
      <c r="AC50" s="17" t="s">
        <v>31</v>
      </c>
      <c r="AD50" s="17" t="s">
        <v>31</v>
      </c>
      <c r="AE50" s="17"/>
      <c r="AF50" s="17">
        <v>4839</v>
      </c>
      <c r="AG50" s="17">
        <v>4898</v>
      </c>
      <c r="AH50" s="17">
        <v>4921</v>
      </c>
      <c r="AI50" s="17">
        <v>4948</v>
      </c>
      <c r="AJ50" s="17">
        <v>5179</v>
      </c>
      <c r="AK50" s="17">
        <v>5258</v>
      </c>
      <c r="AL50" s="17">
        <v>5420</v>
      </c>
      <c r="AM50" s="17">
        <v>5342</v>
      </c>
      <c r="AN50" s="18">
        <v>5633</v>
      </c>
      <c r="AO50" s="18">
        <v>5957</v>
      </c>
      <c r="AP50" s="18">
        <v>6371</v>
      </c>
      <c r="AQ50" s="18">
        <v>6543</v>
      </c>
      <c r="AS50" s="17">
        <v>22</v>
      </c>
      <c r="AT50" s="17">
        <v>23</v>
      </c>
      <c r="AU50" s="17">
        <v>23</v>
      </c>
      <c r="AV50" s="17">
        <v>23</v>
      </c>
      <c r="AW50" s="17">
        <v>23</v>
      </c>
      <c r="AX50" s="17">
        <v>21</v>
      </c>
      <c r="AY50" s="17">
        <v>20</v>
      </c>
      <c r="AZ50" s="17">
        <v>20</v>
      </c>
      <c r="BA50" s="17">
        <v>20</v>
      </c>
      <c r="BB50" s="17">
        <v>19</v>
      </c>
      <c r="BC50">
        <v>17</v>
      </c>
      <c r="BD50">
        <v>19</v>
      </c>
    </row>
    <row r="51" spans="1:56" x14ac:dyDescent="0.3">
      <c r="A51" s="19"/>
      <c r="B51" s="20"/>
      <c r="C51" s="15" t="s">
        <v>28</v>
      </c>
      <c r="D51" s="19" t="s">
        <v>29</v>
      </c>
      <c r="E51" s="20" t="s">
        <v>30</v>
      </c>
      <c r="F51" s="17" t="s">
        <v>31</v>
      </c>
      <c r="G51" s="17" t="s">
        <v>31</v>
      </c>
      <c r="H51" s="17" t="s">
        <v>31</v>
      </c>
      <c r="I51" s="17" t="s">
        <v>31</v>
      </c>
      <c r="J51" s="17" t="s">
        <v>31</v>
      </c>
      <c r="K51" s="17" t="s">
        <v>31</v>
      </c>
      <c r="L51" s="17" t="s">
        <v>31</v>
      </c>
      <c r="M51" s="17" t="s">
        <v>31</v>
      </c>
      <c r="N51" s="17" t="s">
        <v>31</v>
      </c>
      <c r="O51" s="17" t="s">
        <v>31</v>
      </c>
      <c r="P51" s="17" t="s">
        <v>31</v>
      </c>
      <c r="Q51" s="17" t="s">
        <v>31</v>
      </c>
      <c r="R51" s="17"/>
      <c r="S51" s="17" t="s">
        <v>31</v>
      </c>
      <c r="T51" s="17" t="s">
        <v>31</v>
      </c>
      <c r="U51" s="17" t="s">
        <v>31</v>
      </c>
      <c r="V51" s="17" t="s">
        <v>31</v>
      </c>
      <c r="W51" s="17" t="s">
        <v>31</v>
      </c>
      <c r="X51" s="17" t="s">
        <v>31</v>
      </c>
      <c r="Y51" s="17" t="s">
        <v>31</v>
      </c>
      <c r="Z51" s="17" t="s">
        <v>31</v>
      </c>
      <c r="AA51" s="17" t="s">
        <v>31</v>
      </c>
      <c r="AB51" s="17" t="s">
        <v>31</v>
      </c>
      <c r="AC51" s="17" t="s">
        <v>31</v>
      </c>
      <c r="AD51" s="17" t="s">
        <v>31</v>
      </c>
      <c r="AE51" s="17"/>
      <c r="AF51" s="17"/>
      <c r="AG51" s="17"/>
      <c r="AH51" s="17"/>
      <c r="AI51" s="17"/>
      <c r="AJ51" s="17"/>
      <c r="AK51" s="17"/>
      <c r="AL51" s="17"/>
      <c r="AM51" s="17"/>
      <c r="AN51" s="79"/>
      <c r="AO51" s="79"/>
      <c r="AP51" s="79"/>
      <c r="AQ51" s="79"/>
      <c r="AS51" s="17">
        <v>342</v>
      </c>
      <c r="AT51" s="17">
        <v>340</v>
      </c>
      <c r="AU51" s="17">
        <v>332</v>
      </c>
      <c r="AV51" s="17">
        <v>307</v>
      </c>
      <c r="AW51" s="17">
        <v>295</v>
      </c>
      <c r="AX51" s="17">
        <v>294</v>
      </c>
      <c r="AY51" s="17">
        <v>292</v>
      </c>
      <c r="AZ51" s="17">
        <v>296</v>
      </c>
      <c r="BA51" s="17">
        <v>288</v>
      </c>
      <c r="BB51" s="17">
        <v>284</v>
      </c>
      <c r="BC51">
        <v>276</v>
      </c>
      <c r="BD51">
        <v>266</v>
      </c>
    </row>
    <row r="52" spans="1:56" x14ac:dyDescent="0.3">
      <c r="A52" s="21"/>
      <c r="B52" s="22"/>
      <c r="C52" s="15" t="s">
        <v>32</v>
      </c>
      <c r="D52" s="21" t="s">
        <v>33</v>
      </c>
      <c r="E52" s="22" t="s">
        <v>34</v>
      </c>
      <c r="F52" s="17">
        <v>8126</v>
      </c>
      <c r="G52" s="17">
        <v>7495</v>
      </c>
      <c r="H52" s="17">
        <v>8330</v>
      </c>
      <c r="I52" s="17">
        <v>8184</v>
      </c>
      <c r="J52" s="17">
        <v>7808</v>
      </c>
      <c r="K52" s="17">
        <v>7998</v>
      </c>
      <c r="L52" s="17">
        <v>8031</v>
      </c>
      <c r="M52" s="17">
        <v>8470</v>
      </c>
      <c r="N52" s="17">
        <v>8934</v>
      </c>
      <c r="O52" s="17">
        <v>9152</v>
      </c>
      <c r="P52" s="17">
        <v>9658</v>
      </c>
      <c r="Q52" s="46">
        <v>9671</v>
      </c>
      <c r="R52" s="17"/>
      <c r="S52" s="17" t="s">
        <v>31</v>
      </c>
      <c r="T52" s="17" t="s">
        <v>31</v>
      </c>
      <c r="U52" s="17" t="s">
        <v>31</v>
      </c>
      <c r="V52" s="17" t="s">
        <v>31</v>
      </c>
      <c r="W52" s="17" t="s">
        <v>31</v>
      </c>
      <c r="X52" s="17" t="s">
        <v>31</v>
      </c>
      <c r="Y52" s="17" t="s">
        <v>31</v>
      </c>
      <c r="Z52" s="17" t="s">
        <v>31</v>
      </c>
      <c r="AA52" s="17" t="s">
        <v>31</v>
      </c>
      <c r="AB52" s="17" t="s">
        <v>31</v>
      </c>
      <c r="AC52" s="17" t="s">
        <v>31</v>
      </c>
      <c r="AD52" s="17" t="s">
        <v>31</v>
      </c>
      <c r="AE52" s="17"/>
      <c r="AF52" s="17"/>
      <c r="AG52" s="17"/>
      <c r="AH52" s="17"/>
      <c r="AI52" s="17"/>
      <c r="AJ52" s="17"/>
      <c r="AK52" s="17"/>
      <c r="AL52" s="17"/>
      <c r="AM52" s="17"/>
      <c r="AN52" s="18"/>
      <c r="AO52" s="18"/>
      <c r="AP52" s="18"/>
      <c r="AQ52" s="18"/>
      <c r="AS52" s="17" t="s">
        <v>31</v>
      </c>
      <c r="AT52" s="17" t="s">
        <v>31</v>
      </c>
      <c r="AU52" s="17" t="s">
        <v>31</v>
      </c>
      <c r="AV52" s="17" t="s">
        <v>31</v>
      </c>
      <c r="AW52" s="17" t="s">
        <v>31</v>
      </c>
      <c r="AX52" s="17" t="s">
        <v>31</v>
      </c>
      <c r="AY52" s="17" t="s">
        <v>31</v>
      </c>
      <c r="AZ52" s="17" t="s">
        <v>31</v>
      </c>
      <c r="BA52" s="17" t="s">
        <v>31</v>
      </c>
      <c r="BB52" s="17" t="s">
        <v>31</v>
      </c>
      <c r="BC52" t="s">
        <v>31</v>
      </c>
      <c r="BD52" t="s">
        <v>31</v>
      </c>
    </row>
    <row r="53" spans="1:56" x14ac:dyDescent="0.3">
      <c r="A53" s="19"/>
      <c r="B53" s="20"/>
      <c r="C53" s="15"/>
      <c r="D53" s="20"/>
      <c r="E53" s="20"/>
      <c r="F53" s="17"/>
      <c r="G53" s="17"/>
      <c r="H53" s="17"/>
      <c r="I53" s="17"/>
      <c r="J53" s="17"/>
      <c r="K53" s="17"/>
      <c r="L53" s="17"/>
      <c r="M53" s="17"/>
      <c r="N53" s="17"/>
      <c r="O53" s="17"/>
      <c r="P53" s="17"/>
      <c r="Q53" s="105"/>
      <c r="R53" s="17"/>
      <c r="S53" s="17"/>
      <c r="T53" s="17"/>
      <c r="U53" s="17"/>
      <c r="V53" s="17"/>
      <c r="W53" s="17"/>
      <c r="X53" s="17"/>
      <c r="Y53" s="17"/>
      <c r="Z53" s="17"/>
      <c r="AA53" s="17"/>
      <c r="AB53" s="17"/>
      <c r="AC53" s="17"/>
      <c r="AD53" s="17"/>
      <c r="AE53" s="17"/>
      <c r="AF53" s="17"/>
      <c r="AG53" s="17"/>
      <c r="AH53" s="17"/>
      <c r="AI53" s="17"/>
      <c r="AJ53" s="17"/>
      <c r="AK53" s="17"/>
      <c r="AL53" s="17"/>
      <c r="AM53" s="17"/>
      <c r="AN53" s="79"/>
      <c r="AO53" s="79"/>
      <c r="AP53" s="79"/>
      <c r="AQ53" s="79"/>
      <c r="AS53" s="17"/>
      <c r="AT53" s="17"/>
      <c r="AU53" s="17"/>
      <c r="AV53" s="17"/>
      <c r="AW53" s="17"/>
      <c r="AX53" s="17"/>
      <c r="AY53" s="17"/>
      <c r="AZ53" s="17"/>
      <c r="BA53" s="17"/>
      <c r="BB53" s="17"/>
    </row>
    <row r="54" spans="1:56" x14ac:dyDescent="0.3">
      <c r="A54" s="25" t="s">
        <v>47</v>
      </c>
      <c r="B54" s="26" t="s">
        <v>48</v>
      </c>
      <c r="C54" s="13" t="s">
        <v>18</v>
      </c>
      <c r="D54" s="26"/>
      <c r="E54" s="26"/>
      <c r="F54" s="14">
        <v>15423</v>
      </c>
      <c r="G54" s="14">
        <v>15471</v>
      </c>
      <c r="H54" s="14">
        <v>16296</v>
      </c>
      <c r="I54" s="14">
        <v>17468</v>
      </c>
      <c r="J54" s="14">
        <v>17382</v>
      </c>
      <c r="K54" s="14">
        <v>17869</v>
      </c>
      <c r="L54" s="14">
        <v>18303</v>
      </c>
      <c r="M54" s="14">
        <v>19059</v>
      </c>
      <c r="N54" s="14">
        <v>19319</v>
      </c>
      <c r="O54" s="14">
        <v>20192</v>
      </c>
      <c r="P54" s="14">
        <v>20444</v>
      </c>
      <c r="Q54" s="45">
        <v>21471</v>
      </c>
      <c r="R54" s="14"/>
      <c r="S54" s="14">
        <v>31039.629999999997</v>
      </c>
      <c r="T54" s="14">
        <v>30715.292999999998</v>
      </c>
      <c r="U54" s="14">
        <v>33068.417999999998</v>
      </c>
      <c r="V54" s="14">
        <v>35758.733</v>
      </c>
      <c r="W54" s="14">
        <v>36194.215000000004</v>
      </c>
      <c r="X54" s="14">
        <v>35978.514999999999</v>
      </c>
      <c r="Y54" s="14">
        <v>35611.619999999995</v>
      </c>
      <c r="Z54" s="14">
        <v>36039.368999999999</v>
      </c>
      <c r="AA54" s="14">
        <v>38523.764999999999</v>
      </c>
      <c r="AB54" s="14">
        <v>40912.994000000006</v>
      </c>
      <c r="AC54" s="14">
        <v>41335.270000000004</v>
      </c>
      <c r="AD54" s="14">
        <v>40399.104999999996</v>
      </c>
      <c r="AE54" s="14"/>
      <c r="AF54" s="14">
        <v>25150</v>
      </c>
      <c r="AG54" s="14">
        <v>24869</v>
      </c>
      <c r="AH54" s="14">
        <v>25205</v>
      </c>
      <c r="AI54" s="14">
        <v>25877</v>
      </c>
      <c r="AJ54" s="14">
        <v>25891</v>
      </c>
      <c r="AK54" s="14">
        <v>25725</v>
      </c>
      <c r="AL54" s="14">
        <v>25939</v>
      </c>
      <c r="AM54" s="14">
        <v>26298</v>
      </c>
      <c r="AN54" s="80">
        <v>26600</v>
      </c>
      <c r="AO54" s="80">
        <v>26940</v>
      </c>
      <c r="AP54" s="80">
        <v>27440</v>
      </c>
      <c r="AQ54" s="80">
        <v>27257</v>
      </c>
      <c r="AS54" s="14">
        <v>2782</v>
      </c>
      <c r="AT54" s="14">
        <v>2463</v>
      </c>
      <c r="AU54" s="14">
        <v>2699</v>
      </c>
      <c r="AV54" s="14">
        <v>2771</v>
      </c>
      <c r="AW54" s="14">
        <v>2894</v>
      </c>
      <c r="AX54" s="14">
        <v>2746</v>
      </c>
      <c r="AY54" s="14">
        <v>2732</v>
      </c>
      <c r="AZ54" s="14">
        <v>3014</v>
      </c>
      <c r="BA54" s="14">
        <v>2885</v>
      </c>
      <c r="BB54" s="14">
        <v>2796</v>
      </c>
      <c r="BC54" s="35">
        <v>2929</v>
      </c>
      <c r="BD54" s="35">
        <v>2542</v>
      </c>
    </row>
    <row r="55" spans="1:56" x14ac:dyDescent="0.3">
      <c r="A55" s="15"/>
      <c r="B55" s="16"/>
      <c r="C55" s="15" t="s">
        <v>19</v>
      </c>
      <c r="D55" s="15" t="s">
        <v>20</v>
      </c>
      <c r="E55" s="16" t="s">
        <v>21</v>
      </c>
      <c r="F55" s="17">
        <v>3482</v>
      </c>
      <c r="G55" s="17">
        <v>3185</v>
      </c>
      <c r="H55" s="17">
        <v>3461</v>
      </c>
      <c r="I55" s="17">
        <v>3974</v>
      </c>
      <c r="J55" s="17">
        <v>3902</v>
      </c>
      <c r="K55" s="17">
        <v>3818</v>
      </c>
      <c r="L55" s="17">
        <v>3828</v>
      </c>
      <c r="M55" s="17">
        <v>4279</v>
      </c>
      <c r="N55" s="17">
        <v>4130</v>
      </c>
      <c r="O55" s="17">
        <v>4351</v>
      </c>
      <c r="P55" s="17">
        <v>4280</v>
      </c>
      <c r="Q55" s="46">
        <v>4529</v>
      </c>
      <c r="R55" s="17"/>
      <c r="S55" s="17">
        <v>9879.3909999999996</v>
      </c>
      <c r="T55" s="17">
        <v>9670.1669999999995</v>
      </c>
      <c r="U55" s="17">
        <v>10009.365</v>
      </c>
      <c r="V55" s="17">
        <v>10804.755999999999</v>
      </c>
      <c r="W55" s="17">
        <v>10693.145</v>
      </c>
      <c r="X55" s="17">
        <v>11105.683000000001</v>
      </c>
      <c r="Y55" s="17">
        <v>11216.268999999998</v>
      </c>
      <c r="Z55" s="17">
        <v>11256.553999999998</v>
      </c>
      <c r="AA55" s="17">
        <v>11882.196000000002</v>
      </c>
      <c r="AB55" s="17">
        <v>12786.030999999999</v>
      </c>
      <c r="AC55" s="17">
        <v>13468.798999999999</v>
      </c>
      <c r="AD55" s="17">
        <v>13892.324000000001</v>
      </c>
      <c r="AE55" s="17"/>
      <c r="AF55" s="17">
        <v>5716</v>
      </c>
      <c r="AG55" s="17">
        <v>5613</v>
      </c>
      <c r="AH55" s="17">
        <v>5840</v>
      </c>
      <c r="AI55" s="17">
        <v>6228</v>
      </c>
      <c r="AJ55" s="17">
        <v>6373</v>
      </c>
      <c r="AK55" s="17">
        <v>6198</v>
      </c>
      <c r="AL55" s="17">
        <v>6120</v>
      </c>
      <c r="AM55" s="17">
        <v>6111</v>
      </c>
      <c r="AN55" s="79">
        <v>6154</v>
      </c>
      <c r="AO55" s="79">
        <v>6244</v>
      </c>
      <c r="AP55" s="79">
        <v>6308</v>
      </c>
      <c r="AQ55" s="79">
        <v>6047</v>
      </c>
      <c r="AS55" s="17">
        <v>2370</v>
      </c>
      <c r="AT55" s="17">
        <v>2056</v>
      </c>
      <c r="AU55" s="17">
        <v>2331</v>
      </c>
      <c r="AV55" s="17">
        <v>2446</v>
      </c>
      <c r="AW55" s="17">
        <v>2588</v>
      </c>
      <c r="AX55" s="17">
        <v>2413</v>
      </c>
      <c r="AY55" s="17">
        <v>2387</v>
      </c>
      <c r="AZ55" s="17">
        <v>2660</v>
      </c>
      <c r="BA55" s="17">
        <v>2521</v>
      </c>
      <c r="BB55" s="17">
        <v>2444</v>
      </c>
      <c r="BC55" s="35">
        <v>2566</v>
      </c>
      <c r="BD55" s="35">
        <v>2221</v>
      </c>
    </row>
    <row r="56" spans="1:56" x14ac:dyDescent="0.3">
      <c r="A56" s="15"/>
      <c r="B56" s="16"/>
      <c r="C56" s="15" t="s">
        <v>129</v>
      </c>
      <c r="D56" s="15" t="s">
        <v>23</v>
      </c>
      <c r="E56" s="16" t="s">
        <v>24</v>
      </c>
      <c r="F56" s="17">
        <v>6278</v>
      </c>
      <c r="G56" s="17">
        <v>6510</v>
      </c>
      <c r="H56" s="17">
        <v>6997</v>
      </c>
      <c r="I56" s="17">
        <v>7502</v>
      </c>
      <c r="J56" s="17">
        <v>7448</v>
      </c>
      <c r="K56" s="17">
        <v>7853</v>
      </c>
      <c r="L56" s="17">
        <v>8089</v>
      </c>
      <c r="M56" s="17">
        <v>8140</v>
      </c>
      <c r="N56" s="17">
        <v>8321</v>
      </c>
      <c r="O56" s="17">
        <v>8667</v>
      </c>
      <c r="P56" s="17">
        <v>8659</v>
      </c>
      <c r="Q56" s="46">
        <v>9125</v>
      </c>
      <c r="R56" s="17"/>
      <c r="S56" s="17">
        <v>21160.238999999998</v>
      </c>
      <c r="T56" s="17">
        <v>21045.126</v>
      </c>
      <c r="U56" s="17">
        <v>23059.052999999996</v>
      </c>
      <c r="V56" s="17">
        <v>24953.977000000003</v>
      </c>
      <c r="W56" s="17">
        <v>25501.070000000003</v>
      </c>
      <c r="X56" s="17">
        <v>24872.831999999995</v>
      </c>
      <c r="Y56" s="17">
        <v>24395.350999999999</v>
      </c>
      <c r="Z56" s="17">
        <v>24782.814999999999</v>
      </c>
      <c r="AA56" s="17">
        <v>26641.569</v>
      </c>
      <c r="AB56" s="17">
        <v>28126.963000000003</v>
      </c>
      <c r="AC56" s="17">
        <v>27866.471000000001</v>
      </c>
      <c r="AD56" s="17">
        <v>26506.780999999999</v>
      </c>
      <c r="AE56" s="17"/>
      <c r="AF56" s="17">
        <v>17213</v>
      </c>
      <c r="AG56" s="17">
        <v>17085</v>
      </c>
      <c r="AH56" s="17">
        <v>17197</v>
      </c>
      <c r="AI56" s="17">
        <v>17356</v>
      </c>
      <c r="AJ56" s="17">
        <v>17297</v>
      </c>
      <c r="AK56" s="17">
        <v>17328</v>
      </c>
      <c r="AL56" s="17">
        <v>17490</v>
      </c>
      <c r="AM56" s="17">
        <v>17822</v>
      </c>
      <c r="AN56" s="79">
        <v>17947</v>
      </c>
      <c r="AO56" s="79">
        <v>17985</v>
      </c>
      <c r="AP56" s="79">
        <v>18135</v>
      </c>
      <c r="AQ56" s="79">
        <v>18107</v>
      </c>
      <c r="AS56" s="17">
        <v>304</v>
      </c>
      <c r="AT56" s="17">
        <v>297</v>
      </c>
      <c r="AU56" s="17">
        <v>260</v>
      </c>
      <c r="AV56" s="17">
        <v>223</v>
      </c>
      <c r="AW56" s="17">
        <v>208</v>
      </c>
      <c r="AX56" s="17">
        <v>235</v>
      </c>
      <c r="AY56" s="17">
        <v>247</v>
      </c>
      <c r="AZ56" s="17">
        <v>254</v>
      </c>
      <c r="BA56" s="17">
        <v>266</v>
      </c>
      <c r="BB56" s="17">
        <v>258</v>
      </c>
      <c r="BC56">
        <v>269</v>
      </c>
      <c r="BD56">
        <v>225</v>
      </c>
    </row>
    <row r="57" spans="1:56" x14ac:dyDescent="0.3">
      <c r="A57" s="15"/>
      <c r="B57" s="16"/>
      <c r="C57" s="15" t="s">
        <v>25</v>
      </c>
      <c r="D57" s="15" t="s">
        <v>26</v>
      </c>
      <c r="E57" s="16" t="s">
        <v>27</v>
      </c>
      <c r="F57" s="17">
        <v>4074</v>
      </c>
      <c r="G57" s="17">
        <v>4143</v>
      </c>
      <c r="H57" s="17">
        <v>4119</v>
      </c>
      <c r="I57" s="17">
        <v>4202</v>
      </c>
      <c r="J57" s="17">
        <v>4248</v>
      </c>
      <c r="K57" s="17">
        <v>4347</v>
      </c>
      <c r="L57" s="17">
        <v>4549</v>
      </c>
      <c r="M57" s="17">
        <v>4705</v>
      </c>
      <c r="N57" s="17">
        <v>4847</v>
      </c>
      <c r="O57" s="17">
        <v>5090</v>
      </c>
      <c r="P57" s="17">
        <v>5383</v>
      </c>
      <c r="Q57" s="46">
        <v>5627</v>
      </c>
      <c r="R57" s="17"/>
      <c r="S57" s="17" t="s">
        <v>31</v>
      </c>
      <c r="T57" s="17" t="s">
        <v>31</v>
      </c>
      <c r="U57" s="17" t="s">
        <v>31</v>
      </c>
      <c r="V57" s="17" t="s">
        <v>31</v>
      </c>
      <c r="W57" s="17" t="s">
        <v>31</v>
      </c>
      <c r="X57" s="17" t="s">
        <v>31</v>
      </c>
      <c r="Y57" s="17" t="s">
        <v>31</v>
      </c>
      <c r="Z57" s="17" t="s">
        <v>31</v>
      </c>
      <c r="AA57" s="17" t="s">
        <v>31</v>
      </c>
      <c r="AB57" s="17" t="s">
        <v>31</v>
      </c>
      <c r="AC57" s="17" t="s">
        <v>31</v>
      </c>
      <c r="AD57" s="17" t="s">
        <v>31</v>
      </c>
      <c r="AE57" s="17"/>
      <c r="AF57" s="17">
        <v>2221</v>
      </c>
      <c r="AG57" s="17">
        <v>2171</v>
      </c>
      <c r="AH57" s="17">
        <v>2168</v>
      </c>
      <c r="AI57" s="17">
        <v>2293</v>
      </c>
      <c r="AJ57" s="17">
        <v>2221</v>
      </c>
      <c r="AK57" s="17">
        <v>2199</v>
      </c>
      <c r="AL57" s="17">
        <v>2329</v>
      </c>
      <c r="AM57" s="17">
        <v>2365</v>
      </c>
      <c r="AN57" s="18">
        <v>2499</v>
      </c>
      <c r="AO57" s="18">
        <v>2711</v>
      </c>
      <c r="AP57" s="18">
        <v>2997</v>
      </c>
      <c r="AQ57" s="18">
        <v>3103</v>
      </c>
      <c r="AS57" s="17">
        <v>13</v>
      </c>
      <c r="AT57" s="17">
        <v>15</v>
      </c>
      <c r="AU57" s="17">
        <v>14</v>
      </c>
      <c r="AV57" s="17">
        <v>13</v>
      </c>
      <c r="AW57" s="17">
        <v>13</v>
      </c>
      <c r="AX57" s="17">
        <v>12</v>
      </c>
      <c r="AY57" s="17">
        <v>12</v>
      </c>
      <c r="AZ57" s="17">
        <v>13</v>
      </c>
      <c r="BA57" s="17">
        <v>13</v>
      </c>
      <c r="BB57" s="17">
        <v>12</v>
      </c>
      <c r="BC57">
        <v>12</v>
      </c>
      <c r="BD57">
        <v>14</v>
      </c>
    </row>
    <row r="58" spans="1:56" x14ac:dyDescent="0.3">
      <c r="A58" s="19"/>
      <c r="B58" s="20"/>
      <c r="C58" s="15" t="s">
        <v>28</v>
      </c>
      <c r="D58" s="19" t="s">
        <v>29</v>
      </c>
      <c r="E58" s="20" t="s">
        <v>30</v>
      </c>
      <c r="F58" s="17" t="s">
        <v>31</v>
      </c>
      <c r="G58" s="17" t="s">
        <v>31</v>
      </c>
      <c r="H58" s="17" t="s">
        <v>31</v>
      </c>
      <c r="I58" s="17" t="s">
        <v>31</v>
      </c>
      <c r="J58" s="17" t="s">
        <v>31</v>
      </c>
      <c r="K58" s="17" t="s">
        <v>31</v>
      </c>
      <c r="L58" s="17" t="s">
        <v>31</v>
      </c>
      <c r="M58" s="17" t="s">
        <v>31</v>
      </c>
      <c r="N58" s="17" t="s">
        <v>31</v>
      </c>
      <c r="O58" s="17" t="s">
        <v>31</v>
      </c>
      <c r="P58" s="17" t="s">
        <v>31</v>
      </c>
      <c r="Q58" s="17" t="s">
        <v>31</v>
      </c>
      <c r="R58" s="17"/>
      <c r="S58" s="17" t="s">
        <v>31</v>
      </c>
      <c r="T58" s="17" t="s">
        <v>31</v>
      </c>
      <c r="U58" s="17" t="s">
        <v>31</v>
      </c>
      <c r="V58" s="17" t="s">
        <v>31</v>
      </c>
      <c r="W58" s="17" t="s">
        <v>31</v>
      </c>
      <c r="X58" s="17" t="s">
        <v>31</v>
      </c>
      <c r="Y58" s="17" t="s">
        <v>31</v>
      </c>
      <c r="Z58" s="17" t="s">
        <v>31</v>
      </c>
      <c r="AA58" s="17" t="s">
        <v>31</v>
      </c>
      <c r="AB58" s="17" t="s">
        <v>31</v>
      </c>
      <c r="AC58" s="17" t="s">
        <v>31</v>
      </c>
      <c r="AD58" s="17" t="s">
        <v>31</v>
      </c>
      <c r="AE58" s="17"/>
      <c r="AF58" s="17"/>
      <c r="AG58" s="17"/>
      <c r="AH58" s="17"/>
      <c r="AI58" s="17"/>
      <c r="AJ58" s="17"/>
      <c r="AK58" s="17"/>
      <c r="AL58" s="17"/>
      <c r="AM58" s="17"/>
      <c r="AN58" s="79"/>
      <c r="AO58" s="79"/>
      <c r="AP58" s="79"/>
      <c r="AQ58" s="79"/>
      <c r="AS58" s="17">
        <v>95</v>
      </c>
      <c r="AT58" s="17">
        <v>95</v>
      </c>
      <c r="AU58" s="17">
        <v>94</v>
      </c>
      <c r="AV58" s="17">
        <v>88</v>
      </c>
      <c r="AW58" s="17">
        <v>85</v>
      </c>
      <c r="AX58" s="17">
        <v>86</v>
      </c>
      <c r="AY58" s="17">
        <v>86</v>
      </c>
      <c r="AZ58" s="17">
        <v>87</v>
      </c>
      <c r="BA58" s="17">
        <v>85</v>
      </c>
      <c r="BB58" s="17">
        <v>82</v>
      </c>
      <c r="BC58">
        <v>82</v>
      </c>
      <c r="BD58">
        <v>83</v>
      </c>
    </row>
    <row r="59" spans="1:56" x14ac:dyDescent="0.3">
      <c r="A59" s="21"/>
      <c r="B59" s="22"/>
      <c r="C59" s="15" t="s">
        <v>32</v>
      </c>
      <c r="D59" s="21" t="s">
        <v>33</v>
      </c>
      <c r="E59" s="22" t="s">
        <v>34</v>
      </c>
      <c r="F59" s="17">
        <v>1589</v>
      </c>
      <c r="G59" s="17">
        <v>1633</v>
      </c>
      <c r="H59" s="17">
        <v>1719</v>
      </c>
      <c r="I59" s="17">
        <v>1790</v>
      </c>
      <c r="J59" s="17">
        <v>1784</v>
      </c>
      <c r="K59" s="17">
        <v>1851</v>
      </c>
      <c r="L59" s="17">
        <v>1837</v>
      </c>
      <c r="M59" s="17">
        <v>1935</v>
      </c>
      <c r="N59" s="17">
        <v>2021</v>
      </c>
      <c r="O59" s="17">
        <v>2084</v>
      </c>
      <c r="P59" s="17">
        <v>2122</v>
      </c>
      <c r="Q59" s="46">
        <v>2190</v>
      </c>
      <c r="R59" s="17"/>
      <c r="S59" s="17" t="s">
        <v>31</v>
      </c>
      <c r="T59" s="17" t="s">
        <v>31</v>
      </c>
      <c r="U59" s="17" t="s">
        <v>31</v>
      </c>
      <c r="V59" s="17" t="s">
        <v>31</v>
      </c>
      <c r="W59" s="17" t="s">
        <v>31</v>
      </c>
      <c r="X59" s="17" t="s">
        <v>31</v>
      </c>
      <c r="Y59" s="17" t="s">
        <v>31</v>
      </c>
      <c r="Z59" s="17" t="s">
        <v>31</v>
      </c>
      <c r="AA59" s="17" t="s">
        <v>31</v>
      </c>
      <c r="AB59" s="17" t="s">
        <v>31</v>
      </c>
      <c r="AC59" s="17" t="s">
        <v>31</v>
      </c>
      <c r="AD59" s="17" t="s">
        <v>31</v>
      </c>
      <c r="AE59" s="17"/>
      <c r="AF59" s="17"/>
      <c r="AG59" s="17"/>
      <c r="AH59" s="17"/>
      <c r="AI59" s="17"/>
      <c r="AJ59" s="17"/>
      <c r="AK59" s="17"/>
      <c r="AL59" s="17"/>
      <c r="AM59" s="17"/>
      <c r="AN59" s="18"/>
      <c r="AO59" s="18"/>
      <c r="AP59" s="18"/>
      <c r="AQ59" s="18"/>
      <c r="AS59" s="17" t="s">
        <v>31</v>
      </c>
      <c r="AT59" s="17" t="s">
        <v>31</v>
      </c>
      <c r="AU59" s="17" t="s">
        <v>31</v>
      </c>
      <c r="AV59" s="17" t="s">
        <v>31</v>
      </c>
      <c r="AW59" s="17" t="s">
        <v>31</v>
      </c>
      <c r="AX59" s="17" t="s">
        <v>31</v>
      </c>
      <c r="AY59" s="17" t="s">
        <v>31</v>
      </c>
      <c r="AZ59" s="17" t="s">
        <v>31</v>
      </c>
      <c r="BA59" s="17" t="s">
        <v>31</v>
      </c>
      <c r="BB59" s="17" t="s">
        <v>31</v>
      </c>
      <c r="BC59" t="s">
        <v>31</v>
      </c>
      <c r="BD59" t="s">
        <v>31</v>
      </c>
    </row>
    <row r="60" spans="1:56" x14ac:dyDescent="0.3">
      <c r="C60" s="15"/>
      <c r="F60" s="17"/>
      <c r="G60" s="17"/>
      <c r="H60" s="17"/>
      <c r="I60" s="17"/>
      <c r="J60" s="17"/>
      <c r="K60" s="17"/>
      <c r="L60" s="17"/>
      <c r="M60" s="17"/>
      <c r="N60" s="17"/>
      <c r="O60" s="17"/>
      <c r="P60" s="17"/>
      <c r="Q60" s="105"/>
      <c r="R60" s="17"/>
      <c r="S60" s="17"/>
      <c r="T60" s="17"/>
      <c r="U60" s="17"/>
      <c r="V60" s="17"/>
      <c r="W60" s="17"/>
      <c r="X60" s="17"/>
      <c r="Y60" s="17"/>
      <c r="Z60" s="17"/>
      <c r="AA60" s="17"/>
      <c r="AB60" s="17"/>
      <c r="AC60" s="17"/>
      <c r="AD60" s="17"/>
      <c r="AE60" s="17"/>
      <c r="AF60" s="17"/>
      <c r="AG60" s="17"/>
      <c r="AH60" s="17"/>
      <c r="AI60" s="17"/>
      <c r="AJ60" s="17"/>
      <c r="AK60" s="17"/>
      <c r="AL60" s="17"/>
      <c r="AM60" s="17"/>
      <c r="AN60" s="79"/>
      <c r="AO60" s="79"/>
      <c r="AP60" s="79"/>
      <c r="AQ60" s="79"/>
      <c r="AS60" s="17"/>
      <c r="AT60" s="17"/>
      <c r="AU60" s="17"/>
      <c r="AV60" s="17"/>
      <c r="AW60" s="17"/>
      <c r="AX60" s="17"/>
      <c r="AY60" s="17"/>
      <c r="AZ60" s="17"/>
      <c r="BA60" s="17"/>
      <c r="BB60" s="17"/>
    </row>
    <row r="61" spans="1:56" x14ac:dyDescent="0.3">
      <c r="A61" s="25" t="s">
        <v>49</v>
      </c>
      <c r="B61" s="26" t="s">
        <v>50</v>
      </c>
      <c r="C61" s="13" t="s">
        <v>18</v>
      </c>
      <c r="D61" s="26"/>
      <c r="E61" s="27"/>
      <c r="F61" s="14">
        <v>48093</v>
      </c>
      <c r="G61" s="14">
        <v>45103</v>
      </c>
      <c r="H61" s="14">
        <v>47007</v>
      </c>
      <c r="I61" s="14">
        <v>46732</v>
      </c>
      <c r="J61" s="14">
        <v>45835</v>
      </c>
      <c r="K61" s="14">
        <v>47265</v>
      </c>
      <c r="L61" s="14">
        <v>48564</v>
      </c>
      <c r="M61" s="14">
        <v>53392</v>
      </c>
      <c r="N61" s="14">
        <v>53644</v>
      </c>
      <c r="O61" s="14">
        <v>54263</v>
      </c>
      <c r="P61" s="14">
        <v>60562</v>
      </c>
      <c r="Q61" s="45">
        <v>63210</v>
      </c>
      <c r="R61" s="14"/>
      <c r="S61" s="14">
        <v>85080.232999999978</v>
      </c>
      <c r="T61" s="14">
        <v>77450.089000000007</v>
      </c>
      <c r="U61" s="14">
        <v>85198.87</v>
      </c>
      <c r="V61" s="14">
        <v>87161.616999999998</v>
      </c>
      <c r="W61" s="14">
        <v>84088.261000000013</v>
      </c>
      <c r="X61" s="14">
        <v>83085.543999999994</v>
      </c>
      <c r="Y61" s="14">
        <v>84192.193999999989</v>
      </c>
      <c r="Z61" s="14">
        <v>89678.991999999998</v>
      </c>
      <c r="AA61" s="14">
        <v>91650.475000000006</v>
      </c>
      <c r="AB61" s="14">
        <v>101341.99299999999</v>
      </c>
      <c r="AC61" s="14">
        <v>106389.80299999999</v>
      </c>
      <c r="AD61" s="14">
        <v>101635.37100000001</v>
      </c>
      <c r="AE61" s="14"/>
      <c r="AF61" s="14">
        <v>67805</v>
      </c>
      <c r="AG61" s="14">
        <v>64815</v>
      </c>
      <c r="AH61" s="14">
        <v>65716</v>
      </c>
      <c r="AI61" s="14">
        <v>66673</v>
      </c>
      <c r="AJ61" s="14">
        <v>66416</v>
      </c>
      <c r="AK61" s="14">
        <v>66848</v>
      </c>
      <c r="AL61" s="14">
        <v>66879</v>
      </c>
      <c r="AM61" s="14">
        <v>67664</v>
      </c>
      <c r="AN61" s="80">
        <v>69822</v>
      </c>
      <c r="AO61" s="80">
        <v>70963</v>
      </c>
      <c r="AP61" s="80">
        <v>70784</v>
      </c>
      <c r="AQ61" s="80">
        <v>70546</v>
      </c>
      <c r="AS61" s="14">
        <v>848</v>
      </c>
      <c r="AT61" s="14">
        <v>858</v>
      </c>
      <c r="AU61" s="14">
        <v>913</v>
      </c>
      <c r="AV61" s="14">
        <v>735</v>
      </c>
      <c r="AW61" s="14">
        <v>717</v>
      </c>
      <c r="AX61" s="14">
        <v>665</v>
      </c>
      <c r="AY61" s="14">
        <v>626</v>
      </c>
      <c r="AZ61" s="14">
        <v>630</v>
      </c>
      <c r="BA61" s="14">
        <v>612</v>
      </c>
      <c r="BB61" s="14">
        <v>589</v>
      </c>
      <c r="BC61">
        <v>599</v>
      </c>
      <c r="BD61">
        <v>555</v>
      </c>
    </row>
    <row r="62" spans="1:56" x14ac:dyDescent="0.3">
      <c r="A62" s="15"/>
      <c r="B62" s="16"/>
      <c r="C62" s="15" t="s">
        <v>19</v>
      </c>
      <c r="D62" s="15" t="s">
        <v>20</v>
      </c>
      <c r="E62" s="16" t="s">
        <v>21</v>
      </c>
      <c r="F62" s="17">
        <v>16297</v>
      </c>
      <c r="G62" s="17">
        <v>13510</v>
      </c>
      <c r="H62" s="17">
        <v>14083</v>
      </c>
      <c r="I62" s="17">
        <v>13982</v>
      </c>
      <c r="J62" s="17">
        <v>12986</v>
      </c>
      <c r="K62" s="17">
        <v>13339</v>
      </c>
      <c r="L62" s="17">
        <v>13711</v>
      </c>
      <c r="M62" s="17">
        <v>15242</v>
      </c>
      <c r="N62" s="17">
        <v>14590</v>
      </c>
      <c r="O62" s="17">
        <v>15573</v>
      </c>
      <c r="P62" s="17">
        <v>18560</v>
      </c>
      <c r="Q62" s="46">
        <v>19322</v>
      </c>
      <c r="R62" s="17"/>
      <c r="S62" s="17">
        <v>49476.696000000004</v>
      </c>
      <c r="T62" s="17">
        <v>43490.267999999996</v>
      </c>
      <c r="U62" s="17">
        <v>48991.358</v>
      </c>
      <c r="V62" s="17">
        <v>49728.881000000001</v>
      </c>
      <c r="W62" s="17">
        <v>46185.999000000011</v>
      </c>
      <c r="X62" s="17">
        <v>46865.38</v>
      </c>
      <c r="Y62" s="17">
        <v>47036.606</v>
      </c>
      <c r="Z62" s="17">
        <v>44136.200000000004</v>
      </c>
      <c r="AA62" s="17">
        <v>45876.470999999998</v>
      </c>
      <c r="AB62" s="17">
        <v>52363.834999999999</v>
      </c>
      <c r="AC62" s="17">
        <v>56795.121999999981</v>
      </c>
      <c r="AD62" s="17">
        <v>55286.448000000011</v>
      </c>
      <c r="AE62" s="17"/>
      <c r="AF62" s="17">
        <v>20939</v>
      </c>
      <c r="AG62" s="17">
        <v>18949</v>
      </c>
      <c r="AH62" s="17">
        <v>19200</v>
      </c>
      <c r="AI62" s="17">
        <v>20136</v>
      </c>
      <c r="AJ62" s="17">
        <v>19660</v>
      </c>
      <c r="AK62" s="17">
        <v>19626</v>
      </c>
      <c r="AL62" s="17">
        <v>19395</v>
      </c>
      <c r="AM62" s="17">
        <v>19454</v>
      </c>
      <c r="AN62" s="79">
        <v>18852</v>
      </c>
      <c r="AO62" s="79">
        <v>19443</v>
      </c>
      <c r="AP62" s="79">
        <v>19147</v>
      </c>
      <c r="AQ62" s="79">
        <v>18609</v>
      </c>
      <c r="AS62" s="17">
        <v>464</v>
      </c>
      <c r="AT62" s="17">
        <v>471</v>
      </c>
      <c r="AU62" s="17">
        <v>538</v>
      </c>
      <c r="AV62" s="17">
        <v>382</v>
      </c>
      <c r="AW62" s="17">
        <v>392</v>
      </c>
      <c r="AX62" s="17">
        <v>349</v>
      </c>
      <c r="AY62" s="17">
        <v>307</v>
      </c>
      <c r="AZ62" s="17">
        <v>307</v>
      </c>
      <c r="BA62" s="17">
        <v>299</v>
      </c>
      <c r="BB62" s="17">
        <v>287</v>
      </c>
      <c r="BC62">
        <v>309</v>
      </c>
      <c r="BD62">
        <v>266</v>
      </c>
    </row>
    <row r="63" spans="1:56" x14ac:dyDescent="0.3">
      <c r="A63" s="15"/>
      <c r="B63" s="16"/>
      <c r="C63" s="15" t="s">
        <v>129</v>
      </c>
      <c r="D63" s="15" t="s">
        <v>23</v>
      </c>
      <c r="E63" s="16" t="s">
        <v>24</v>
      </c>
      <c r="F63" s="17">
        <v>14542</v>
      </c>
      <c r="G63" s="17">
        <v>14736</v>
      </c>
      <c r="H63" s="17">
        <v>15389</v>
      </c>
      <c r="I63" s="17">
        <v>15669</v>
      </c>
      <c r="J63" s="17">
        <v>15578</v>
      </c>
      <c r="K63" s="17">
        <v>15935</v>
      </c>
      <c r="L63" s="17">
        <v>16511</v>
      </c>
      <c r="M63" s="17">
        <v>19171</v>
      </c>
      <c r="N63" s="17">
        <v>19075</v>
      </c>
      <c r="O63" s="17">
        <v>18126</v>
      </c>
      <c r="P63" s="17">
        <v>20220</v>
      </c>
      <c r="Q63" s="46">
        <v>21547</v>
      </c>
      <c r="R63" s="17"/>
      <c r="S63" s="17">
        <v>35603.536999999982</v>
      </c>
      <c r="T63" s="17">
        <v>33959.821000000004</v>
      </c>
      <c r="U63" s="17">
        <v>36207.511999999995</v>
      </c>
      <c r="V63" s="17">
        <v>37432.736000000004</v>
      </c>
      <c r="W63" s="17">
        <v>37902.262000000002</v>
      </c>
      <c r="X63" s="17">
        <v>36220.164000000004</v>
      </c>
      <c r="Y63" s="17">
        <v>37155.587999999996</v>
      </c>
      <c r="Z63" s="17">
        <v>45542.791999999994</v>
      </c>
      <c r="AA63" s="17">
        <v>45774.004000000008</v>
      </c>
      <c r="AB63" s="17">
        <v>48978.157999999996</v>
      </c>
      <c r="AC63" s="17">
        <v>49594.680999999997</v>
      </c>
      <c r="AD63" s="17">
        <v>46348.922999999995</v>
      </c>
      <c r="AE63" s="17"/>
      <c r="AF63" s="17">
        <v>40823</v>
      </c>
      <c r="AG63" s="17">
        <v>39848</v>
      </c>
      <c r="AH63" s="17">
        <v>40197</v>
      </c>
      <c r="AI63" s="17">
        <v>40423</v>
      </c>
      <c r="AJ63" s="17">
        <v>40728</v>
      </c>
      <c r="AK63" s="17">
        <v>40984</v>
      </c>
      <c r="AL63" s="17">
        <v>41423</v>
      </c>
      <c r="AM63" s="17">
        <v>42188</v>
      </c>
      <c r="AN63" s="79">
        <v>44963</v>
      </c>
      <c r="AO63" s="79">
        <v>45291</v>
      </c>
      <c r="AP63" s="79">
        <v>45301</v>
      </c>
      <c r="AQ63" s="79">
        <v>44908</v>
      </c>
      <c r="AS63" s="17">
        <v>115</v>
      </c>
      <c r="AT63" s="17">
        <v>104</v>
      </c>
      <c r="AU63" s="17">
        <v>111</v>
      </c>
      <c r="AV63" s="17">
        <v>105</v>
      </c>
      <c r="AW63" s="17">
        <v>89</v>
      </c>
      <c r="AX63" s="17">
        <v>88</v>
      </c>
      <c r="AY63" s="17">
        <v>91</v>
      </c>
      <c r="AZ63" s="17">
        <v>86</v>
      </c>
      <c r="BA63" s="17">
        <v>84</v>
      </c>
      <c r="BB63" s="17">
        <v>76</v>
      </c>
      <c r="BC63">
        <v>74</v>
      </c>
      <c r="BD63">
        <v>73</v>
      </c>
    </row>
    <row r="64" spans="1:56" x14ac:dyDescent="0.3">
      <c r="A64" s="15"/>
      <c r="B64" s="16"/>
      <c r="C64" s="15" t="s">
        <v>25</v>
      </c>
      <c r="D64" s="15" t="s">
        <v>26</v>
      </c>
      <c r="E64" s="16" t="s">
        <v>27</v>
      </c>
      <c r="F64" s="17">
        <v>12102</v>
      </c>
      <c r="G64" s="17">
        <v>11928</v>
      </c>
      <c r="H64" s="17">
        <v>12287</v>
      </c>
      <c r="I64" s="17">
        <v>12079</v>
      </c>
      <c r="J64" s="17">
        <v>12583</v>
      </c>
      <c r="K64" s="17">
        <v>13009</v>
      </c>
      <c r="L64" s="17">
        <v>13237</v>
      </c>
      <c r="M64" s="17">
        <v>13589</v>
      </c>
      <c r="N64" s="17">
        <v>14535</v>
      </c>
      <c r="O64" s="17">
        <v>15151</v>
      </c>
      <c r="P64" s="17">
        <v>15423</v>
      </c>
      <c r="Q64" s="46">
        <v>15785</v>
      </c>
      <c r="R64" s="17"/>
      <c r="S64" s="17" t="s">
        <v>31</v>
      </c>
      <c r="T64" s="17" t="s">
        <v>31</v>
      </c>
      <c r="U64" s="17" t="s">
        <v>31</v>
      </c>
      <c r="V64" s="17" t="s">
        <v>31</v>
      </c>
      <c r="W64" s="17" t="s">
        <v>31</v>
      </c>
      <c r="X64" s="17" t="s">
        <v>31</v>
      </c>
      <c r="Y64" s="17" t="s">
        <v>31</v>
      </c>
      <c r="Z64" s="17" t="s">
        <v>31</v>
      </c>
      <c r="AA64" s="17" t="s">
        <v>31</v>
      </c>
      <c r="AB64" s="17" t="s">
        <v>31</v>
      </c>
      <c r="AC64" s="17" t="s">
        <v>31</v>
      </c>
      <c r="AD64" s="17" t="s">
        <v>31</v>
      </c>
      <c r="AE64" s="17"/>
      <c r="AF64" s="17">
        <v>6043</v>
      </c>
      <c r="AG64" s="17">
        <v>6018</v>
      </c>
      <c r="AH64" s="17">
        <v>6319</v>
      </c>
      <c r="AI64" s="17">
        <v>6114</v>
      </c>
      <c r="AJ64" s="17">
        <v>6028</v>
      </c>
      <c r="AK64" s="17">
        <v>6238</v>
      </c>
      <c r="AL64" s="17">
        <v>6061</v>
      </c>
      <c r="AM64" s="17">
        <v>6022</v>
      </c>
      <c r="AN64" s="18">
        <v>6007</v>
      </c>
      <c r="AO64" s="18">
        <v>6229</v>
      </c>
      <c r="AP64" s="18">
        <v>6336</v>
      </c>
      <c r="AQ64" s="18">
        <v>7029</v>
      </c>
      <c r="AS64" s="17">
        <v>49</v>
      </c>
      <c r="AT64" s="17">
        <v>66</v>
      </c>
      <c r="AU64" s="17">
        <v>54</v>
      </c>
      <c r="AV64" s="17">
        <v>54</v>
      </c>
      <c r="AW64" s="17">
        <v>50</v>
      </c>
      <c r="AX64" s="17">
        <v>44</v>
      </c>
      <c r="AY64" s="17">
        <v>46</v>
      </c>
      <c r="AZ64" s="17">
        <v>52</v>
      </c>
      <c r="BA64" s="17">
        <v>48</v>
      </c>
      <c r="BB64" s="17">
        <v>48</v>
      </c>
      <c r="BC64">
        <v>42</v>
      </c>
      <c r="BD64">
        <v>48</v>
      </c>
    </row>
    <row r="65" spans="1:56" x14ac:dyDescent="0.3">
      <c r="A65" s="19"/>
      <c r="B65" s="20"/>
      <c r="C65" s="15" t="s">
        <v>28</v>
      </c>
      <c r="D65" s="19" t="s">
        <v>29</v>
      </c>
      <c r="E65" s="20" t="s">
        <v>30</v>
      </c>
      <c r="F65" s="17" t="s">
        <v>31</v>
      </c>
      <c r="G65" s="17" t="s">
        <v>31</v>
      </c>
      <c r="H65" s="17" t="s">
        <v>31</v>
      </c>
      <c r="I65" s="17" t="s">
        <v>31</v>
      </c>
      <c r="J65" s="17" t="s">
        <v>31</v>
      </c>
      <c r="K65" s="17" t="s">
        <v>31</v>
      </c>
      <c r="L65" s="17" t="s">
        <v>31</v>
      </c>
      <c r="M65" s="17" t="s">
        <v>31</v>
      </c>
      <c r="N65" s="17" t="s">
        <v>31</v>
      </c>
      <c r="O65" s="17" t="s">
        <v>31</v>
      </c>
      <c r="P65" s="17" t="s">
        <v>31</v>
      </c>
      <c r="Q65" s="17" t="s">
        <v>31</v>
      </c>
      <c r="R65" s="17"/>
      <c r="S65" s="17" t="s">
        <v>31</v>
      </c>
      <c r="T65" s="17" t="s">
        <v>31</v>
      </c>
      <c r="U65" s="17" t="s">
        <v>31</v>
      </c>
      <c r="V65" s="17" t="s">
        <v>31</v>
      </c>
      <c r="W65" s="17" t="s">
        <v>31</v>
      </c>
      <c r="X65" s="17" t="s">
        <v>31</v>
      </c>
      <c r="Y65" s="17" t="s">
        <v>31</v>
      </c>
      <c r="Z65" s="17" t="s">
        <v>31</v>
      </c>
      <c r="AA65" s="17" t="s">
        <v>31</v>
      </c>
      <c r="AB65" s="17" t="s">
        <v>31</v>
      </c>
      <c r="AC65" s="17" t="s">
        <v>31</v>
      </c>
      <c r="AD65" s="17" t="s">
        <v>31</v>
      </c>
      <c r="AE65" s="17"/>
      <c r="AF65" s="17"/>
      <c r="AG65" s="17"/>
      <c r="AH65" s="17"/>
      <c r="AI65" s="17"/>
      <c r="AJ65" s="17"/>
      <c r="AK65" s="17"/>
      <c r="AL65" s="17"/>
      <c r="AM65" s="17"/>
      <c r="AN65" s="79"/>
      <c r="AO65" s="79"/>
      <c r="AP65" s="79"/>
      <c r="AQ65" s="79"/>
      <c r="AS65" s="17">
        <v>219</v>
      </c>
      <c r="AT65" s="17">
        <v>217</v>
      </c>
      <c r="AU65" s="17">
        <v>210</v>
      </c>
      <c r="AV65" s="17">
        <v>194</v>
      </c>
      <c r="AW65" s="17">
        <v>186</v>
      </c>
      <c r="AX65" s="17">
        <v>184</v>
      </c>
      <c r="AY65" s="17">
        <v>181</v>
      </c>
      <c r="AZ65" s="17">
        <v>185</v>
      </c>
      <c r="BA65" s="17">
        <v>181</v>
      </c>
      <c r="BB65" s="17">
        <v>178</v>
      </c>
      <c r="BC65">
        <v>174</v>
      </c>
      <c r="BD65">
        <v>169</v>
      </c>
    </row>
    <row r="66" spans="1:56" x14ac:dyDescent="0.3">
      <c r="A66" s="21"/>
      <c r="B66" s="22"/>
      <c r="C66" s="15" t="s">
        <v>32</v>
      </c>
      <c r="D66" s="21" t="s">
        <v>33</v>
      </c>
      <c r="E66" s="22" t="s">
        <v>34</v>
      </c>
      <c r="F66" s="17">
        <v>5152</v>
      </c>
      <c r="G66" s="17">
        <v>4929</v>
      </c>
      <c r="H66" s="17">
        <v>5248</v>
      </c>
      <c r="I66" s="17">
        <v>5002</v>
      </c>
      <c r="J66" s="17">
        <v>4688</v>
      </c>
      <c r="K66" s="17">
        <v>4982</v>
      </c>
      <c r="L66" s="17">
        <v>5105</v>
      </c>
      <c r="M66" s="17">
        <v>5390</v>
      </c>
      <c r="N66" s="17">
        <v>5444</v>
      </c>
      <c r="O66" s="17">
        <v>5413</v>
      </c>
      <c r="P66" s="17">
        <v>6359</v>
      </c>
      <c r="Q66" s="46">
        <v>6556</v>
      </c>
      <c r="R66" s="17"/>
      <c r="S66" s="17" t="s">
        <v>31</v>
      </c>
      <c r="T66" s="17" t="s">
        <v>31</v>
      </c>
      <c r="U66" s="17" t="s">
        <v>31</v>
      </c>
      <c r="V66" s="17" t="s">
        <v>31</v>
      </c>
      <c r="W66" s="17" t="s">
        <v>31</v>
      </c>
      <c r="X66" s="17" t="s">
        <v>31</v>
      </c>
      <c r="Y66" s="17" t="s">
        <v>31</v>
      </c>
      <c r="Z66" s="17" t="s">
        <v>31</v>
      </c>
      <c r="AA66" s="17" t="s">
        <v>31</v>
      </c>
      <c r="AB66" s="17" t="s">
        <v>31</v>
      </c>
      <c r="AC66" s="17" t="s">
        <v>31</v>
      </c>
      <c r="AD66" s="17" t="s">
        <v>31</v>
      </c>
      <c r="AE66" s="17"/>
      <c r="AF66" s="17"/>
      <c r="AG66" s="17"/>
      <c r="AH66" s="17"/>
      <c r="AI66" s="17"/>
      <c r="AJ66" s="17"/>
      <c r="AK66" s="17"/>
      <c r="AL66" s="17"/>
      <c r="AM66" s="17"/>
      <c r="AN66" s="18"/>
      <c r="AO66" s="18"/>
      <c r="AP66" s="18"/>
      <c r="AQ66" s="18"/>
      <c r="AS66" s="17" t="s">
        <v>31</v>
      </c>
      <c r="AT66" s="17" t="s">
        <v>31</v>
      </c>
      <c r="AU66" s="17" t="s">
        <v>31</v>
      </c>
      <c r="AV66" s="17" t="s">
        <v>31</v>
      </c>
      <c r="AW66" s="17" t="s">
        <v>31</v>
      </c>
      <c r="AX66" s="17" t="s">
        <v>31</v>
      </c>
      <c r="AY66" s="17" t="s">
        <v>31</v>
      </c>
      <c r="AZ66" s="17" t="s">
        <v>31</v>
      </c>
      <c r="BA66" s="17" t="s">
        <v>31</v>
      </c>
      <c r="BB66" s="17" t="s">
        <v>31</v>
      </c>
      <c r="BC66" t="s">
        <v>31</v>
      </c>
      <c r="BD66" t="s">
        <v>31</v>
      </c>
    </row>
    <row r="67" spans="1:56" x14ac:dyDescent="0.3">
      <c r="C67" s="15"/>
      <c r="F67" s="17"/>
      <c r="G67" s="17"/>
      <c r="H67" s="17"/>
      <c r="I67" s="17"/>
      <c r="J67" s="17"/>
      <c r="K67" s="17"/>
      <c r="L67" s="17"/>
      <c r="M67" s="17"/>
      <c r="N67" s="17"/>
      <c r="O67" s="17"/>
      <c r="P67" s="17"/>
      <c r="Q67" s="105"/>
      <c r="R67" s="17"/>
      <c r="S67" s="17"/>
      <c r="T67" s="17"/>
      <c r="U67" s="17"/>
      <c r="V67" s="17"/>
      <c r="W67" s="17"/>
      <c r="X67" s="17"/>
      <c r="Y67" s="17"/>
      <c r="Z67" s="17"/>
      <c r="AA67" s="17"/>
      <c r="AB67" s="17"/>
      <c r="AC67" s="17"/>
      <c r="AD67" s="17"/>
      <c r="AE67" s="17"/>
      <c r="AF67" s="17"/>
      <c r="AG67" s="17"/>
      <c r="AH67" s="17"/>
      <c r="AI67" s="17"/>
      <c r="AJ67" s="17"/>
      <c r="AK67" s="17"/>
      <c r="AL67" s="17"/>
      <c r="AM67" s="17"/>
      <c r="AN67" s="79"/>
      <c r="AO67" s="79"/>
      <c r="AP67" s="79"/>
      <c r="AQ67" s="79"/>
      <c r="AS67" s="17"/>
      <c r="AT67" s="17"/>
      <c r="AU67" s="17"/>
      <c r="AV67" s="17"/>
      <c r="AW67" s="17"/>
      <c r="AX67" s="17"/>
      <c r="AY67" s="17"/>
      <c r="AZ67" s="17"/>
      <c r="BA67" s="17"/>
      <c r="BB67" s="17"/>
    </row>
    <row r="68" spans="1:56" x14ac:dyDescent="0.3">
      <c r="A68" s="25" t="s">
        <v>51</v>
      </c>
      <c r="B68" s="26" t="s">
        <v>52</v>
      </c>
      <c r="C68" s="13" t="s">
        <v>18</v>
      </c>
      <c r="D68" s="26"/>
      <c r="E68" s="26"/>
      <c r="F68" s="14">
        <v>393394</v>
      </c>
      <c r="G68" s="14">
        <v>380118</v>
      </c>
      <c r="H68" s="14">
        <v>412784</v>
      </c>
      <c r="I68" s="14">
        <v>424619</v>
      </c>
      <c r="J68" s="14">
        <v>426268</v>
      </c>
      <c r="K68" s="14">
        <v>437323</v>
      </c>
      <c r="L68" s="14">
        <v>460062</v>
      </c>
      <c r="M68" s="14">
        <v>486127</v>
      </c>
      <c r="N68" s="14">
        <v>503233</v>
      </c>
      <c r="O68" s="14">
        <v>537856</v>
      </c>
      <c r="P68" s="14">
        <v>553305</v>
      </c>
      <c r="Q68" s="45">
        <v>579950</v>
      </c>
      <c r="R68" s="14"/>
      <c r="S68" s="14">
        <v>824507.47500000009</v>
      </c>
      <c r="T68" s="14">
        <v>784811.82900000014</v>
      </c>
      <c r="U68" s="14">
        <v>835051.99499999988</v>
      </c>
      <c r="V68" s="14">
        <v>858739.68499999994</v>
      </c>
      <c r="W68" s="14">
        <v>860048.75500000012</v>
      </c>
      <c r="X68" s="14">
        <v>864643.11599999992</v>
      </c>
      <c r="Y68" s="14">
        <v>883951.00800000015</v>
      </c>
      <c r="Z68" s="14">
        <v>931429.18900000001</v>
      </c>
      <c r="AA68" s="14">
        <v>966285.97499999986</v>
      </c>
      <c r="AB68" s="14">
        <v>1020067.0330000001</v>
      </c>
      <c r="AC68" s="14">
        <v>1094168.9440000001</v>
      </c>
      <c r="AD68" s="14">
        <v>1133968.2900000003</v>
      </c>
      <c r="AE68" s="14"/>
      <c r="AF68" s="14">
        <v>530350</v>
      </c>
      <c r="AG68" s="14">
        <v>517825</v>
      </c>
      <c r="AH68" s="14">
        <v>530007</v>
      </c>
      <c r="AI68" s="14">
        <v>542328</v>
      </c>
      <c r="AJ68" s="14">
        <v>548124</v>
      </c>
      <c r="AK68" s="14">
        <v>552952</v>
      </c>
      <c r="AL68" s="14">
        <v>558061</v>
      </c>
      <c r="AM68" s="14">
        <v>568379</v>
      </c>
      <c r="AN68" s="80">
        <v>582006</v>
      </c>
      <c r="AO68" s="80">
        <v>591921</v>
      </c>
      <c r="AP68" s="80">
        <v>600977</v>
      </c>
      <c r="AQ68" s="80">
        <v>614840</v>
      </c>
      <c r="AS68" s="14">
        <v>7067</v>
      </c>
      <c r="AT68" s="14">
        <v>7199</v>
      </c>
      <c r="AU68" s="14">
        <v>8183</v>
      </c>
      <c r="AV68" s="14">
        <v>3201</v>
      </c>
      <c r="AW68" s="14">
        <v>6795</v>
      </c>
      <c r="AX68" s="14">
        <v>6800</v>
      </c>
      <c r="AY68" s="14">
        <v>6420</v>
      </c>
      <c r="AZ68" s="14">
        <v>6609</v>
      </c>
      <c r="BA68" s="14">
        <v>6169</v>
      </c>
      <c r="BB68" s="14">
        <v>5823</v>
      </c>
      <c r="BC68" s="35">
        <v>5564</v>
      </c>
      <c r="BD68" s="35">
        <v>5575</v>
      </c>
    </row>
    <row r="69" spans="1:56" x14ac:dyDescent="0.3">
      <c r="A69" s="15"/>
      <c r="B69" s="16"/>
      <c r="C69" s="15" t="s">
        <v>19</v>
      </c>
      <c r="D69" s="15" t="s">
        <v>20</v>
      </c>
      <c r="E69" s="16" t="s">
        <v>21</v>
      </c>
      <c r="F69" s="17">
        <v>103804</v>
      </c>
      <c r="G69" s="17">
        <v>95837</v>
      </c>
      <c r="H69" s="17">
        <v>98523</v>
      </c>
      <c r="I69" s="17">
        <v>99647</v>
      </c>
      <c r="J69" s="17">
        <v>96956</v>
      </c>
      <c r="K69" s="17">
        <v>94692</v>
      </c>
      <c r="L69" s="17">
        <v>104202</v>
      </c>
      <c r="M69" s="17">
        <v>106889</v>
      </c>
      <c r="N69" s="17">
        <v>109085</v>
      </c>
      <c r="O69" s="17">
        <v>117502</v>
      </c>
      <c r="P69" s="17">
        <v>120227</v>
      </c>
      <c r="Q69" s="46">
        <v>126867</v>
      </c>
      <c r="R69" s="17"/>
      <c r="S69" s="17">
        <v>310728.65599999996</v>
      </c>
      <c r="T69" s="17">
        <v>293260.39799999999</v>
      </c>
      <c r="U69" s="17">
        <v>314319.31400000001</v>
      </c>
      <c r="V69" s="17">
        <v>314314.10800000001</v>
      </c>
      <c r="W69" s="17">
        <v>311123.14199999999</v>
      </c>
      <c r="X69" s="17">
        <v>301659.94299999997</v>
      </c>
      <c r="Y69" s="17">
        <v>308568.04399999999</v>
      </c>
      <c r="Z69" s="17">
        <v>318530.80199999997</v>
      </c>
      <c r="AA69" s="17">
        <v>327970.96499999997</v>
      </c>
      <c r="AB69" s="17">
        <v>349290.12099999998</v>
      </c>
      <c r="AC69" s="17">
        <v>380648.31200000003</v>
      </c>
      <c r="AD69" s="17">
        <v>392248.41399999999</v>
      </c>
      <c r="AE69" s="17"/>
      <c r="AF69" s="17">
        <v>126376</v>
      </c>
      <c r="AG69" s="17">
        <v>118130</v>
      </c>
      <c r="AH69" s="17">
        <v>118265</v>
      </c>
      <c r="AI69" s="17">
        <v>121233</v>
      </c>
      <c r="AJ69" s="17">
        <v>119536</v>
      </c>
      <c r="AK69" s="17">
        <v>117213</v>
      </c>
      <c r="AL69" s="17">
        <v>117646</v>
      </c>
      <c r="AM69" s="17">
        <v>117275</v>
      </c>
      <c r="AN69" s="79">
        <v>117950</v>
      </c>
      <c r="AO69" s="79">
        <v>118981</v>
      </c>
      <c r="AP69" s="79">
        <v>120408</v>
      </c>
      <c r="AQ69" s="79">
        <v>120506</v>
      </c>
      <c r="AS69" s="17">
        <v>3591</v>
      </c>
      <c r="AT69" s="17">
        <v>3871</v>
      </c>
      <c r="AU69" s="17">
        <v>4769</v>
      </c>
      <c r="AV69" s="17"/>
      <c r="AW69" s="17">
        <v>3910</v>
      </c>
      <c r="AX69" s="17">
        <v>3898</v>
      </c>
      <c r="AY69" s="17">
        <v>3581</v>
      </c>
      <c r="AZ69" s="17">
        <v>3675</v>
      </c>
      <c r="BA69" s="17">
        <v>3556</v>
      </c>
      <c r="BB69" s="17">
        <v>3387</v>
      </c>
      <c r="BC69" s="35">
        <v>3210</v>
      </c>
      <c r="BD69" s="35">
        <v>3253</v>
      </c>
    </row>
    <row r="70" spans="1:56" x14ac:dyDescent="0.3">
      <c r="A70" s="15"/>
      <c r="B70" s="16"/>
      <c r="C70" s="15" t="s">
        <v>129</v>
      </c>
      <c r="D70" s="15" t="s">
        <v>23</v>
      </c>
      <c r="E70" s="16" t="s">
        <v>24</v>
      </c>
      <c r="F70" s="17">
        <v>171150</v>
      </c>
      <c r="G70" s="17">
        <v>165045</v>
      </c>
      <c r="H70" s="17">
        <v>187393</v>
      </c>
      <c r="I70" s="17">
        <v>194660</v>
      </c>
      <c r="J70" s="17">
        <v>194546</v>
      </c>
      <c r="K70" s="17">
        <v>205049</v>
      </c>
      <c r="L70" s="17">
        <v>212758</v>
      </c>
      <c r="M70" s="17">
        <v>227568</v>
      </c>
      <c r="N70" s="17">
        <v>234351</v>
      </c>
      <c r="O70" s="17">
        <v>251488</v>
      </c>
      <c r="P70" s="17">
        <v>261773</v>
      </c>
      <c r="Q70" s="46">
        <v>274982</v>
      </c>
      <c r="R70" s="17"/>
      <c r="S70" s="17">
        <v>513778.81900000008</v>
      </c>
      <c r="T70" s="17">
        <v>491551.4310000001</v>
      </c>
      <c r="U70" s="17">
        <v>520732.68099999992</v>
      </c>
      <c r="V70" s="17">
        <v>544425.57699999993</v>
      </c>
      <c r="W70" s="17">
        <v>548925.61300000013</v>
      </c>
      <c r="X70" s="17">
        <v>562983.17299999995</v>
      </c>
      <c r="Y70" s="17">
        <v>575382.96400000015</v>
      </c>
      <c r="Z70" s="17">
        <v>612898.38699999999</v>
      </c>
      <c r="AA70" s="17">
        <v>638315.00999999989</v>
      </c>
      <c r="AB70" s="17">
        <v>670776.91200000001</v>
      </c>
      <c r="AC70" s="17">
        <v>713520.6320000001</v>
      </c>
      <c r="AD70" s="17">
        <v>741719.87600000028</v>
      </c>
      <c r="AE70" s="17"/>
      <c r="AF70" s="17">
        <v>378728</v>
      </c>
      <c r="AG70" s="17">
        <v>374577</v>
      </c>
      <c r="AH70" s="17">
        <v>386212</v>
      </c>
      <c r="AI70" s="17">
        <v>394495</v>
      </c>
      <c r="AJ70" s="17">
        <v>401627</v>
      </c>
      <c r="AK70" s="17">
        <v>407513</v>
      </c>
      <c r="AL70" s="17">
        <v>412466</v>
      </c>
      <c r="AM70" s="17">
        <v>422853</v>
      </c>
      <c r="AN70" s="79">
        <v>434496</v>
      </c>
      <c r="AO70" s="79">
        <v>441873</v>
      </c>
      <c r="AP70" s="79">
        <v>446791</v>
      </c>
      <c r="AQ70" s="79">
        <v>460154</v>
      </c>
      <c r="AS70" s="17">
        <v>1895</v>
      </c>
      <c r="AT70" s="17">
        <v>1753</v>
      </c>
      <c r="AU70" s="17">
        <v>1877</v>
      </c>
      <c r="AV70" s="17">
        <v>1774</v>
      </c>
      <c r="AW70" s="17">
        <v>1509</v>
      </c>
      <c r="AX70" s="17">
        <v>1558</v>
      </c>
      <c r="AY70" s="17">
        <v>1509</v>
      </c>
      <c r="AZ70" s="17">
        <v>1586</v>
      </c>
      <c r="BA70" s="17">
        <v>1292</v>
      </c>
      <c r="BB70" s="17">
        <v>1132</v>
      </c>
      <c r="BC70" s="35">
        <v>1081</v>
      </c>
      <c r="BD70" s="35">
        <v>1060</v>
      </c>
    </row>
    <row r="71" spans="1:56" x14ac:dyDescent="0.3">
      <c r="A71" s="15"/>
      <c r="B71" s="16"/>
      <c r="C71" s="15" t="s">
        <v>25</v>
      </c>
      <c r="D71" s="15" t="s">
        <v>26</v>
      </c>
      <c r="E71" s="16" t="s">
        <v>27</v>
      </c>
      <c r="F71" s="17">
        <v>73800</v>
      </c>
      <c r="G71" s="17">
        <v>74777</v>
      </c>
      <c r="H71" s="17">
        <v>79850</v>
      </c>
      <c r="I71" s="17">
        <v>83884</v>
      </c>
      <c r="J71" s="17">
        <v>88564</v>
      </c>
      <c r="K71" s="17">
        <v>90285</v>
      </c>
      <c r="L71" s="17">
        <v>94060</v>
      </c>
      <c r="M71" s="17">
        <v>99141</v>
      </c>
      <c r="N71" s="17">
        <v>103708</v>
      </c>
      <c r="O71" s="17">
        <v>108920</v>
      </c>
      <c r="P71" s="17">
        <v>108669</v>
      </c>
      <c r="Q71" s="46">
        <v>113641</v>
      </c>
      <c r="R71" s="17"/>
      <c r="S71" s="17" t="s">
        <v>31</v>
      </c>
      <c r="T71" s="17" t="s">
        <v>31</v>
      </c>
      <c r="U71" s="17" t="s">
        <v>31</v>
      </c>
      <c r="V71" s="17" t="s">
        <v>31</v>
      </c>
      <c r="W71" s="17" t="s">
        <v>31</v>
      </c>
      <c r="X71" s="17" t="s">
        <v>31</v>
      </c>
      <c r="Y71" s="17" t="s">
        <v>31</v>
      </c>
      <c r="Z71" s="17" t="s">
        <v>31</v>
      </c>
      <c r="AA71" s="17" t="s">
        <v>31</v>
      </c>
      <c r="AB71" s="17" t="s">
        <v>31</v>
      </c>
      <c r="AC71" s="17" t="s">
        <v>31</v>
      </c>
      <c r="AD71" s="17" t="s">
        <v>31</v>
      </c>
      <c r="AE71" s="17"/>
      <c r="AF71" s="17">
        <v>25246</v>
      </c>
      <c r="AG71" s="17">
        <v>25118</v>
      </c>
      <c r="AH71" s="17">
        <v>25530</v>
      </c>
      <c r="AI71" s="17">
        <v>26600</v>
      </c>
      <c r="AJ71" s="17">
        <v>26961</v>
      </c>
      <c r="AK71" s="17">
        <v>28226</v>
      </c>
      <c r="AL71" s="17">
        <v>27949</v>
      </c>
      <c r="AM71" s="17">
        <v>28251</v>
      </c>
      <c r="AN71" s="18">
        <v>29560</v>
      </c>
      <c r="AO71" s="18">
        <v>31067</v>
      </c>
      <c r="AP71" s="18">
        <v>33778</v>
      </c>
      <c r="AQ71" s="18">
        <v>34180</v>
      </c>
      <c r="AS71" s="17">
        <v>125</v>
      </c>
      <c r="AT71" s="17">
        <v>123</v>
      </c>
      <c r="AU71" s="17">
        <v>127</v>
      </c>
      <c r="AV71" s="17">
        <v>110</v>
      </c>
      <c r="AW71" s="17">
        <v>111</v>
      </c>
      <c r="AX71" s="17">
        <v>96</v>
      </c>
      <c r="AY71" s="17">
        <v>92</v>
      </c>
      <c r="AZ71" s="17">
        <v>87</v>
      </c>
      <c r="BA71" s="17">
        <v>85</v>
      </c>
      <c r="BB71" s="17">
        <v>79</v>
      </c>
      <c r="BC71">
        <v>71</v>
      </c>
      <c r="BD71">
        <v>88</v>
      </c>
    </row>
    <row r="72" spans="1:56" x14ac:dyDescent="0.3">
      <c r="A72" s="19"/>
      <c r="B72" s="20"/>
      <c r="C72" s="15" t="s">
        <v>28</v>
      </c>
      <c r="D72" s="19" t="s">
        <v>29</v>
      </c>
      <c r="E72" s="20" t="s">
        <v>30</v>
      </c>
      <c r="F72" s="17" t="s">
        <v>31</v>
      </c>
      <c r="G72" s="17" t="s">
        <v>31</v>
      </c>
      <c r="H72" s="17" t="s">
        <v>31</v>
      </c>
      <c r="I72" s="17" t="s">
        <v>31</v>
      </c>
      <c r="J72" s="17" t="s">
        <v>31</v>
      </c>
      <c r="K72" s="17" t="s">
        <v>31</v>
      </c>
      <c r="L72" s="17" t="s">
        <v>31</v>
      </c>
      <c r="M72" s="17" t="s">
        <v>31</v>
      </c>
      <c r="N72" s="17" t="s">
        <v>31</v>
      </c>
      <c r="O72" s="17" t="s">
        <v>31</v>
      </c>
      <c r="P72" s="17" t="s">
        <v>31</v>
      </c>
      <c r="Q72" s="17" t="s">
        <v>31</v>
      </c>
      <c r="R72" s="17"/>
      <c r="S72" s="17" t="s">
        <v>31</v>
      </c>
      <c r="T72" s="17" t="s">
        <v>31</v>
      </c>
      <c r="U72" s="17" t="s">
        <v>31</v>
      </c>
      <c r="V72" s="17" t="s">
        <v>31</v>
      </c>
      <c r="W72" s="17" t="s">
        <v>31</v>
      </c>
      <c r="X72" s="17" t="s">
        <v>31</v>
      </c>
      <c r="Y72" s="17" t="s">
        <v>31</v>
      </c>
      <c r="Z72" s="17" t="s">
        <v>31</v>
      </c>
      <c r="AA72" s="17" t="s">
        <v>31</v>
      </c>
      <c r="AB72" s="17" t="s">
        <v>31</v>
      </c>
      <c r="AC72" s="17" t="s">
        <v>31</v>
      </c>
      <c r="AD72" s="17" t="s">
        <v>31</v>
      </c>
      <c r="AE72" s="17"/>
      <c r="AF72" s="17"/>
      <c r="AG72" s="17"/>
      <c r="AH72" s="17"/>
      <c r="AI72" s="17"/>
      <c r="AJ72" s="17"/>
      <c r="AK72" s="17"/>
      <c r="AL72" s="17"/>
      <c r="AM72" s="17"/>
      <c r="AN72" s="79"/>
      <c r="AO72" s="79"/>
      <c r="AP72" s="79"/>
      <c r="AQ72" s="79"/>
      <c r="AS72" s="17">
        <v>1455</v>
      </c>
      <c r="AT72" s="17">
        <v>1452</v>
      </c>
      <c r="AU72" s="17">
        <v>1410</v>
      </c>
      <c r="AV72" s="17">
        <v>1317</v>
      </c>
      <c r="AW72" s="17">
        <v>1264</v>
      </c>
      <c r="AX72" s="17">
        <v>1247</v>
      </c>
      <c r="AY72" s="17">
        <v>1238</v>
      </c>
      <c r="AZ72" s="17">
        <v>1261</v>
      </c>
      <c r="BA72" s="17">
        <v>1236</v>
      </c>
      <c r="BB72" s="17">
        <v>1225</v>
      </c>
      <c r="BC72" s="35">
        <v>1202</v>
      </c>
      <c r="BD72" s="35">
        <v>1174</v>
      </c>
    </row>
    <row r="73" spans="1:56" x14ac:dyDescent="0.3">
      <c r="A73" s="21"/>
      <c r="B73" s="22"/>
      <c r="C73" s="15" t="s">
        <v>32</v>
      </c>
      <c r="D73" s="21" t="s">
        <v>33</v>
      </c>
      <c r="E73" s="22" t="s">
        <v>34</v>
      </c>
      <c r="F73" s="17">
        <v>44640</v>
      </c>
      <c r="G73" s="17">
        <v>44459</v>
      </c>
      <c r="H73" s="17">
        <v>47018</v>
      </c>
      <c r="I73" s="17">
        <v>46428</v>
      </c>
      <c r="J73" s="17">
        <v>46202</v>
      </c>
      <c r="K73" s="17">
        <v>47297</v>
      </c>
      <c r="L73" s="17">
        <v>49042</v>
      </c>
      <c r="M73" s="17">
        <v>52529</v>
      </c>
      <c r="N73" s="17">
        <v>56089</v>
      </c>
      <c r="O73" s="17">
        <v>59946</v>
      </c>
      <c r="P73" s="17">
        <v>62636</v>
      </c>
      <c r="Q73" s="46">
        <v>64460</v>
      </c>
      <c r="R73" s="17"/>
      <c r="S73" s="17" t="s">
        <v>31</v>
      </c>
      <c r="T73" s="17" t="s">
        <v>31</v>
      </c>
      <c r="U73" s="17" t="s">
        <v>31</v>
      </c>
      <c r="V73" s="17" t="s">
        <v>31</v>
      </c>
      <c r="W73" s="17" t="s">
        <v>31</v>
      </c>
      <c r="X73" s="17" t="s">
        <v>31</v>
      </c>
      <c r="Y73" s="17" t="s">
        <v>31</v>
      </c>
      <c r="Z73" s="17" t="s">
        <v>31</v>
      </c>
      <c r="AA73" s="17" t="s">
        <v>31</v>
      </c>
      <c r="AB73" s="17" t="s">
        <v>31</v>
      </c>
      <c r="AC73" s="17" t="s">
        <v>31</v>
      </c>
      <c r="AD73" s="17" t="s">
        <v>31</v>
      </c>
      <c r="AE73" s="17"/>
      <c r="AF73" s="17"/>
      <c r="AG73" s="17"/>
      <c r="AH73" s="17"/>
      <c r="AI73" s="17"/>
      <c r="AJ73" s="17"/>
      <c r="AK73" s="17"/>
      <c r="AL73" s="17"/>
      <c r="AM73" s="17"/>
      <c r="AN73" s="18"/>
      <c r="AO73" s="18"/>
      <c r="AP73" s="18"/>
      <c r="AQ73" s="18"/>
      <c r="AS73" s="17" t="s">
        <v>31</v>
      </c>
      <c r="AT73" s="17" t="s">
        <v>31</v>
      </c>
      <c r="AU73" s="17" t="s">
        <v>31</v>
      </c>
      <c r="AV73" s="17" t="s">
        <v>31</v>
      </c>
      <c r="AW73" s="17" t="s">
        <v>31</v>
      </c>
      <c r="AX73" s="17" t="s">
        <v>31</v>
      </c>
      <c r="AY73" s="17" t="s">
        <v>31</v>
      </c>
      <c r="AZ73" s="17" t="s">
        <v>31</v>
      </c>
      <c r="BA73" s="17" t="s">
        <v>31</v>
      </c>
      <c r="BB73" s="17" t="s">
        <v>31</v>
      </c>
      <c r="BC73" t="s">
        <v>31</v>
      </c>
      <c r="BD73" t="s">
        <v>31</v>
      </c>
    </row>
    <row r="74" spans="1:56" x14ac:dyDescent="0.3">
      <c r="C74" s="15"/>
      <c r="F74" s="17"/>
      <c r="G74" s="17"/>
      <c r="H74" s="17"/>
      <c r="I74" s="17"/>
      <c r="J74" s="17"/>
      <c r="K74" s="17"/>
      <c r="L74" s="17"/>
      <c r="M74" s="17"/>
      <c r="N74" s="17"/>
      <c r="O74" s="17"/>
      <c r="P74" s="17"/>
      <c r="Q74" s="105"/>
      <c r="R74" s="17"/>
      <c r="S74" s="17"/>
      <c r="T74" s="17"/>
      <c r="U74" s="17"/>
      <c r="V74" s="17"/>
      <c r="W74" s="17"/>
      <c r="X74" s="17"/>
      <c r="Y74" s="17"/>
      <c r="Z74" s="17"/>
      <c r="AA74" s="17"/>
      <c r="AB74" s="17"/>
      <c r="AC74" s="17"/>
      <c r="AD74" s="17"/>
      <c r="AE74" s="17"/>
      <c r="AF74" s="17"/>
      <c r="AG74" s="17"/>
      <c r="AH74" s="17"/>
      <c r="AI74" s="17"/>
      <c r="AJ74" s="17"/>
      <c r="AK74" s="17"/>
      <c r="AL74" s="17"/>
      <c r="AM74" s="17"/>
      <c r="AN74" s="79"/>
      <c r="AO74" s="79"/>
      <c r="AP74" s="79"/>
      <c r="AQ74" s="79"/>
      <c r="AS74" s="17"/>
      <c r="AT74" s="17"/>
      <c r="AU74" s="17"/>
      <c r="AV74" s="17"/>
      <c r="AW74" s="17"/>
      <c r="AX74" s="17"/>
      <c r="AY74" s="17"/>
      <c r="AZ74" s="17"/>
      <c r="BA74" s="17"/>
      <c r="BB74" s="17"/>
    </row>
    <row r="75" spans="1:56" x14ac:dyDescent="0.3">
      <c r="A75" s="25" t="s">
        <v>53</v>
      </c>
      <c r="B75" s="26" t="s">
        <v>54</v>
      </c>
      <c r="C75" s="13" t="s">
        <v>18</v>
      </c>
      <c r="D75" s="26"/>
      <c r="E75" s="26"/>
      <c r="F75" s="14">
        <v>92916</v>
      </c>
      <c r="G75" s="14">
        <v>87763</v>
      </c>
      <c r="H75" s="14">
        <v>97265</v>
      </c>
      <c r="I75" s="14">
        <v>98391</v>
      </c>
      <c r="J75" s="14">
        <v>96119</v>
      </c>
      <c r="K75" s="14">
        <v>99316</v>
      </c>
      <c r="L75" s="14">
        <v>100570</v>
      </c>
      <c r="M75" s="14">
        <v>103323</v>
      </c>
      <c r="N75" s="14">
        <v>110660</v>
      </c>
      <c r="O75" s="14">
        <v>115057</v>
      </c>
      <c r="P75" s="14">
        <v>121335</v>
      </c>
      <c r="Q75" s="45">
        <v>126826</v>
      </c>
      <c r="R75" s="14"/>
      <c r="S75" s="14">
        <v>167153.851</v>
      </c>
      <c r="T75" s="14">
        <v>157799.53400000001</v>
      </c>
      <c r="U75" s="14">
        <v>175630.27499999997</v>
      </c>
      <c r="V75" s="14">
        <v>185341.42600000001</v>
      </c>
      <c r="W75" s="14">
        <v>181192.06899999996</v>
      </c>
      <c r="X75" s="14">
        <v>179421.79200000002</v>
      </c>
      <c r="Y75" s="14">
        <v>182325.69400000002</v>
      </c>
      <c r="Z75" s="14">
        <v>193286.06900000002</v>
      </c>
      <c r="AA75" s="14">
        <v>202729.98600000003</v>
      </c>
      <c r="AB75" s="14">
        <v>213635.274</v>
      </c>
      <c r="AC75" s="14">
        <v>224136.712</v>
      </c>
      <c r="AD75" s="14">
        <v>233004.329</v>
      </c>
      <c r="AE75" s="14"/>
      <c r="AF75" s="14">
        <v>124066</v>
      </c>
      <c r="AG75" s="14">
        <v>121157</v>
      </c>
      <c r="AH75" s="14">
        <v>124835</v>
      </c>
      <c r="AI75" s="14">
        <v>129088</v>
      </c>
      <c r="AJ75" s="14">
        <v>131052</v>
      </c>
      <c r="AK75" s="14">
        <v>131366</v>
      </c>
      <c r="AL75" s="14">
        <v>132582</v>
      </c>
      <c r="AM75" s="14">
        <v>134379</v>
      </c>
      <c r="AN75" s="80">
        <v>137110</v>
      </c>
      <c r="AO75" s="80">
        <v>140040</v>
      </c>
      <c r="AP75" s="80">
        <v>140931</v>
      </c>
      <c r="AQ75" s="80">
        <v>143840</v>
      </c>
      <c r="AS75" s="14">
        <v>1837</v>
      </c>
      <c r="AT75" s="14">
        <v>1753</v>
      </c>
      <c r="AU75" s="14">
        <v>1779</v>
      </c>
      <c r="AV75" s="14">
        <v>1689</v>
      </c>
      <c r="AW75" s="14">
        <v>1587</v>
      </c>
      <c r="AX75" s="14">
        <v>1404</v>
      </c>
      <c r="AY75" s="14">
        <v>1417</v>
      </c>
      <c r="AZ75" s="14">
        <v>1398</v>
      </c>
      <c r="BA75" s="14">
        <v>1368</v>
      </c>
      <c r="BB75" s="14">
        <v>1353</v>
      </c>
      <c r="BC75" s="35">
        <v>1297</v>
      </c>
      <c r="BD75" s="35">
        <v>1304</v>
      </c>
    </row>
    <row r="76" spans="1:56" x14ac:dyDescent="0.3">
      <c r="A76" s="15"/>
      <c r="B76" s="16"/>
      <c r="C76" s="15" t="s">
        <v>19</v>
      </c>
      <c r="D76" s="15" t="s">
        <v>20</v>
      </c>
      <c r="E76" s="16" t="s">
        <v>21</v>
      </c>
      <c r="F76" s="17">
        <v>31927</v>
      </c>
      <c r="G76" s="17">
        <v>26506</v>
      </c>
      <c r="H76" s="17">
        <v>32342</v>
      </c>
      <c r="I76" s="17">
        <v>29947</v>
      </c>
      <c r="J76" s="17">
        <v>27712</v>
      </c>
      <c r="K76" s="17">
        <v>28447</v>
      </c>
      <c r="L76" s="17">
        <v>27584</v>
      </c>
      <c r="M76" s="17">
        <v>27239</v>
      </c>
      <c r="N76" s="17">
        <v>28950</v>
      </c>
      <c r="O76" s="17">
        <v>30498</v>
      </c>
      <c r="P76" s="17">
        <v>32773</v>
      </c>
      <c r="Q76" s="46">
        <v>34278</v>
      </c>
      <c r="R76" s="17"/>
      <c r="S76" s="17">
        <v>76123.258999999991</v>
      </c>
      <c r="T76" s="17">
        <v>69601.947000000015</v>
      </c>
      <c r="U76" s="17">
        <v>77803.670999999988</v>
      </c>
      <c r="V76" s="17">
        <v>81405.292000000001</v>
      </c>
      <c r="W76" s="17">
        <v>78679.918999999994</v>
      </c>
      <c r="X76" s="17">
        <v>73170.493000000002</v>
      </c>
      <c r="Y76" s="17">
        <v>73128.277000000002</v>
      </c>
      <c r="Z76" s="17">
        <v>79058.647000000012</v>
      </c>
      <c r="AA76" s="17">
        <v>82281.672000000006</v>
      </c>
      <c r="AB76" s="17">
        <v>90151.180999999982</v>
      </c>
      <c r="AC76" s="17">
        <v>97312.753999999986</v>
      </c>
      <c r="AD76" s="17">
        <v>99030.383000000002</v>
      </c>
      <c r="AE76" s="17"/>
      <c r="AF76" s="17">
        <v>35175</v>
      </c>
      <c r="AG76" s="17">
        <v>33418</v>
      </c>
      <c r="AH76" s="17">
        <v>33906</v>
      </c>
      <c r="AI76" s="17">
        <v>35717</v>
      </c>
      <c r="AJ76" s="17">
        <v>35410</v>
      </c>
      <c r="AK76" s="17">
        <v>34610</v>
      </c>
      <c r="AL76" s="17">
        <v>34223</v>
      </c>
      <c r="AM76" s="17">
        <v>34876</v>
      </c>
      <c r="AN76" s="79">
        <v>35042</v>
      </c>
      <c r="AO76" s="79">
        <v>35734</v>
      </c>
      <c r="AP76" s="79">
        <v>36095</v>
      </c>
      <c r="AQ76" s="79">
        <v>35884</v>
      </c>
      <c r="AS76" s="17">
        <v>1088</v>
      </c>
      <c r="AT76" s="17">
        <v>1026</v>
      </c>
      <c r="AU76" s="17">
        <v>1039</v>
      </c>
      <c r="AV76" s="17">
        <v>987</v>
      </c>
      <c r="AW76" s="17">
        <v>937</v>
      </c>
      <c r="AX76" s="17">
        <v>776</v>
      </c>
      <c r="AY76" s="17">
        <v>805</v>
      </c>
      <c r="AZ76" s="17">
        <v>792</v>
      </c>
      <c r="BA76" s="17">
        <v>788</v>
      </c>
      <c r="BB76" s="17">
        <v>798</v>
      </c>
      <c r="BC76">
        <v>757</v>
      </c>
      <c r="BD76">
        <v>770</v>
      </c>
    </row>
    <row r="77" spans="1:56" x14ac:dyDescent="0.3">
      <c r="A77" s="15"/>
      <c r="B77" s="16"/>
      <c r="C77" s="15" t="s">
        <v>129</v>
      </c>
      <c r="D77" s="15" t="s">
        <v>23</v>
      </c>
      <c r="E77" s="16" t="s">
        <v>24</v>
      </c>
      <c r="F77" s="17">
        <v>33646</v>
      </c>
      <c r="G77" s="17">
        <v>34232</v>
      </c>
      <c r="H77" s="17">
        <v>35936</v>
      </c>
      <c r="I77" s="17">
        <v>38755</v>
      </c>
      <c r="J77" s="17">
        <v>38955</v>
      </c>
      <c r="K77" s="17">
        <v>40703</v>
      </c>
      <c r="L77" s="17">
        <v>42262</v>
      </c>
      <c r="M77" s="17">
        <v>43991</v>
      </c>
      <c r="N77" s="17">
        <v>47230</v>
      </c>
      <c r="O77" s="17">
        <v>48470</v>
      </c>
      <c r="P77" s="17">
        <v>50616</v>
      </c>
      <c r="Q77" s="46">
        <v>53244</v>
      </c>
      <c r="R77" s="17"/>
      <c r="S77" s="17">
        <v>91030.592000000004</v>
      </c>
      <c r="T77" s="17">
        <v>88197.587</v>
      </c>
      <c r="U77" s="17">
        <v>97826.603999999992</v>
      </c>
      <c r="V77" s="17">
        <v>103936.13400000001</v>
      </c>
      <c r="W77" s="17">
        <v>102512.14999999998</v>
      </c>
      <c r="X77" s="17">
        <v>106251.299</v>
      </c>
      <c r="Y77" s="17">
        <v>109197.417</v>
      </c>
      <c r="Z77" s="17">
        <v>114227.42199999999</v>
      </c>
      <c r="AA77" s="17">
        <v>120448.31400000001</v>
      </c>
      <c r="AB77" s="17">
        <v>123484.09300000002</v>
      </c>
      <c r="AC77" s="17">
        <v>126823.95800000003</v>
      </c>
      <c r="AD77" s="17">
        <v>133973.946</v>
      </c>
      <c r="AE77" s="17"/>
      <c r="AF77" s="17">
        <v>83756</v>
      </c>
      <c r="AG77" s="17">
        <v>82609</v>
      </c>
      <c r="AH77" s="17">
        <v>85672</v>
      </c>
      <c r="AI77" s="17">
        <v>87660</v>
      </c>
      <c r="AJ77" s="17">
        <v>89945</v>
      </c>
      <c r="AK77" s="17">
        <v>90808</v>
      </c>
      <c r="AL77" s="17">
        <v>92261</v>
      </c>
      <c r="AM77" s="17">
        <v>93259</v>
      </c>
      <c r="AN77" s="79">
        <v>95739</v>
      </c>
      <c r="AO77" s="79">
        <v>97710</v>
      </c>
      <c r="AP77" s="79">
        <v>98120</v>
      </c>
      <c r="AQ77" s="79">
        <v>101185</v>
      </c>
      <c r="AS77" s="17">
        <v>301</v>
      </c>
      <c r="AT77" s="17">
        <v>280</v>
      </c>
      <c r="AU77" s="17">
        <v>300</v>
      </c>
      <c r="AV77" s="17">
        <v>293</v>
      </c>
      <c r="AW77" s="17">
        <v>254</v>
      </c>
      <c r="AX77" s="17">
        <v>242</v>
      </c>
      <c r="AY77" s="17">
        <v>233</v>
      </c>
      <c r="AZ77" s="17">
        <v>221</v>
      </c>
      <c r="BA77" s="17">
        <v>206</v>
      </c>
      <c r="BB77" s="17">
        <v>186</v>
      </c>
      <c r="BC77">
        <v>180</v>
      </c>
      <c r="BD77">
        <v>179</v>
      </c>
    </row>
    <row r="78" spans="1:56" x14ac:dyDescent="0.3">
      <c r="A78" s="15"/>
      <c r="B78" s="16"/>
      <c r="C78" s="15" t="s">
        <v>25</v>
      </c>
      <c r="D78" s="15" t="s">
        <v>26</v>
      </c>
      <c r="E78" s="16" t="s">
        <v>27</v>
      </c>
      <c r="F78" s="17">
        <v>16771</v>
      </c>
      <c r="G78" s="17">
        <v>16774</v>
      </c>
      <c r="H78" s="17">
        <v>17679</v>
      </c>
      <c r="I78" s="17">
        <v>18687</v>
      </c>
      <c r="J78" s="17">
        <v>18762</v>
      </c>
      <c r="K78" s="17">
        <v>19096</v>
      </c>
      <c r="L78" s="17">
        <v>19718</v>
      </c>
      <c r="M78" s="17">
        <v>20821</v>
      </c>
      <c r="N78" s="17">
        <v>22013</v>
      </c>
      <c r="O78" s="17">
        <v>23258</v>
      </c>
      <c r="P78" s="17">
        <v>24272</v>
      </c>
      <c r="Q78" s="46">
        <v>25265</v>
      </c>
      <c r="R78" s="17"/>
      <c r="S78" s="17" t="s">
        <v>31</v>
      </c>
      <c r="T78" s="17" t="s">
        <v>31</v>
      </c>
      <c r="U78" s="17" t="s">
        <v>31</v>
      </c>
      <c r="V78" s="17" t="s">
        <v>31</v>
      </c>
      <c r="W78" s="17" t="s">
        <v>31</v>
      </c>
      <c r="X78" s="17" t="s">
        <v>31</v>
      </c>
      <c r="Y78" s="17" t="s">
        <v>31</v>
      </c>
      <c r="Z78" s="17" t="s">
        <v>31</v>
      </c>
      <c r="AA78" s="17" t="s">
        <v>31</v>
      </c>
      <c r="AB78" s="17" t="s">
        <v>31</v>
      </c>
      <c r="AC78" s="17" t="s">
        <v>31</v>
      </c>
      <c r="AD78" s="17" t="s">
        <v>31</v>
      </c>
      <c r="AE78" s="17"/>
      <c r="AF78" s="17">
        <v>5135</v>
      </c>
      <c r="AG78" s="17">
        <v>5130</v>
      </c>
      <c r="AH78" s="17">
        <v>5257</v>
      </c>
      <c r="AI78" s="17">
        <v>5711</v>
      </c>
      <c r="AJ78" s="17">
        <v>5697</v>
      </c>
      <c r="AK78" s="17">
        <v>5948</v>
      </c>
      <c r="AL78" s="17">
        <v>6098</v>
      </c>
      <c r="AM78" s="17">
        <v>6244</v>
      </c>
      <c r="AN78" s="18">
        <v>6329</v>
      </c>
      <c r="AO78" s="18">
        <v>6596</v>
      </c>
      <c r="AP78" s="18">
        <v>6716</v>
      </c>
      <c r="AQ78" s="18">
        <v>6771</v>
      </c>
      <c r="AS78" s="17">
        <v>33</v>
      </c>
      <c r="AT78" s="17">
        <v>33</v>
      </c>
      <c r="AU78" s="17">
        <v>35</v>
      </c>
      <c r="AV78" s="17">
        <v>31</v>
      </c>
      <c r="AW78" s="17">
        <v>30</v>
      </c>
      <c r="AX78" s="17">
        <v>26</v>
      </c>
      <c r="AY78" s="17">
        <v>25</v>
      </c>
      <c r="AZ78" s="17">
        <v>24</v>
      </c>
      <c r="BA78" s="17">
        <v>24</v>
      </c>
      <c r="BB78" s="17">
        <v>22</v>
      </c>
      <c r="BC78">
        <v>20</v>
      </c>
      <c r="BD78">
        <v>24</v>
      </c>
    </row>
    <row r="79" spans="1:56" x14ac:dyDescent="0.3">
      <c r="A79" s="19"/>
      <c r="B79" s="20"/>
      <c r="C79" s="15" t="s">
        <v>28</v>
      </c>
      <c r="D79" s="19" t="s">
        <v>29</v>
      </c>
      <c r="E79" s="20" t="s">
        <v>30</v>
      </c>
      <c r="F79" s="17" t="s">
        <v>31</v>
      </c>
      <c r="G79" s="17" t="s">
        <v>31</v>
      </c>
      <c r="H79" s="17" t="s">
        <v>31</v>
      </c>
      <c r="I79" s="17" t="s">
        <v>31</v>
      </c>
      <c r="J79" s="17" t="s">
        <v>31</v>
      </c>
      <c r="K79" s="17" t="s">
        <v>31</v>
      </c>
      <c r="L79" s="17" t="s">
        <v>31</v>
      </c>
      <c r="M79" s="17" t="s">
        <v>31</v>
      </c>
      <c r="N79" s="17" t="s">
        <v>31</v>
      </c>
      <c r="O79" s="17" t="s">
        <v>31</v>
      </c>
      <c r="P79" s="17" t="s">
        <v>31</v>
      </c>
      <c r="Q79" s="17" t="s">
        <v>31</v>
      </c>
      <c r="R79" s="17"/>
      <c r="S79" s="17" t="s">
        <v>31</v>
      </c>
      <c r="T79" s="17" t="s">
        <v>31</v>
      </c>
      <c r="U79" s="17" t="s">
        <v>31</v>
      </c>
      <c r="V79" s="17" t="s">
        <v>31</v>
      </c>
      <c r="W79" s="17" t="s">
        <v>31</v>
      </c>
      <c r="X79" s="17" t="s">
        <v>31</v>
      </c>
      <c r="Y79" s="17" t="s">
        <v>31</v>
      </c>
      <c r="Z79" s="17" t="s">
        <v>31</v>
      </c>
      <c r="AA79" s="17" t="s">
        <v>31</v>
      </c>
      <c r="AB79" s="17" t="s">
        <v>31</v>
      </c>
      <c r="AC79" s="17" t="s">
        <v>31</v>
      </c>
      <c r="AD79" s="17" t="s">
        <v>31</v>
      </c>
      <c r="AE79" s="17"/>
      <c r="AF79" s="17"/>
      <c r="AG79" s="17"/>
      <c r="AH79" s="17"/>
      <c r="AI79" s="17"/>
      <c r="AJ79" s="17"/>
      <c r="AK79" s="17"/>
      <c r="AL79" s="17"/>
      <c r="AM79" s="17"/>
      <c r="AN79" s="79"/>
      <c r="AO79" s="79"/>
      <c r="AP79" s="79"/>
      <c r="AQ79" s="79"/>
      <c r="AS79" s="17">
        <v>415</v>
      </c>
      <c r="AT79" s="17">
        <v>414</v>
      </c>
      <c r="AU79" s="17">
        <v>405</v>
      </c>
      <c r="AV79" s="17">
        <v>379</v>
      </c>
      <c r="AW79" s="17">
        <v>365</v>
      </c>
      <c r="AX79" s="17">
        <v>360</v>
      </c>
      <c r="AY79" s="17">
        <v>355</v>
      </c>
      <c r="AZ79" s="17">
        <v>361</v>
      </c>
      <c r="BA79" s="17">
        <v>350</v>
      </c>
      <c r="BB79" s="17">
        <v>347</v>
      </c>
      <c r="BC79">
        <v>340</v>
      </c>
      <c r="BD79">
        <v>331</v>
      </c>
    </row>
    <row r="80" spans="1:56" x14ac:dyDescent="0.3">
      <c r="A80" s="21"/>
      <c r="B80" s="22"/>
      <c r="C80" s="15" t="s">
        <v>32</v>
      </c>
      <c r="D80" s="21" t="s">
        <v>33</v>
      </c>
      <c r="E80" s="22" t="s">
        <v>34</v>
      </c>
      <c r="F80" s="17">
        <v>10572</v>
      </c>
      <c r="G80" s="17">
        <v>10251</v>
      </c>
      <c r="H80" s="17">
        <v>11308</v>
      </c>
      <c r="I80" s="17">
        <v>11002</v>
      </c>
      <c r="J80" s="17">
        <v>10690</v>
      </c>
      <c r="K80" s="17">
        <v>11070</v>
      </c>
      <c r="L80" s="17">
        <v>11006</v>
      </c>
      <c r="M80" s="17">
        <v>11272</v>
      </c>
      <c r="N80" s="17">
        <v>12467</v>
      </c>
      <c r="O80" s="17">
        <v>12831</v>
      </c>
      <c r="P80" s="17">
        <v>13674</v>
      </c>
      <c r="Q80" s="46">
        <v>14039</v>
      </c>
      <c r="R80" s="17"/>
      <c r="S80" s="17" t="s">
        <v>31</v>
      </c>
      <c r="T80" s="17" t="s">
        <v>31</v>
      </c>
      <c r="U80" s="17" t="s">
        <v>31</v>
      </c>
      <c r="V80" s="17" t="s">
        <v>31</v>
      </c>
      <c r="W80" s="17" t="s">
        <v>31</v>
      </c>
      <c r="X80" s="17" t="s">
        <v>31</v>
      </c>
      <c r="Y80" s="17" t="s">
        <v>31</v>
      </c>
      <c r="Z80" s="17" t="s">
        <v>31</v>
      </c>
      <c r="AA80" s="17" t="s">
        <v>31</v>
      </c>
      <c r="AB80" s="17" t="s">
        <v>31</v>
      </c>
      <c r="AC80" s="17" t="s">
        <v>31</v>
      </c>
      <c r="AD80" s="17" t="s">
        <v>31</v>
      </c>
      <c r="AE80" s="17"/>
      <c r="AF80" s="17"/>
      <c r="AG80" s="17"/>
      <c r="AH80" s="17"/>
      <c r="AI80" s="17"/>
      <c r="AJ80" s="17"/>
      <c r="AK80" s="17"/>
      <c r="AL80" s="17"/>
      <c r="AM80" s="17"/>
      <c r="AN80" s="18"/>
      <c r="AO80" s="18"/>
      <c r="AP80" s="18"/>
      <c r="AQ80" s="18"/>
      <c r="AS80" s="17" t="s">
        <v>31</v>
      </c>
      <c r="AT80" s="17" t="s">
        <v>31</v>
      </c>
      <c r="AU80" s="17" t="s">
        <v>31</v>
      </c>
      <c r="AV80" s="17" t="s">
        <v>31</v>
      </c>
      <c r="AW80" s="17" t="s">
        <v>31</v>
      </c>
      <c r="AX80" s="17" t="s">
        <v>31</v>
      </c>
      <c r="AY80" s="17" t="s">
        <v>31</v>
      </c>
      <c r="AZ80" s="17" t="s">
        <v>31</v>
      </c>
      <c r="BA80" s="17" t="s">
        <v>31</v>
      </c>
      <c r="BB80" s="17" t="s">
        <v>31</v>
      </c>
      <c r="BC80" t="s">
        <v>31</v>
      </c>
      <c r="BD80" t="s">
        <v>31</v>
      </c>
    </row>
    <row r="81" spans="1:56" x14ac:dyDescent="0.3">
      <c r="C81" s="15"/>
      <c r="F81" s="17"/>
      <c r="G81" s="17"/>
      <c r="H81" s="17"/>
      <c r="I81" s="17"/>
      <c r="J81" s="17"/>
      <c r="K81" s="17"/>
      <c r="L81" s="17"/>
      <c r="M81" s="17"/>
      <c r="N81" s="17"/>
      <c r="O81" s="17"/>
      <c r="P81" s="17"/>
      <c r="Q81" s="105"/>
      <c r="R81" s="17"/>
      <c r="S81" s="17"/>
      <c r="T81" s="17"/>
      <c r="U81" s="17"/>
      <c r="V81" s="17"/>
      <c r="W81" s="17"/>
      <c r="X81" s="17"/>
      <c r="Y81" s="17"/>
      <c r="Z81" s="17"/>
      <c r="AA81" s="17"/>
      <c r="AB81" s="17"/>
      <c r="AC81" s="17"/>
      <c r="AD81" s="17"/>
      <c r="AE81" s="17"/>
      <c r="AF81" s="17"/>
      <c r="AG81" s="17"/>
      <c r="AH81" s="17"/>
      <c r="AI81" s="17"/>
      <c r="AJ81" s="17"/>
      <c r="AK81" s="17"/>
      <c r="AL81" s="17"/>
      <c r="AM81" s="17"/>
      <c r="AN81" s="79"/>
      <c r="AO81" s="79"/>
      <c r="AP81" s="79"/>
      <c r="AQ81" s="79"/>
      <c r="AS81" s="17"/>
      <c r="AT81" s="17"/>
      <c r="AU81" s="17"/>
      <c r="AV81" s="17"/>
      <c r="AW81" s="17"/>
      <c r="AX81" s="17"/>
      <c r="AY81" s="17"/>
      <c r="AZ81" s="17"/>
      <c r="BA81" s="17"/>
      <c r="BB81" s="17"/>
    </row>
    <row r="82" spans="1:56" x14ac:dyDescent="0.3">
      <c r="A82" s="25" t="s">
        <v>55</v>
      </c>
      <c r="B82" s="26" t="s">
        <v>56</v>
      </c>
      <c r="C82" s="13" t="s">
        <v>18</v>
      </c>
      <c r="D82" s="26"/>
      <c r="E82" s="26"/>
      <c r="F82" s="14">
        <v>571191</v>
      </c>
      <c r="G82" s="14">
        <v>549834</v>
      </c>
      <c r="H82" s="14">
        <v>581577</v>
      </c>
      <c r="I82" s="14">
        <v>611506</v>
      </c>
      <c r="J82" s="14">
        <v>611083</v>
      </c>
      <c r="K82" s="14">
        <v>627363</v>
      </c>
      <c r="L82" s="14">
        <v>660654</v>
      </c>
      <c r="M82" s="14">
        <v>724082</v>
      </c>
      <c r="N82" s="14">
        <v>751117</v>
      </c>
      <c r="O82" s="14">
        <v>794167</v>
      </c>
      <c r="P82" s="14">
        <v>814013</v>
      </c>
      <c r="Q82" s="45">
        <v>849885</v>
      </c>
      <c r="R82" s="14"/>
      <c r="S82" s="14">
        <v>1255287.1609999998</v>
      </c>
      <c r="T82" s="14">
        <v>1116017.6189999999</v>
      </c>
      <c r="U82" s="14">
        <v>1257840.7720000001</v>
      </c>
      <c r="V82" s="14">
        <v>1393272.7660000003</v>
      </c>
      <c r="W82" s="14">
        <v>1396313.83</v>
      </c>
      <c r="X82" s="14">
        <v>1363739.078</v>
      </c>
      <c r="Y82" s="14">
        <v>1419689.96</v>
      </c>
      <c r="Z82" s="14">
        <v>1506628.9190000002</v>
      </c>
      <c r="AA82" s="14">
        <v>1553056.199</v>
      </c>
      <c r="AB82" s="14">
        <v>1639801.3680000002</v>
      </c>
      <c r="AC82" s="14">
        <v>1725574.7649999999</v>
      </c>
      <c r="AD82" s="14">
        <v>1810195.0099999998</v>
      </c>
      <c r="AE82" s="14"/>
      <c r="AF82" s="14">
        <v>755376</v>
      </c>
      <c r="AG82" s="14">
        <v>727801</v>
      </c>
      <c r="AH82" s="14">
        <v>746972</v>
      </c>
      <c r="AI82" s="14">
        <v>765516</v>
      </c>
      <c r="AJ82" s="14">
        <v>775042</v>
      </c>
      <c r="AK82" s="14">
        <v>781255</v>
      </c>
      <c r="AL82" s="14">
        <v>786409</v>
      </c>
      <c r="AM82" s="14">
        <v>802518</v>
      </c>
      <c r="AN82" s="80">
        <v>825078</v>
      </c>
      <c r="AO82" s="80">
        <v>843229</v>
      </c>
      <c r="AP82" s="80">
        <v>855695</v>
      </c>
      <c r="AQ82" s="80">
        <v>865427</v>
      </c>
      <c r="AS82" s="14">
        <v>13997</v>
      </c>
      <c r="AT82" s="14">
        <v>13224</v>
      </c>
      <c r="AU82" s="14">
        <v>14002</v>
      </c>
      <c r="AV82" s="14">
        <v>12336</v>
      </c>
      <c r="AW82" s="14">
        <v>11588</v>
      </c>
      <c r="AX82" s="14">
        <v>11407</v>
      </c>
      <c r="AY82" s="14">
        <v>11252</v>
      </c>
      <c r="AZ82" s="14">
        <v>11833</v>
      </c>
      <c r="BA82" s="14">
        <v>12164</v>
      </c>
      <c r="BB82" s="14">
        <v>11667</v>
      </c>
      <c r="BC82" s="35">
        <v>11486</v>
      </c>
      <c r="BD82" s="35">
        <v>11088</v>
      </c>
    </row>
    <row r="83" spans="1:56" x14ac:dyDescent="0.3">
      <c r="A83" s="15"/>
      <c r="B83" s="16"/>
      <c r="C83" s="15" t="s">
        <v>19</v>
      </c>
      <c r="D83" s="15" t="s">
        <v>20</v>
      </c>
      <c r="E83" s="16" t="s">
        <v>21</v>
      </c>
      <c r="F83" s="17">
        <v>156908</v>
      </c>
      <c r="G83" s="17">
        <v>138697</v>
      </c>
      <c r="H83" s="17">
        <v>159179</v>
      </c>
      <c r="I83" s="17">
        <v>169504</v>
      </c>
      <c r="J83" s="17">
        <v>159390</v>
      </c>
      <c r="K83" s="17">
        <v>162733</v>
      </c>
      <c r="L83" s="17">
        <v>174718</v>
      </c>
      <c r="M83" s="17">
        <v>205272</v>
      </c>
      <c r="N83" s="17">
        <v>204996</v>
      </c>
      <c r="O83" s="17">
        <v>221824</v>
      </c>
      <c r="P83" s="17">
        <v>219426</v>
      </c>
      <c r="Q83" s="46">
        <v>225994</v>
      </c>
      <c r="R83" s="17"/>
      <c r="S83" s="17">
        <v>549778.62800000003</v>
      </c>
      <c r="T83" s="17">
        <v>455883.94500000001</v>
      </c>
      <c r="U83" s="17">
        <v>544409.82900000003</v>
      </c>
      <c r="V83" s="17">
        <v>627559.9040000001</v>
      </c>
      <c r="W83" s="17">
        <v>620996.41299999994</v>
      </c>
      <c r="X83" s="17">
        <v>595731.39100000006</v>
      </c>
      <c r="Y83" s="17">
        <v>618052.85899999994</v>
      </c>
      <c r="Z83" s="17">
        <v>633756.07900000003</v>
      </c>
      <c r="AA83" s="17">
        <v>653064.44100000011</v>
      </c>
      <c r="AB83" s="17">
        <v>694679.26500000001</v>
      </c>
      <c r="AC83" s="17">
        <v>739492.03500000015</v>
      </c>
      <c r="AD83" s="17">
        <v>765402.51199999999</v>
      </c>
      <c r="AE83" s="17"/>
      <c r="AF83" s="17">
        <v>203993</v>
      </c>
      <c r="AG83" s="17">
        <v>188577</v>
      </c>
      <c r="AH83" s="17">
        <v>190716</v>
      </c>
      <c r="AI83" s="17">
        <v>196569</v>
      </c>
      <c r="AJ83" s="17">
        <v>194457</v>
      </c>
      <c r="AK83" s="17">
        <v>191620</v>
      </c>
      <c r="AL83" s="17">
        <v>190642</v>
      </c>
      <c r="AM83" s="17">
        <v>193946</v>
      </c>
      <c r="AN83" s="79">
        <v>195917</v>
      </c>
      <c r="AO83" s="79">
        <v>198530</v>
      </c>
      <c r="AP83" s="79">
        <v>202156</v>
      </c>
      <c r="AQ83" s="79">
        <v>198898</v>
      </c>
      <c r="AS83" s="17">
        <v>7790</v>
      </c>
      <c r="AT83" s="17">
        <v>7426</v>
      </c>
      <c r="AU83" s="17">
        <v>8144</v>
      </c>
      <c r="AV83" s="17">
        <v>7460</v>
      </c>
      <c r="AW83" s="17">
        <v>7365</v>
      </c>
      <c r="AX83" s="17">
        <v>6976</v>
      </c>
      <c r="AY83" s="17">
        <v>6798</v>
      </c>
      <c r="AZ83" s="17">
        <v>6816</v>
      </c>
      <c r="BA83" s="17">
        <v>6953</v>
      </c>
      <c r="BB83" s="17">
        <v>6850</v>
      </c>
      <c r="BC83" s="35">
        <v>7126</v>
      </c>
      <c r="BD83" s="35">
        <v>6784</v>
      </c>
    </row>
    <row r="84" spans="1:56" x14ac:dyDescent="0.3">
      <c r="A84" s="15"/>
      <c r="B84" s="16"/>
      <c r="C84" s="15" t="s">
        <v>129</v>
      </c>
      <c r="D84" s="15" t="s">
        <v>23</v>
      </c>
      <c r="E84" s="16" t="s">
        <v>24</v>
      </c>
      <c r="F84" s="17">
        <v>241466</v>
      </c>
      <c r="G84" s="17">
        <v>237692</v>
      </c>
      <c r="H84" s="17">
        <v>247330</v>
      </c>
      <c r="I84" s="17">
        <v>262885</v>
      </c>
      <c r="J84" s="17">
        <v>267472</v>
      </c>
      <c r="K84" s="17">
        <v>276066</v>
      </c>
      <c r="L84" s="17">
        <v>289716</v>
      </c>
      <c r="M84" s="17">
        <v>310069</v>
      </c>
      <c r="N84" s="17">
        <v>324620</v>
      </c>
      <c r="O84" s="17">
        <v>338957</v>
      </c>
      <c r="P84" s="17">
        <v>351834</v>
      </c>
      <c r="Q84" s="46">
        <v>371781</v>
      </c>
      <c r="R84" s="17"/>
      <c r="S84" s="17">
        <v>705508.5329999997</v>
      </c>
      <c r="T84" s="17">
        <v>660133.674</v>
      </c>
      <c r="U84" s="17">
        <v>713430.94300000009</v>
      </c>
      <c r="V84" s="17">
        <v>765712.86200000008</v>
      </c>
      <c r="W84" s="17">
        <v>775317.41700000002</v>
      </c>
      <c r="X84" s="17">
        <v>768007.68699999992</v>
      </c>
      <c r="Y84" s="17">
        <v>801637.10100000002</v>
      </c>
      <c r="Z84" s="17">
        <v>872872.84000000008</v>
      </c>
      <c r="AA84" s="17">
        <v>899991.7579999998</v>
      </c>
      <c r="AB84" s="17">
        <v>945122.10300000024</v>
      </c>
      <c r="AC84" s="17">
        <v>986082.72999999975</v>
      </c>
      <c r="AD84" s="17">
        <v>1044792.4979999999</v>
      </c>
      <c r="AE84" s="17"/>
      <c r="AF84" s="17">
        <v>514127</v>
      </c>
      <c r="AG84" s="17">
        <v>502593</v>
      </c>
      <c r="AH84" s="17">
        <v>518208</v>
      </c>
      <c r="AI84" s="17">
        <v>529744</v>
      </c>
      <c r="AJ84" s="17">
        <v>540796</v>
      </c>
      <c r="AK84" s="17">
        <v>548371</v>
      </c>
      <c r="AL84" s="17">
        <v>553825</v>
      </c>
      <c r="AM84" s="17">
        <v>566253</v>
      </c>
      <c r="AN84" s="79">
        <v>584611</v>
      </c>
      <c r="AO84" s="79">
        <v>598260</v>
      </c>
      <c r="AP84" s="79">
        <v>604821</v>
      </c>
      <c r="AQ84" s="79">
        <v>616203</v>
      </c>
      <c r="AS84" s="17">
        <v>4128</v>
      </c>
      <c r="AT84" s="17">
        <v>3713</v>
      </c>
      <c r="AU84" s="17">
        <v>3829</v>
      </c>
      <c r="AV84" s="17">
        <v>2970</v>
      </c>
      <c r="AW84" s="17">
        <v>2380</v>
      </c>
      <c r="AX84" s="17">
        <v>2632</v>
      </c>
      <c r="AY84" s="17">
        <v>2686</v>
      </c>
      <c r="AZ84" s="17">
        <v>3220</v>
      </c>
      <c r="BA84" s="17">
        <v>3462</v>
      </c>
      <c r="BB84" s="17">
        <v>3097</v>
      </c>
      <c r="BC84" s="35">
        <v>2695</v>
      </c>
      <c r="BD84" s="35">
        <v>2682</v>
      </c>
    </row>
    <row r="85" spans="1:56" x14ac:dyDescent="0.3">
      <c r="A85" s="15"/>
      <c r="B85" s="16"/>
      <c r="C85" s="15" t="s">
        <v>25</v>
      </c>
      <c r="D85" s="15" t="s">
        <v>26</v>
      </c>
      <c r="E85" s="16" t="s">
        <v>27</v>
      </c>
      <c r="F85" s="17">
        <v>106756</v>
      </c>
      <c r="G85" s="17">
        <v>108555</v>
      </c>
      <c r="H85" s="17">
        <v>105129</v>
      </c>
      <c r="I85" s="17">
        <v>108299</v>
      </c>
      <c r="J85" s="17">
        <v>114930</v>
      </c>
      <c r="K85" s="17">
        <v>116660</v>
      </c>
      <c r="L85" s="17">
        <v>121556</v>
      </c>
      <c r="M85" s="17">
        <v>127427</v>
      </c>
      <c r="N85" s="17">
        <v>134757</v>
      </c>
      <c r="O85" s="17">
        <v>142071</v>
      </c>
      <c r="P85" s="17">
        <v>149083</v>
      </c>
      <c r="Q85" s="46">
        <v>156226</v>
      </c>
      <c r="R85" s="17"/>
      <c r="S85" s="17" t="s">
        <v>31</v>
      </c>
      <c r="T85" s="17" t="s">
        <v>31</v>
      </c>
      <c r="U85" s="17" t="s">
        <v>31</v>
      </c>
      <c r="V85" s="17" t="s">
        <v>31</v>
      </c>
      <c r="W85" s="17" t="s">
        <v>31</v>
      </c>
      <c r="X85" s="17" t="s">
        <v>31</v>
      </c>
      <c r="Y85" s="17" t="s">
        <v>31</v>
      </c>
      <c r="Z85" s="17" t="s">
        <v>31</v>
      </c>
      <c r="AA85" s="17" t="s">
        <v>31</v>
      </c>
      <c r="AB85" s="17" t="s">
        <v>31</v>
      </c>
      <c r="AC85" s="17" t="s">
        <v>31</v>
      </c>
      <c r="AD85" s="17" t="s">
        <v>31</v>
      </c>
      <c r="AE85" s="17"/>
      <c r="AF85" s="17">
        <v>37256</v>
      </c>
      <c r="AG85" s="17">
        <v>36631</v>
      </c>
      <c r="AH85" s="17">
        <v>38048</v>
      </c>
      <c r="AI85" s="17">
        <v>39203</v>
      </c>
      <c r="AJ85" s="17">
        <v>39789</v>
      </c>
      <c r="AK85" s="17">
        <v>41264</v>
      </c>
      <c r="AL85" s="17">
        <v>41942</v>
      </c>
      <c r="AM85" s="17">
        <v>42319</v>
      </c>
      <c r="AN85" s="18">
        <v>44550</v>
      </c>
      <c r="AO85" s="18">
        <v>46439</v>
      </c>
      <c r="AP85" s="18">
        <v>48718</v>
      </c>
      <c r="AQ85" s="18">
        <v>50326</v>
      </c>
      <c r="AS85" s="17">
        <v>153</v>
      </c>
      <c r="AT85" s="17">
        <v>168</v>
      </c>
      <c r="AU85" s="17">
        <v>159</v>
      </c>
      <c r="AV85" s="17">
        <v>149</v>
      </c>
      <c r="AW85" s="17">
        <v>148</v>
      </c>
      <c r="AX85" s="17">
        <v>132</v>
      </c>
      <c r="AY85" s="17">
        <v>131</v>
      </c>
      <c r="AZ85" s="17">
        <v>133</v>
      </c>
      <c r="BA85" s="17">
        <v>129</v>
      </c>
      <c r="BB85" s="17">
        <v>126</v>
      </c>
      <c r="BC85">
        <v>111</v>
      </c>
      <c r="BD85">
        <v>125</v>
      </c>
    </row>
    <row r="86" spans="1:56" x14ac:dyDescent="0.3">
      <c r="A86" s="19"/>
      <c r="B86" s="20"/>
      <c r="C86" s="15" t="s">
        <v>28</v>
      </c>
      <c r="D86" s="19" t="s">
        <v>29</v>
      </c>
      <c r="E86" s="20" t="s">
        <v>30</v>
      </c>
      <c r="F86" s="17" t="s">
        <v>31</v>
      </c>
      <c r="G86" s="17" t="s">
        <v>31</v>
      </c>
      <c r="H86" s="17" t="s">
        <v>31</v>
      </c>
      <c r="I86" s="17" t="s">
        <v>31</v>
      </c>
      <c r="J86" s="17" t="s">
        <v>31</v>
      </c>
      <c r="K86" s="17" t="s">
        <v>31</v>
      </c>
      <c r="L86" s="17" t="s">
        <v>31</v>
      </c>
      <c r="M86" s="17" t="s">
        <v>31</v>
      </c>
      <c r="N86" s="17" t="s">
        <v>31</v>
      </c>
      <c r="O86" s="17" t="s">
        <v>31</v>
      </c>
      <c r="P86" s="17" t="s">
        <v>31</v>
      </c>
      <c r="Q86" s="17" t="s">
        <v>31</v>
      </c>
      <c r="R86" s="17"/>
      <c r="S86" s="17" t="s">
        <v>31</v>
      </c>
      <c r="T86" s="17" t="s">
        <v>31</v>
      </c>
      <c r="U86" s="17" t="s">
        <v>31</v>
      </c>
      <c r="V86" s="17" t="s">
        <v>31</v>
      </c>
      <c r="W86" s="17" t="s">
        <v>31</v>
      </c>
      <c r="X86" s="17" t="s">
        <v>31</v>
      </c>
      <c r="Y86" s="17" t="s">
        <v>31</v>
      </c>
      <c r="Z86" s="17" t="s">
        <v>31</v>
      </c>
      <c r="AA86" s="17" t="s">
        <v>31</v>
      </c>
      <c r="AB86" s="17" t="s">
        <v>31</v>
      </c>
      <c r="AC86" s="17" t="s">
        <v>31</v>
      </c>
      <c r="AD86" s="17" t="s">
        <v>31</v>
      </c>
      <c r="AE86" s="17"/>
      <c r="AF86" s="17"/>
      <c r="AG86" s="17"/>
      <c r="AH86" s="17"/>
      <c r="AI86" s="17"/>
      <c r="AJ86" s="17"/>
      <c r="AK86" s="17"/>
      <c r="AL86" s="17"/>
      <c r="AM86" s="17"/>
      <c r="AN86" s="79"/>
      <c r="AO86" s="79"/>
      <c r="AP86" s="79"/>
      <c r="AQ86" s="79"/>
      <c r="AS86" s="17">
        <v>1926</v>
      </c>
      <c r="AT86" s="17">
        <v>1918</v>
      </c>
      <c r="AU86" s="17">
        <v>1871</v>
      </c>
      <c r="AV86" s="17">
        <v>1757</v>
      </c>
      <c r="AW86" s="17">
        <v>1695</v>
      </c>
      <c r="AX86" s="17">
        <v>1668</v>
      </c>
      <c r="AY86" s="17">
        <v>1637</v>
      </c>
      <c r="AZ86" s="17">
        <v>1664</v>
      </c>
      <c r="BA86" s="17">
        <v>1619</v>
      </c>
      <c r="BB86" s="17">
        <v>1594</v>
      </c>
      <c r="BC86" s="35">
        <v>1553</v>
      </c>
      <c r="BD86" s="35">
        <v>1497</v>
      </c>
    </row>
    <row r="87" spans="1:56" x14ac:dyDescent="0.3">
      <c r="A87" s="21"/>
      <c r="B87" s="22"/>
      <c r="C87" s="15" t="s">
        <v>32</v>
      </c>
      <c r="D87" s="21" t="s">
        <v>33</v>
      </c>
      <c r="E87" s="22" t="s">
        <v>34</v>
      </c>
      <c r="F87" s="17">
        <v>66061</v>
      </c>
      <c r="G87" s="17">
        <v>64890</v>
      </c>
      <c r="H87" s="17">
        <v>69939</v>
      </c>
      <c r="I87" s="17">
        <v>70818</v>
      </c>
      <c r="J87" s="17">
        <v>69291</v>
      </c>
      <c r="K87" s="17">
        <v>71904</v>
      </c>
      <c r="L87" s="17">
        <v>74664</v>
      </c>
      <c r="M87" s="17">
        <v>81314</v>
      </c>
      <c r="N87" s="17">
        <v>86744</v>
      </c>
      <c r="O87" s="17">
        <v>91315</v>
      </c>
      <c r="P87" s="17">
        <v>93670</v>
      </c>
      <c r="Q87" s="46">
        <v>95884</v>
      </c>
      <c r="R87" s="17"/>
      <c r="S87" s="17" t="s">
        <v>31</v>
      </c>
      <c r="T87" s="17" t="s">
        <v>31</v>
      </c>
      <c r="U87" s="17" t="s">
        <v>31</v>
      </c>
      <c r="V87" s="17" t="s">
        <v>31</v>
      </c>
      <c r="W87" s="17" t="s">
        <v>31</v>
      </c>
      <c r="X87" s="17" t="s">
        <v>31</v>
      </c>
      <c r="Y87" s="17" t="s">
        <v>31</v>
      </c>
      <c r="Z87" s="17" t="s">
        <v>31</v>
      </c>
      <c r="AA87" s="17" t="s">
        <v>31</v>
      </c>
      <c r="AB87" s="17" t="s">
        <v>31</v>
      </c>
      <c r="AC87" s="17" t="s">
        <v>31</v>
      </c>
      <c r="AD87" s="17" t="s">
        <v>31</v>
      </c>
      <c r="AE87" s="17"/>
      <c r="AF87" s="17"/>
      <c r="AG87" s="17"/>
      <c r="AH87" s="17"/>
      <c r="AI87" s="17"/>
      <c r="AJ87" s="17"/>
      <c r="AK87" s="17"/>
      <c r="AL87" s="17"/>
      <c r="AM87" s="17"/>
      <c r="AN87" s="18"/>
      <c r="AO87" s="18"/>
      <c r="AP87" s="18"/>
      <c r="AQ87" s="18"/>
      <c r="AS87" s="17" t="s">
        <v>31</v>
      </c>
      <c r="AT87" s="17" t="s">
        <v>31</v>
      </c>
      <c r="AU87" s="17" t="s">
        <v>31</v>
      </c>
      <c r="AV87" s="17" t="s">
        <v>31</v>
      </c>
      <c r="AW87" s="17" t="s">
        <v>31</v>
      </c>
      <c r="AX87" s="17" t="s">
        <v>31</v>
      </c>
      <c r="AY87" s="17" t="s">
        <v>31</v>
      </c>
      <c r="AZ87" s="17" t="s">
        <v>31</v>
      </c>
      <c r="BA87" s="17" t="s">
        <v>31</v>
      </c>
      <c r="BB87" s="17" t="s">
        <v>31</v>
      </c>
      <c r="BC87" t="s">
        <v>31</v>
      </c>
      <c r="BD87" t="s">
        <v>31</v>
      </c>
    </row>
    <row r="88" spans="1:56" x14ac:dyDescent="0.3">
      <c r="C88" s="15"/>
      <c r="F88" s="17"/>
      <c r="G88" s="17"/>
      <c r="H88" s="17"/>
      <c r="I88" s="17"/>
      <c r="J88" s="17"/>
      <c r="K88" s="17"/>
      <c r="L88" s="17"/>
      <c r="M88" s="17"/>
      <c r="N88" s="17"/>
      <c r="O88" s="17"/>
      <c r="P88" s="17"/>
      <c r="Q88" s="105"/>
      <c r="R88" s="17"/>
      <c r="S88" s="17"/>
      <c r="T88" s="17"/>
      <c r="U88" s="17"/>
      <c r="V88" s="17"/>
      <c r="W88" s="17"/>
      <c r="X88" s="17"/>
      <c r="Y88" s="17"/>
      <c r="Z88" s="17"/>
      <c r="AA88" s="17"/>
      <c r="AB88" s="17"/>
      <c r="AC88" s="17"/>
      <c r="AD88" s="17"/>
      <c r="AE88" s="17"/>
      <c r="AF88" s="17"/>
      <c r="AG88" s="17"/>
      <c r="AH88" s="17"/>
      <c r="AI88" s="17"/>
      <c r="AJ88" s="17"/>
      <c r="AK88" s="17"/>
      <c r="AL88" s="17"/>
      <c r="AM88" s="17"/>
      <c r="AN88" s="79"/>
      <c r="AO88" s="79"/>
      <c r="AP88" s="79"/>
      <c r="AQ88" s="79"/>
      <c r="AS88" s="17"/>
      <c r="AT88" s="17"/>
      <c r="AU88" s="17"/>
      <c r="AV88" s="17"/>
      <c r="AW88" s="17"/>
      <c r="AX88" s="17"/>
      <c r="AY88" s="17"/>
      <c r="AZ88" s="17"/>
      <c r="BA88" s="17"/>
      <c r="BB88" s="17"/>
    </row>
    <row r="89" spans="1:56" x14ac:dyDescent="0.3">
      <c r="A89" s="25" t="s">
        <v>57</v>
      </c>
      <c r="B89" s="26" t="s">
        <v>58</v>
      </c>
      <c r="C89" s="13" t="s">
        <v>18</v>
      </c>
      <c r="D89" s="26"/>
      <c r="E89" s="26"/>
      <c r="F89" s="14">
        <v>79317</v>
      </c>
      <c r="G89" s="14">
        <v>73487</v>
      </c>
      <c r="H89" s="14">
        <v>81328</v>
      </c>
      <c r="I89" s="14">
        <v>84127</v>
      </c>
      <c r="J89" s="14">
        <v>85326</v>
      </c>
      <c r="K89" s="14">
        <v>86012</v>
      </c>
      <c r="L89" s="14">
        <v>87279</v>
      </c>
      <c r="M89" s="14">
        <v>91285</v>
      </c>
      <c r="N89" s="14">
        <v>95810</v>
      </c>
      <c r="O89" s="14">
        <v>101664</v>
      </c>
      <c r="P89" s="14">
        <v>105523</v>
      </c>
      <c r="Q89" s="45">
        <v>109064</v>
      </c>
      <c r="R89" s="14"/>
      <c r="S89" s="14">
        <v>159377.04800000001</v>
      </c>
      <c r="T89" s="14">
        <v>140746.929</v>
      </c>
      <c r="U89" s="14">
        <v>147945.09899999999</v>
      </c>
      <c r="V89" s="14">
        <v>157991.49299999996</v>
      </c>
      <c r="W89" s="14">
        <v>154710.68400000001</v>
      </c>
      <c r="X89" s="14">
        <v>153028.16999999998</v>
      </c>
      <c r="Y89" s="14">
        <v>151683.73300000001</v>
      </c>
      <c r="Z89" s="14">
        <v>155219.788</v>
      </c>
      <c r="AA89" s="14">
        <v>162739.90299999999</v>
      </c>
      <c r="AB89" s="14">
        <v>174782.83900000001</v>
      </c>
      <c r="AC89" s="14">
        <v>183821.50200000004</v>
      </c>
      <c r="AD89" s="14">
        <v>189930.96900000004</v>
      </c>
      <c r="AE89" s="14"/>
      <c r="AF89" s="14">
        <v>118169</v>
      </c>
      <c r="AG89" s="14">
        <v>112925</v>
      </c>
      <c r="AH89" s="14">
        <v>115523</v>
      </c>
      <c r="AI89" s="14">
        <v>118566</v>
      </c>
      <c r="AJ89" s="14">
        <v>119212</v>
      </c>
      <c r="AK89" s="14">
        <v>119204</v>
      </c>
      <c r="AL89" s="14">
        <v>118747</v>
      </c>
      <c r="AM89" s="14">
        <v>120589</v>
      </c>
      <c r="AN89" s="80">
        <v>122826</v>
      </c>
      <c r="AO89" s="80">
        <v>124458</v>
      </c>
      <c r="AP89" s="80">
        <v>125544</v>
      </c>
      <c r="AQ89" s="80">
        <v>126807</v>
      </c>
      <c r="AS89" s="14">
        <v>1572</v>
      </c>
      <c r="AT89" s="14">
        <v>1524</v>
      </c>
      <c r="AU89" s="14">
        <v>1611</v>
      </c>
      <c r="AV89" s="14">
        <v>1495</v>
      </c>
      <c r="AW89" s="14">
        <v>1405</v>
      </c>
      <c r="AX89" s="14">
        <v>1311</v>
      </c>
      <c r="AY89" s="14">
        <v>1282</v>
      </c>
      <c r="AZ89" s="14">
        <v>1284</v>
      </c>
      <c r="BA89" s="14">
        <v>1261</v>
      </c>
      <c r="BB89" s="14">
        <v>1283</v>
      </c>
      <c r="BC89" s="35">
        <v>1307</v>
      </c>
      <c r="BD89" s="35">
        <v>1277</v>
      </c>
    </row>
    <row r="90" spans="1:56" x14ac:dyDescent="0.3">
      <c r="A90" s="15"/>
      <c r="B90" s="16"/>
      <c r="C90" s="15" t="s">
        <v>19</v>
      </c>
      <c r="D90" s="15" t="s">
        <v>20</v>
      </c>
      <c r="E90" s="16" t="s">
        <v>21</v>
      </c>
      <c r="F90" s="17">
        <v>25889</v>
      </c>
      <c r="G90" s="17">
        <v>20851</v>
      </c>
      <c r="H90" s="17">
        <v>27377</v>
      </c>
      <c r="I90" s="17">
        <v>27949</v>
      </c>
      <c r="J90" s="17">
        <v>28891</v>
      </c>
      <c r="K90" s="17">
        <v>27619</v>
      </c>
      <c r="L90" s="17">
        <v>27592</v>
      </c>
      <c r="M90" s="17">
        <v>29718</v>
      </c>
      <c r="N90" s="17">
        <v>30731</v>
      </c>
      <c r="O90" s="17">
        <v>33782</v>
      </c>
      <c r="P90" s="17">
        <v>35059</v>
      </c>
      <c r="Q90" s="46">
        <v>35919</v>
      </c>
      <c r="R90" s="17"/>
      <c r="S90" s="17">
        <v>85620.483999999997</v>
      </c>
      <c r="T90" s="17">
        <v>71409.599000000002</v>
      </c>
      <c r="U90" s="17">
        <v>76057.827999999994</v>
      </c>
      <c r="V90" s="17">
        <v>82444.085999999981</v>
      </c>
      <c r="W90" s="17">
        <v>79733.906000000003</v>
      </c>
      <c r="X90" s="17">
        <v>77545.861000000004</v>
      </c>
      <c r="Y90" s="17">
        <v>73953.164999999994</v>
      </c>
      <c r="Z90" s="17">
        <v>75408.292999999991</v>
      </c>
      <c r="AA90" s="17">
        <v>79438.377999999997</v>
      </c>
      <c r="AB90" s="17">
        <v>86660.149000000005</v>
      </c>
      <c r="AC90" s="17">
        <v>92515.599000000017</v>
      </c>
      <c r="AD90" s="17">
        <v>95596.525000000009</v>
      </c>
      <c r="AE90" s="17"/>
      <c r="AF90" s="17">
        <v>34651</v>
      </c>
      <c r="AG90" s="17">
        <v>31222</v>
      </c>
      <c r="AH90" s="17">
        <v>32239</v>
      </c>
      <c r="AI90" s="17">
        <v>33877</v>
      </c>
      <c r="AJ90" s="17">
        <v>33713</v>
      </c>
      <c r="AK90" s="17">
        <v>32854</v>
      </c>
      <c r="AL90" s="17">
        <v>32232</v>
      </c>
      <c r="AM90" s="17">
        <v>32182</v>
      </c>
      <c r="AN90" s="79">
        <v>32389</v>
      </c>
      <c r="AO90" s="79">
        <v>33216</v>
      </c>
      <c r="AP90" s="79">
        <v>33361</v>
      </c>
      <c r="AQ90" s="79">
        <v>33086</v>
      </c>
      <c r="AS90" s="17">
        <v>867</v>
      </c>
      <c r="AT90" s="17">
        <v>845</v>
      </c>
      <c r="AU90" s="17">
        <v>932</v>
      </c>
      <c r="AV90" s="17">
        <v>869</v>
      </c>
      <c r="AW90" s="17">
        <v>823</v>
      </c>
      <c r="AX90" s="17">
        <v>744</v>
      </c>
      <c r="AY90" s="17">
        <v>738</v>
      </c>
      <c r="AZ90" s="17">
        <v>743</v>
      </c>
      <c r="BA90" s="17">
        <v>742</v>
      </c>
      <c r="BB90" s="17">
        <v>781</v>
      </c>
      <c r="BC90">
        <v>828</v>
      </c>
      <c r="BD90">
        <v>812</v>
      </c>
    </row>
    <row r="91" spans="1:56" x14ac:dyDescent="0.3">
      <c r="A91" s="15"/>
      <c r="B91" s="16"/>
      <c r="C91" s="15" t="s">
        <v>129</v>
      </c>
      <c r="D91" s="15" t="s">
        <v>23</v>
      </c>
      <c r="E91" s="16" t="s">
        <v>24</v>
      </c>
      <c r="F91" s="17">
        <v>26689</v>
      </c>
      <c r="G91" s="17">
        <v>26497</v>
      </c>
      <c r="H91" s="17">
        <v>26753</v>
      </c>
      <c r="I91" s="17">
        <v>28415</v>
      </c>
      <c r="J91" s="17">
        <v>27992</v>
      </c>
      <c r="K91" s="17">
        <v>29393</v>
      </c>
      <c r="L91" s="17">
        <v>30243</v>
      </c>
      <c r="M91" s="17">
        <v>30986</v>
      </c>
      <c r="N91" s="17">
        <v>32595</v>
      </c>
      <c r="O91" s="17">
        <v>33837</v>
      </c>
      <c r="P91" s="17">
        <v>35031</v>
      </c>
      <c r="Q91" s="46">
        <v>36982</v>
      </c>
      <c r="R91" s="17"/>
      <c r="S91" s="17">
        <v>73756.564000000028</v>
      </c>
      <c r="T91" s="17">
        <v>69337.330000000016</v>
      </c>
      <c r="U91" s="17">
        <v>71887.271000000008</v>
      </c>
      <c r="V91" s="17">
        <v>75547.406999999992</v>
      </c>
      <c r="W91" s="17">
        <v>74976.77800000002</v>
      </c>
      <c r="X91" s="17">
        <v>75482.308999999979</v>
      </c>
      <c r="Y91" s="17">
        <v>77730.567999999999</v>
      </c>
      <c r="Z91" s="17">
        <v>79811.494999999995</v>
      </c>
      <c r="AA91" s="17">
        <v>83301.524999999994</v>
      </c>
      <c r="AB91" s="17">
        <v>88122.69</v>
      </c>
      <c r="AC91" s="17">
        <v>91305.903000000006</v>
      </c>
      <c r="AD91" s="17">
        <v>94334.444000000018</v>
      </c>
      <c r="AE91" s="17"/>
      <c r="AF91" s="17">
        <v>76877</v>
      </c>
      <c r="AG91" s="17">
        <v>74806</v>
      </c>
      <c r="AH91" s="17">
        <v>76481</v>
      </c>
      <c r="AI91" s="17">
        <v>77742</v>
      </c>
      <c r="AJ91" s="17">
        <v>78534</v>
      </c>
      <c r="AK91" s="17">
        <v>79395</v>
      </c>
      <c r="AL91" s="17">
        <v>79367</v>
      </c>
      <c r="AM91" s="17">
        <v>81219</v>
      </c>
      <c r="AN91" s="79">
        <v>82976</v>
      </c>
      <c r="AO91" s="79">
        <v>83718</v>
      </c>
      <c r="AP91" s="79">
        <v>84550</v>
      </c>
      <c r="AQ91" s="79">
        <v>85755</v>
      </c>
      <c r="AS91" s="17">
        <v>264</v>
      </c>
      <c r="AT91" s="17">
        <v>244</v>
      </c>
      <c r="AU91" s="17">
        <v>247</v>
      </c>
      <c r="AV91" s="17">
        <v>230</v>
      </c>
      <c r="AW91" s="17">
        <v>201</v>
      </c>
      <c r="AX91" s="17">
        <v>194</v>
      </c>
      <c r="AY91" s="17">
        <v>185</v>
      </c>
      <c r="AZ91" s="17">
        <v>179</v>
      </c>
      <c r="BA91" s="17">
        <v>171</v>
      </c>
      <c r="BB91" s="17">
        <v>160</v>
      </c>
      <c r="BC91">
        <v>151</v>
      </c>
      <c r="BD91">
        <v>149</v>
      </c>
    </row>
    <row r="92" spans="1:56" x14ac:dyDescent="0.3">
      <c r="A92" s="15"/>
      <c r="B92" s="16"/>
      <c r="C92" s="15" t="s">
        <v>25</v>
      </c>
      <c r="D92" s="15" t="s">
        <v>26</v>
      </c>
      <c r="E92" s="16" t="s">
        <v>27</v>
      </c>
      <c r="F92" s="17">
        <v>18076</v>
      </c>
      <c r="G92" s="17">
        <v>18141</v>
      </c>
      <c r="H92" s="17">
        <v>18226</v>
      </c>
      <c r="I92" s="17">
        <v>18743</v>
      </c>
      <c r="J92" s="17">
        <v>19344</v>
      </c>
      <c r="K92" s="17">
        <v>19827</v>
      </c>
      <c r="L92" s="17">
        <v>20342</v>
      </c>
      <c r="M92" s="17">
        <v>20973</v>
      </c>
      <c r="N92" s="17">
        <v>22097</v>
      </c>
      <c r="O92" s="17">
        <v>23040</v>
      </c>
      <c r="P92" s="17">
        <v>23941</v>
      </c>
      <c r="Q92" s="46">
        <v>24470</v>
      </c>
      <c r="R92" s="17"/>
      <c r="S92" s="17" t="s">
        <v>31</v>
      </c>
      <c r="T92" s="17" t="s">
        <v>31</v>
      </c>
      <c r="U92" s="17" t="s">
        <v>31</v>
      </c>
      <c r="V92" s="17" t="s">
        <v>31</v>
      </c>
      <c r="W92" s="17" t="s">
        <v>31</v>
      </c>
      <c r="X92" s="17" t="s">
        <v>31</v>
      </c>
      <c r="Y92" s="17" t="s">
        <v>31</v>
      </c>
      <c r="Z92" s="17" t="s">
        <v>31</v>
      </c>
      <c r="AA92" s="17" t="s">
        <v>31</v>
      </c>
      <c r="AB92" s="17" t="s">
        <v>31</v>
      </c>
      <c r="AC92" s="17" t="s">
        <v>31</v>
      </c>
      <c r="AD92" s="17" t="s">
        <v>31</v>
      </c>
      <c r="AE92" s="17"/>
      <c r="AF92" s="17">
        <v>6641</v>
      </c>
      <c r="AG92" s="17">
        <v>6897</v>
      </c>
      <c r="AH92" s="17">
        <v>6803</v>
      </c>
      <c r="AI92" s="17">
        <v>6947</v>
      </c>
      <c r="AJ92" s="17">
        <v>6965</v>
      </c>
      <c r="AK92" s="17">
        <v>6955</v>
      </c>
      <c r="AL92" s="17">
        <v>7148</v>
      </c>
      <c r="AM92" s="17">
        <v>7188</v>
      </c>
      <c r="AN92" s="18">
        <v>7461</v>
      </c>
      <c r="AO92" s="18">
        <v>7524</v>
      </c>
      <c r="AP92" s="18">
        <v>7633</v>
      </c>
      <c r="AQ92" s="18">
        <v>7966</v>
      </c>
      <c r="AS92" s="17">
        <v>22</v>
      </c>
      <c r="AT92" s="17">
        <v>21</v>
      </c>
      <c r="AU92" s="17">
        <v>22</v>
      </c>
      <c r="AV92" s="17">
        <v>21</v>
      </c>
      <c r="AW92" s="17">
        <v>21</v>
      </c>
      <c r="AX92" s="17">
        <v>20</v>
      </c>
      <c r="AY92" s="17">
        <v>19</v>
      </c>
      <c r="AZ92" s="17">
        <v>18</v>
      </c>
      <c r="BA92" s="17">
        <v>18</v>
      </c>
      <c r="BB92" s="17">
        <v>17</v>
      </c>
      <c r="BC92">
        <v>15</v>
      </c>
      <c r="BD92">
        <v>15</v>
      </c>
    </row>
    <row r="93" spans="1:56" x14ac:dyDescent="0.3">
      <c r="A93" s="19"/>
      <c r="B93" s="20"/>
      <c r="C93" s="15" t="s">
        <v>28</v>
      </c>
      <c r="D93" s="19" t="s">
        <v>29</v>
      </c>
      <c r="E93" s="20" t="s">
        <v>30</v>
      </c>
      <c r="F93" s="17" t="s">
        <v>31</v>
      </c>
      <c r="G93" s="17" t="s">
        <v>31</v>
      </c>
      <c r="H93" s="17" t="s">
        <v>31</v>
      </c>
      <c r="I93" s="17" t="s">
        <v>31</v>
      </c>
      <c r="J93" s="17" t="s">
        <v>31</v>
      </c>
      <c r="K93" s="17" t="s">
        <v>31</v>
      </c>
      <c r="L93" s="17" t="s">
        <v>31</v>
      </c>
      <c r="M93" s="17" t="s">
        <v>31</v>
      </c>
      <c r="N93" s="17" t="s">
        <v>31</v>
      </c>
      <c r="O93" s="17" t="s">
        <v>31</v>
      </c>
      <c r="P93" s="17" t="s">
        <v>31</v>
      </c>
      <c r="Q93" s="17" t="s">
        <v>31</v>
      </c>
      <c r="R93" s="17"/>
      <c r="S93" s="17" t="s">
        <v>31</v>
      </c>
      <c r="T93" s="17" t="s">
        <v>31</v>
      </c>
      <c r="U93" s="17" t="s">
        <v>31</v>
      </c>
      <c r="V93" s="17" t="s">
        <v>31</v>
      </c>
      <c r="W93" s="17" t="s">
        <v>31</v>
      </c>
      <c r="X93" s="17" t="s">
        <v>31</v>
      </c>
      <c r="Y93" s="17" t="s">
        <v>31</v>
      </c>
      <c r="Z93" s="17" t="s">
        <v>31</v>
      </c>
      <c r="AA93" s="17" t="s">
        <v>31</v>
      </c>
      <c r="AB93" s="17" t="s">
        <v>31</v>
      </c>
      <c r="AC93" s="17" t="s">
        <v>31</v>
      </c>
      <c r="AD93" s="17" t="s">
        <v>31</v>
      </c>
      <c r="AE93" s="17"/>
      <c r="AF93" s="17"/>
      <c r="AG93" s="17"/>
      <c r="AH93" s="17"/>
      <c r="AI93" s="17"/>
      <c r="AJ93" s="17"/>
      <c r="AK93" s="17"/>
      <c r="AL93" s="17"/>
      <c r="AM93" s="17"/>
      <c r="AN93" s="79"/>
      <c r="AO93" s="79"/>
      <c r="AP93" s="79"/>
      <c r="AQ93" s="79"/>
      <c r="AS93" s="17">
        <v>419</v>
      </c>
      <c r="AT93" s="17">
        <v>414</v>
      </c>
      <c r="AU93" s="17">
        <v>409</v>
      </c>
      <c r="AV93" s="17">
        <v>374</v>
      </c>
      <c r="AW93" s="17">
        <v>359</v>
      </c>
      <c r="AX93" s="17">
        <v>353</v>
      </c>
      <c r="AY93" s="17">
        <v>340</v>
      </c>
      <c r="AZ93" s="17">
        <v>343</v>
      </c>
      <c r="BA93" s="17">
        <v>330</v>
      </c>
      <c r="BB93" s="17">
        <v>325</v>
      </c>
      <c r="BC93">
        <v>313</v>
      </c>
      <c r="BD93">
        <v>300</v>
      </c>
    </row>
    <row r="94" spans="1:56" x14ac:dyDescent="0.3">
      <c r="A94" s="21"/>
      <c r="B94" s="22"/>
      <c r="C94" s="15" t="s">
        <v>32</v>
      </c>
      <c r="D94" s="21" t="s">
        <v>33</v>
      </c>
      <c r="E94" s="22" t="s">
        <v>34</v>
      </c>
      <c r="F94" s="17">
        <v>8663</v>
      </c>
      <c r="G94" s="17">
        <v>7998</v>
      </c>
      <c r="H94" s="17">
        <v>8972</v>
      </c>
      <c r="I94" s="17">
        <v>9020</v>
      </c>
      <c r="J94" s="17">
        <v>9099</v>
      </c>
      <c r="K94" s="17">
        <v>9173</v>
      </c>
      <c r="L94" s="17">
        <v>9102</v>
      </c>
      <c r="M94" s="17">
        <v>9608</v>
      </c>
      <c r="N94" s="17">
        <v>10387</v>
      </c>
      <c r="O94" s="17">
        <v>11005</v>
      </c>
      <c r="P94" s="17">
        <v>11492</v>
      </c>
      <c r="Q94" s="46">
        <v>11693</v>
      </c>
      <c r="R94" s="17"/>
      <c r="S94" s="17" t="s">
        <v>31</v>
      </c>
      <c r="T94" s="17" t="s">
        <v>31</v>
      </c>
      <c r="U94" s="17" t="s">
        <v>31</v>
      </c>
      <c r="V94" s="17" t="s">
        <v>31</v>
      </c>
      <c r="W94" s="17" t="s">
        <v>31</v>
      </c>
      <c r="X94" s="17" t="s">
        <v>31</v>
      </c>
      <c r="Y94" s="17" t="s">
        <v>31</v>
      </c>
      <c r="Z94" s="17" t="s">
        <v>31</v>
      </c>
      <c r="AA94" s="17" t="s">
        <v>31</v>
      </c>
      <c r="AB94" s="17" t="s">
        <v>31</v>
      </c>
      <c r="AC94" s="17" t="s">
        <v>31</v>
      </c>
      <c r="AD94" s="17" t="s">
        <v>31</v>
      </c>
      <c r="AE94" s="17"/>
      <c r="AF94" s="17"/>
      <c r="AG94" s="17"/>
      <c r="AH94" s="17"/>
      <c r="AI94" s="17"/>
      <c r="AJ94" s="17"/>
      <c r="AK94" s="17"/>
      <c r="AL94" s="17"/>
      <c r="AM94" s="17"/>
      <c r="AN94" s="18"/>
      <c r="AO94" s="18"/>
      <c r="AP94" s="18"/>
      <c r="AQ94" s="18"/>
      <c r="AS94" s="17" t="s">
        <v>31</v>
      </c>
      <c r="AT94" s="17" t="s">
        <v>31</v>
      </c>
      <c r="AU94" s="17" t="s">
        <v>31</v>
      </c>
      <c r="AV94" s="17" t="s">
        <v>31</v>
      </c>
      <c r="AW94" s="17" t="s">
        <v>31</v>
      </c>
      <c r="AX94" s="17" t="s">
        <v>31</v>
      </c>
      <c r="AY94" s="17" t="s">
        <v>31</v>
      </c>
      <c r="AZ94" s="17" t="s">
        <v>31</v>
      </c>
      <c r="BA94" s="17" t="s">
        <v>31</v>
      </c>
      <c r="BB94" s="17" t="s">
        <v>31</v>
      </c>
      <c r="BC94" t="s">
        <v>31</v>
      </c>
      <c r="BD94" t="s">
        <v>31</v>
      </c>
    </row>
    <row r="95" spans="1:56" x14ac:dyDescent="0.3">
      <c r="C95" s="15"/>
      <c r="F95" s="17"/>
      <c r="G95" s="17"/>
      <c r="H95" s="17"/>
      <c r="I95" s="17"/>
      <c r="J95" s="17"/>
      <c r="K95" s="17"/>
      <c r="L95" s="17"/>
      <c r="M95" s="17"/>
      <c r="N95" s="17"/>
      <c r="O95" s="17"/>
      <c r="P95" s="17"/>
      <c r="Q95" s="105"/>
      <c r="R95" s="17"/>
      <c r="S95" s="17"/>
      <c r="T95" s="17"/>
      <c r="U95" s="17"/>
      <c r="V95" s="17"/>
      <c r="W95" s="17"/>
      <c r="X95" s="17"/>
      <c r="Y95" s="17"/>
      <c r="Z95" s="17"/>
      <c r="AA95" s="17"/>
      <c r="AB95" s="17"/>
      <c r="AC95" s="17"/>
      <c r="AD95" s="17"/>
      <c r="AE95" s="17"/>
      <c r="AF95" s="17"/>
      <c r="AG95" s="17"/>
      <c r="AH95" s="17"/>
      <c r="AI95" s="17"/>
      <c r="AJ95" s="17"/>
      <c r="AK95" s="17"/>
      <c r="AL95" s="17"/>
      <c r="AM95" s="17"/>
      <c r="AN95" s="79"/>
      <c r="AO95" s="79"/>
      <c r="AP95" s="79"/>
      <c r="AQ95" s="79"/>
      <c r="AS95" s="17"/>
      <c r="AT95" s="17"/>
      <c r="AU95" s="17"/>
      <c r="AV95" s="17"/>
      <c r="AW95" s="17"/>
      <c r="AX95" s="17"/>
      <c r="AY95" s="17"/>
      <c r="AZ95" s="17"/>
      <c r="BA95" s="17"/>
      <c r="BB95" s="17"/>
    </row>
    <row r="96" spans="1:56" x14ac:dyDescent="0.3">
      <c r="A96" s="25" t="s">
        <v>59</v>
      </c>
      <c r="B96" s="26" t="s">
        <v>60</v>
      </c>
      <c r="C96" s="13" t="s">
        <v>18</v>
      </c>
      <c r="D96" s="26"/>
      <c r="E96" s="26"/>
      <c r="F96" s="14">
        <v>86635</v>
      </c>
      <c r="G96" s="14">
        <v>83516</v>
      </c>
      <c r="H96" s="14">
        <v>90617</v>
      </c>
      <c r="I96" s="14">
        <v>95574</v>
      </c>
      <c r="J96" s="14">
        <v>98531</v>
      </c>
      <c r="K96" s="14">
        <v>96292</v>
      </c>
      <c r="L96" s="14">
        <v>99552</v>
      </c>
      <c r="M96" s="14">
        <v>104794</v>
      </c>
      <c r="N96" s="14">
        <v>112404</v>
      </c>
      <c r="O96" s="14">
        <v>120062</v>
      </c>
      <c r="P96" s="14">
        <v>123335</v>
      </c>
      <c r="Q96" s="45">
        <v>128095</v>
      </c>
      <c r="R96" s="14"/>
      <c r="S96" s="14">
        <v>179304.32500000001</v>
      </c>
      <c r="T96" s="14">
        <v>158979.56799999997</v>
      </c>
      <c r="U96" s="14">
        <v>172430.84299999999</v>
      </c>
      <c r="V96" s="14">
        <v>191591.76999999996</v>
      </c>
      <c r="W96" s="14">
        <v>190026.45500000002</v>
      </c>
      <c r="X96" s="14">
        <v>181353.823</v>
      </c>
      <c r="Y96" s="14">
        <v>183008.55</v>
      </c>
      <c r="Z96" s="14">
        <v>188050.77599999998</v>
      </c>
      <c r="AA96" s="14">
        <v>197916.98299999998</v>
      </c>
      <c r="AB96" s="14">
        <v>212386.82600000006</v>
      </c>
      <c r="AC96" s="14">
        <v>223680.86500000002</v>
      </c>
      <c r="AD96" s="14">
        <v>234144.78200000001</v>
      </c>
      <c r="AE96" s="14"/>
      <c r="AF96" s="14">
        <v>127785</v>
      </c>
      <c r="AG96" s="14">
        <v>122275</v>
      </c>
      <c r="AH96" s="14">
        <v>125225</v>
      </c>
      <c r="AI96" s="14">
        <v>128186</v>
      </c>
      <c r="AJ96" s="14">
        <v>129395</v>
      </c>
      <c r="AK96" s="14">
        <v>129966</v>
      </c>
      <c r="AL96" s="14">
        <v>130592</v>
      </c>
      <c r="AM96" s="14">
        <v>132916</v>
      </c>
      <c r="AN96" s="80">
        <v>135822</v>
      </c>
      <c r="AO96" s="80">
        <v>138614</v>
      </c>
      <c r="AP96" s="80">
        <v>140653</v>
      </c>
      <c r="AQ96" s="80">
        <v>143183</v>
      </c>
      <c r="AS96" s="14"/>
      <c r="AT96" s="14"/>
      <c r="AU96" s="14"/>
      <c r="AV96" s="14"/>
      <c r="AW96" s="14"/>
      <c r="AX96" s="14"/>
      <c r="AY96" s="14"/>
      <c r="AZ96" s="14"/>
      <c r="BA96" s="14"/>
      <c r="BB96" s="14"/>
    </row>
    <row r="97" spans="1:56" x14ac:dyDescent="0.3">
      <c r="A97" s="15"/>
      <c r="B97" s="16"/>
      <c r="C97" s="15" t="s">
        <v>19</v>
      </c>
      <c r="D97" s="15" t="s">
        <v>20</v>
      </c>
      <c r="E97" s="16" t="s">
        <v>21</v>
      </c>
      <c r="F97" s="17">
        <v>26985</v>
      </c>
      <c r="G97" s="17">
        <v>23408</v>
      </c>
      <c r="H97" s="17">
        <v>27854</v>
      </c>
      <c r="I97" s="17">
        <v>30486</v>
      </c>
      <c r="J97" s="17">
        <v>31917</v>
      </c>
      <c r="K97" s="17">
        <v>28577</v>
      </c>
      <c r="L97" s="17">
        <v>28128</v>
      </c>
      <c r="M97" s="17">
        <v>29812</v>
      </c>
      <c r="N97" s="17">
        <v>31660</v>
      </c>
      <c r="O97" s="17">
        <v>35673</v>
      </c>
      <c r="P97" s="17">
        <v>36373</v>
      </c>
      <c r="Q97" s="46">
        <v>37369</v>
      </c>
      <c r="R97" s="17"/>
      <c r="S97" s="17">
        <v>97281.387000000002</v>
      </c>
      <c r="T97" s="17">
        <v>78909.109999999986</v>
      </c>
      <c r="U97" s="17">
        <v>88854.293999999994</v>
      </c>
      <c r="V97" s="17">
        <v>102312.66899999999</v>
      </c>
      <c r="W97" s="17">
        <v>98520.49099999998</v>
      </c>
      <c r="X97" s="17">
        <v>90756.929999999978</v>
      </c>
      <c r="Y97" s="17">
        <v>88505.718999999968</v>
      </c>
      <c r="Z97" s="17">
        <v>85316.478000000003</v>
      </c>
      <c r="AA97" s="17">
        <v>89006.747000000003</v>
      </c>
      <c r="AB97" s="17">
        <v>97129.404999999999</v>
      </c>
      <c r="AC97" s="17">
        <v>104007.23999999999</v>
      </c>
      <c r="AD97" s="17">
        <v>109994.948</v>
      </c>
      <c r="AE97" s="17"/>
      <c r="AF97" s="17">
        <v>36034</v>
      </c>
      <c r="AG97" s="17">
        <v>32826</v>
      </c>
      <c r="AH97" s="17">
        <v>33251</v>
      </c>
      <c r="AI97" s="17">
        <v>35160</v>
      </c>
      <c r="AJ97" s="17">
        <v>34888</v>
      </c>
      <c r="AK97" s="17">
        <v>34011</v>
      </c>
      <c r="AL97" s="17">
        <v>33639</v>
      </c>
      <c r="AM97" s="17">
        <v>33531</v>
      </c>
      <c r="AN97" s="79">
        <v>34206</v>
      </c>
      <c r="AO97" s="79">
        <v>34911</v>
      </c>
      <c r="AP97" s="79">
        <v>35713</v>
      </c>
      <c r="AQ97" s="79">
        <v>35205</v>
      </c>
      <c r="AS97" s="17">
        <v>1865</v>
      </c>
      <c r="AT97" s="17">
        <v>1896</v>
      </c>
      <c r="AU97" s="17">
        <v>1952</v>
      </c>
      <c r="AV97" s="17">
        <v>1820</v>
      </c>
      <c r="AW97" s="17">
        <v>1836</v>
      </c>
      <c r="AX97" s="17">
        <v>1779</v>
      </c>
      <c r="AY97" s="17">
        <v>1642</v>
      </c>
      <c r="AZ97" s="17">
        <v>1588</v>
      </c>
      <c r="BA97" s="17">
        <v>1735</v>
      </c>
      <c r="BB97" s="17">
        <v>1730</v>
      </c>
      <c r="BC97" s="35">
        <v>1699</v>
      </c>
      <c r="BD97" s="35">
        <v>1555</v>
      </c>
    </row>
    <row r="98" spans="1:56" x14ac:dyDescent="0.3">
      <c r="A98" s="15"/>
      <c r="B98" s="16"/>
      <c r="C98" s="15" t="s">
        <v>129</v>
      </c>
      <c r="D98" s="15" t="s">
        <v>23</v>
      </c>
      <c r="E98" s="16" t="s">
        <v>24</v>
      </c>
      <c r="F98" s="17">
        <v>30681</v>
      </c>
      <c r="G98" s="17">
        <v>31013</v>
      </c>
      <c r="H98" s="17">
        <v>32602</v>
      </c>
      <c r="I98" s="17">
        <v>34090</v>
      </c>
      <c r="J98" s="17">
        <v>34462</v>
      </c>
      <c r="K98" s="17">
        <v>35238</v>
      </c>
      <c r="L98" s="17">
        <v>37919</v>
      </c>
      <c r="M98" s="17">
        <v>40118</v>
      </c>
      <c r="N98" s="17">
        <v>42993</v>
      </c>
      <c r="O98" s="17">
        <v>44338</v>
      </c>
      <c r="P98" s="17">
        <v>46194</v>
      </c>
      <c r="Q98" s="46">
        <v>48716</v>
      </c>
      <c r="R98" s="17"/>
      <c r="S98" s="17">
        <v>82022.938000000009</v>
      </c>
      <c r="T98" s="17">
        <v>80070.457999999999</v>
      </c>
      <c r="U98" s="17">
        <v>83576.549000000014</v>
      </c>
      <c r="V98" s="17">
        <v>89279.100999999966</v>
      </c>
      <c r="W98" s="17">
        <v>91505.964000000036</v>
      </c>
      <c r="X98" s="17">
        <v>90596.893000000025</v>
      </c>
      <c r="Y98" s="17">
        <v>94502.831000000006</v>
      </c>
      <c r="Z98" s="17">
        <v>102734.29799999998</v>
      </c>
      <c r="AA98" s="17">
        <v>108910.23599999998</v>
      </c>
      <c r="AB98" s="17">
        <v>115257.42100000005</v>
      </c>
      <c r="AC98" s="17">
        <v>119673.62500000003</v>
      </c>
      <c r="AD98" s="17">
        <v>124149.834</v>
      </c>
      <c r="AE98" s="17"/>
      <c r="AF98" s="17">
        <v>84156</v>
      </c>
      <c r="AG98" s="17">
        <v>81664</v>
      </c>
      <c r="AH98" s="17">
        <v>84059</v>
      </c>
      <c r="AI98" s="17">
        <v>84930</v>
      </c>
      <c r="AJ98" s="17">
        <v>86218</v>
      </c>
      <c r="AK98" s="17">
        <v>87237</v>
      </c>
      <c r="AL98" s="17">
        <v>88110</v>
      </c>
      <c r="AM98" s="17">
        <v>90365</v>
      </c>
      <c r="AN98" s="79">
        <v>92064</v>
      </c>
      <c r="AO98" s="79">
        <v>93747</v>
      </c>
      <c r="AP98" s="79">
        <v>94713</v>
      </c>
      <c r="AQ98" s="79">
        <v>97601</v>
      </c>
      <c r="AS98" s="17">
        <v>1259</v>
      </c>
      <c r="AT98" s="17">
        <v>1313</v>
      </c>
      <c r="AU98" s="17">
        <v>1345</v>
      </c>
      <c r="AV98" s="17">
        <v>1240</v>
      </c>
      <c r="AW98" s="17">
        <v>1286</v>
      </c>
      <c r="AX98" s="17">
        <v>1240</v>
      </c>
      <c r="AY98" s="17">
        <v>1132</v>
      </c>
      <c r="AZ98" s="17">
        <v>1075</v>
      </c>
      <c r="BA98" s="17">
        <v>1256</v>
      </c>
      <c r="BB98" s="17">
        <v>1263</v>
      </c>
      <c r="BC98" s="35">
        <v>1246</v>
      </c>
      <c r="BD98" s="35">
        <v>1117</v>
      </c>
    </row>
    <row r="99" spans="1:56" x14ac:dyDescent="0.3">
      <c r="A99" s="15"/>
      <c r="B99" s="16"/>
      <c r="C99" s="15" t="s">
        <v>25</v>
      </c>
      <c r="D99" s="15" t="s">
        <v>26</v>
      </c>
      <c r="E99" s="16" t="s">
        <v>27</v>
      </c>
      <c r="F99" s="17">
        <v>19401</v>
      </c>
      <c r="G99" s="17">
        <v>19503</v>
      </c>
      <c r="H99" s="17">
        <v>19730</v>
      </c>
      <c r="I99" s="17">
        <v>20279</v>
      </c>
      <c r="J99" s="17">
        <v>21276</v>
      </c>
      <c r="K99" s="17">
        <v>21777</v>
      </c>
      <c r="L99" s="17">
        <v>22674</v>
      </c>
      <c r="M99" s="17">
        <v>23739</v>
      </c>
      <c r="N99" s="17">
        <v>25469</v>
      </c>
      <c r="O99" s="17">
        <v>27021</v>
      </c>
      <c r="P99" s="17">
        <v>27228</v>
      </c>
      <c r="Q99" s="46">
        <v>28201</v>
      </c>
      <c r="R99" s="17"/>
      <c r="S99" s="17" t="s">
        <v>31</v>
      </c>
      <c r="T99" s="17" t="s">
        <v>31</v>
      </c>
      <c r="U99" s="17" t="s">
        <v>31</v>
      </c>
      <c r="V99" s="17" t="s">
        <v>31</v>
      </c>
      <c r="W99" s="17" t="s">
        <v>31</v>
      </c>
      <c r="X99" s="17" t="s">
        <v>31</v>
      </c>
      <c r="Y99" s="17" t="s">
        <v>31</v>
      </c>
      <c r="Z99" s="17" t="s">
        <v>31</v>
      </c>
      <c r="AA99" s="17" t="s">
        <v>31</v>
      </c>
      <c r="AB99" s="17" t="s">
        <v>31</v>
      </c>
      <c r="AC99" s="17" t="s">
        <v>31</v>
      </c>
      <c r="AD99" s="17" t="s">
        <v>31</v>
      </c>
      <c r="AE99" s="17"/>
      <c r="AF99" s="17">
        <v>7595</v>
      </c>
      <c r="AG99" s="17">
        <v>7785</v>
      </c>
      <c r="AH99" s="17">
        <v>7915</v>
      </c>
      <c r="AI99" s="17">
        <v>8096</v>
      </c>
      <c r="AJ99" s="17">
        <v>8289</v>
      </c>
      <c r="AK99" s="17">
        <v>8718</v>
      </c>
      <c r="AL99" s="17">
        <v>8843</v>
      </c>
      <c r="AM99" s="17">
        <v>9020</v>
      </c>
      <c r="AN99" s="18">
        <v>9552</v>
      </c>
      <c r="AO99" s="18">
        <v>9956</v>
      </c>
      <c r="AP99" s="18">
        <v>10227</v>
      </c>
      <c r="AQ99" s="18">
        <v>10377</v>
      </c>
      <c r="AS99" s="17">
        <v>220</v>
      </c>
      <c r="AT99" s="17">
        <v>201</v>
      </c>
      <c r="AU99" s="17">
        <v>224</v>
      </c>
      <c r="AV99" s="17">
        <v>219</v>
      </c>
      <c r="AW99" s="17">
        <v>202</v>
      </c>
      <c r="AX99" s="17">
        <v>194</v>
      </c>
      <c r="AY99" s="17">
        <v>178</v>
      </c>
      <c r="AZ99" s="17">
        <v>177</v>
      </c>
      <c r="BA99" s="17">
        <v>151</v>
      </c>
      <c r="BB99" s="17">
        <v>145</v>
      </c>
      <c r="BC99">
        <v>140</v>
      </c>
      <c r="BD99">
        <v>135</v>
      </c>
    </row>
    <row r="100" spans="1:56" x14ac:dyDescent="0.3">
      <c r="A100" s="19"/>
      <c r="B100" s="20"/>
      <c r="C100" s="15" t="s">
        <v>28</v>
      </c>
      <c r="D100" s="19" t="s">
        <v>29</v>
      </c>
      <c r="E100" s="20" t="s">
        <v>30</v>
      </c>
      <c r="F100" s="17" t="s">
        <v>31</v>
      </c>
      <c r="G100" s="17" t="s">
        <v>31</v>
      </c>
      <c r="H100" s="17" t="s">
        <v>31</v>
      </c>
      <c r="I100" s="17" t="s">
        <v>31</v>
      </c>
      <c r="J100" s="17" t="s">
        <v>31</v>
      </c>
      <c r="K100" s="17" t="s">
        <v>31</v>
      </c>
      <c r="L100" s="17" t="s">
        <v>31</v>
      </c>
      <c r="M100" s="17" t="s">
        <v>31</v>
      </c>
      <c r="N100" s="17" t="s">
        <v>31</v>
      </c>
      <c r="O100" s="17" t="s">
        <v>31</v>
      </c>
      <c r="P100" s="17" t="s">
        <v>31</v>
      </c>
      <c r="Q100" s="17" t="s">
        <v>31</v>
      </c>
      <c r="R100" s="17"/>
      <c r="S100" s="17" t="s">
        <v>31</v>
      </c>
      <c r="T100" s="17" t="s">
        <v>31</v>
      </c>
      <c r="U100" s="17" t="s">
        <v>31</v>
      </c>
      <c r="V100" s="17" t="s">
        <v>31</v>
      </c>
      <c r="W100" s="17" t="s">
        <v>31</v>
      </c>
      <c r="X100" s="17" t="s">
        <v>31</v>
      </c>
      <c r="Y100" s="17" t="s">
        <v>31</v>
      </c>
      <c r="Z100" s="17" t="s">
        <v>31</v>
      </c>
      <c r="AA100" s="17" t="s">
        <v>31</v>
      </c>
      <c r="AB100" s="17" t="s">
        <v>31</v>
      </c>
      <c r="AC100" s="17" t="s">
        <v>31</v>
      </c>
      <c r="AD100" s="17" t="s">
        <v>31</v>
      </c>
      <c r="AE100" s="17"/>
      <c r="AF100" s="17"/>
      <c r="AG100" s="17"/>
      <c r="AH100" s="17"/>
      <c r="AI100" s="17"/>
      <c r="AJ100" s="17"/>
      <c r="AK100" s="17"/>
      <c r="AL100" s="17"/>
      <c r="AM100" s="17"/>
      <c r="AN100" s="79"/>
      <c r="AO100" s="79"/>
      <c r="AP100" s="79"/>
      <c r="AQ100" s="79"/>
      <c r="AS100" s="17">
        <v>19</v>
      </c>
      <c r="AT100" s="17">
        <v>19</v>
      </c>
      <c r="AU100" s="17">
        <v>20</v>
      </c>
      <c r="AV100" s="17">
        <v>19</v>
      </c>
      <c r="AW100" s="17">
        <v>19</v>
      </c>
      <c r="AX100" s="17">
        <v>18</v>
      </c>
      <c r="AY100" s="17">
        <v>17</v>
      </c>
      <c r="AZ100" s="17">
        <v>16</v>
      </c>
      <c r="BA100" s="17">
        <v>16</v>
      </c>
      <c r="BB100" s="17">
        <v>15</v>
      </c>
      <c r="BC100">
        <v>13</v>
      </c>
      <c r="BD100">
        <v>14</v>
      </c>
    </row>
    <row r="101" spans="1:56" x14ac:dyDescent="0.3">
      <c r="A101" s="21"/>
      <c r="B101" s="22"/>
      <c r="C101" s="15" t="s">
        <v>32</v>
      </c>
      <c r="D101" s="21" t="s">
        <v>33</v>
      </c>
      <c r="E101" s="22" t="s">
        <v>34</v>
      </c>
      <c r="F101" s="17">
        <v>9568</v>
      </c>
      <c r="G101" s="17">
        <v>9592</v>
      </c>
      <c r="H101" s="17">
        <v>10431</v>
      </c>
      <c r="I101" s="17">
        <v>10719</v>
      </c>
      <c r="J101" s="17">
        <v>10876</v>
      </c>
      <c r="K101" s="17">
        <v>10700</v>
      </c>
      <c r="L101" s="17">
        <v>10831</v>
      </c>
      <c r="M101" s="17">
        <v>11125</v>
      </c>
      <c r="N101" s="17">
        <v>12282</v>
      </c>
      <c r="O101" s="17">
        <v>13030</v>
      </c>
      <c r="P101" s="17">
        <v>13540</v>
      </c>
      <c r="Q101" s="46">
        <v>13809</v>
      </c>
      <c r="R101" s="17"/>
      <c r="S101" s="17" t="s">
        <v>31</v>
      </c>
      <c r="T101" s="17" t="s">
        <v>31</v>
      </c>
      <c r="U101" s="17" t="s">
        <v>31</v>
      </c>
      <c r="V101" s="17" t="s">
        <v>31</v>
      </c>
      <c r="W101" s="17" t="s">
        <v>31</v>
      </c>
      <c r="X101" s="17" t="s">
        <v>31</v>
      </c>
      <c r="Y101" s="17" t="s">
        <v>31</v>
      </c>
      <c r="Z101" s="17" t="s">
        <v>31</v>
      </c>
      <c r="AA101" s="17" t="s">
        <v>31</v>
      </c>
      <c r="AB101" s="17" t="s">
        <v>31</v>
      </c>
      <c r="AC101" s="17" t="s">
        <v>31</v>
      </c>
      <c r="AD101" s="17" t="s">
        <v>31</v>
      </c>
      <c r="AE101" s="17"/>
      <c r="AF101" s="17"/>
      <c r="AG101" s="17"/>
      <c r="AH101" s="17"/>
      <c r="AI101" s="17"/>
      <c r="AJ101" s="17"/>
      <c r="AK101" s="17"/>
      <c r="AL101" s="17"/>
      <c r="AM101" s="17"/>
      <c r="AN101" s="18"/>
      <c r="AO101" s="18"/>
      <c r="AP101" s="18"/>
      <c r="AQ101" s="18"/>
      <c r="AS101" s="17">
        <v>367</v>
      </c>
      <c r="AT101" s="17">
        <v>363</v>
      </c>
      <c r="AU101" s="17">
        <v>364</v>
      </c>
      <c r="AV101" s="17">
        <v>342</v>
      </c>
      <c r="AW101" s="17">
        <v>329</v>
      </c>
      <c r="AX101" s="17">
        <v>326</v>
      </c>
      <c r="AY101" s="17">
        <v>315</v>
      </c>
      <c r="AZ101" s="17">
        <v>320</v>
      </c>
      <c r="BA101" s="17">
        <v>312</v>
      </c>
      <c r="BB101" s="17">
        <v>307</v>
      </c>
      <c r="BC101">
        <v>300</v>
      </c>
      <c r="BD101">
        <v>289</v>
      </c>
    </row>
    <row r="102" spans="1:56" x14ac:dyDescent="0.3">
      <c r="C102" s="15"/>
      <c r="F102" s="14"/>
      <c r="G102" s="14"/>
      <c r="H102" s="14"/>
      <c r="I102" s="14"/>
      <c r="J102" s="14"/>
      <c r="K102" s="14"/>
      <c r="L102" s="14"/>
      <c r="M102" s="14"/>
      <c r="N102" s="14"/>
      <c r="O102" s="14"/>
      <c r="P102" s="14"/>
      <c r="Q102" s="105"/>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79"/>
      <c r="AO102" s="79"/>
      <c r="AP102" s="79"/>
      <c r="AQ102" s="79"/>
      <c r="AS102" s="17" t="s">
        <v>31</v>
      </c>
      <c r="AT102" s="17" t="s">
        <v>31</v>
      </c>
      <c r="AU102" s="17" t="s">
        <v>31</v>
      </c>
      <c r="AV102" s="17" t="s">
        <v>31</v>
      </c>
      <c r="AW102" s="17" t="s">
        <v>31</v>
      </c>
      <c r="AX102" s="17" t="s">
        <v>31</v>
      </c>
      <c r="AY102" s="17" t="s">
        <v>31</v>
      </c>
      <c r="AZ102" s="17" t="s">
        <v>31</v>
      </c>
      <c r="BA102" s="17" t="s">
        <v>31</v>
      </c>
      <c r="BB102" s="17" t="s">
        <v>31</v>
      </c>
      <c r="BC102" t="s">
        <v>31</v>
      </c>
      <c r="BD102" t="s">
        <v>31</v>
      </c>
    </row>
    <row r="103" spans="1:56" x14ac:dyDescent="0.3">
      <c r="A103" s="25" t="s">
        <v>61</v>
      </c>
      <c r="B103" s="26" t="s">
        <v>62</v>
      </c>
      <c r="C103" s="13" t="s">
        <v>18</v>
      </c>
      <c r="D103" s="26"/>
      <c r="E103" s="26"/>
      <c r="F103" s="14">
        <v>78859</v>
      </c>
      <c r="G103" s="14">
        <v>74975</v>
      </c>
      <c r="H103" s="14">
        <v>82031</v>
      </c>
      <c r="I103" s="14">
        <v>85153</v>
      </c>
      <c r="J103" s="14">
        <v>84467</v>
      </c>
      <c r="K103" s="14">
        <v>87349</v>
      </c>
      <c r="L103" s="14">
        <v>88750</v>
      </c>
      <c r="M103" s="14">
        <v>96836</v>
      </c>
      <c r="N103" s="14">
        <v>98867</v>
      </c>
      <c r="O103" s="14">
        <v>103536</v>
      </c>
      <c r="P103" s="14">
        <v>105878</v>
      </c>
      <c r="Q103" s="45">
        <v>109288</v>
      </c>
      <c r="R103" s="14"/>
      <c r="S103" s="14">
        <v>175903.951</v>
      </c>
      <c r="T103" s="14">
        <v>156773.95299999998</v>
      </c>
      <c r="U103" s="14">
        <v>164888.416</v>
      </c>
      <c r="V103" s="14">
        <v>176715.68100000001</v>
      </c>
      <c r="W103" s="14">
        <v>174464.859</v>
      </c>
      <c r="X103" s="14">
        <v>172526.12900000002</v>
      </c>
      <c r="Y103" s="14">
        <v>174763.36499999999</v>
      </c>
      <c r="Z103" s="14">
        <v>182976.935</v>
      </c>
      <c r="AA103" s="14">
        <v>185465.448</v>
      </c>
      <c r="AB103" s="14">
        <v>190607.652</v>
      </c>
      <c r="AC103" s="14">
        <v>202282.32800000004</v>
      </c>
      <c r="AD103" s="14">
        <v>203235.86900000001</v>
      </c>
      <c r="AE103" s="14"/>
      <c r="AF103" s="14">
        <v>112008</v>
      </c>
      <c r="AG103" s="14">
        <v>107236</v>
      </c>
      <c r="AH103" s="14">
        <v>109831</v>
      </c>
      <c r="AI103" s="14">
        <v>112585</v>
      </c>
      <c r="AJ103" s="14">
        <v>113693</v>
      </c>
      <c r="AK103" s="14">
        <v>115132</v>
      </c>
      <c r="AL103" s="14">
        <v>115254</v>
      </c>
      <c r="AM103" s="14">
        <v>116697</v>
      </c>
      <c r="AN103" s="11">
        <v>118123</v>
      </c>
      <c r="AO103" s="11">
        <v>119731</v>
      </c>
      <c r="AP103" s="11">
        <v>121811</v>
      </c>
      <c r="AQ103" s="11">
        <v>123738</v>
      </c>
      <c r="AS103" s="14"/>
      <c r="AT103" s="14"/>
      <c r="AU103" s="14"/>
      <c r="AV103" s="14"/>
      <c r="AW103" s="14"/>
      <c r="AX103" s="14"/>
      <c r="AY103" s="14"/>
      <c r="AZ103" s="14"/>
      <c r="BA103" s="14"/>
      <c r="BB103" s="14"/>
    </row>
    <row r="104" spans="1:56" x14ac:dyDescent="0.3">
      <c r="A104" s="15"/>
      <c r="B104" s="16"/>
      <c r="C104" s="15" t="s">
        <v>19</v>
      </c>
      <c r="D104" s="15" t="s">
        <v>20</v>
      </c>
      <c r="E104" s="16" t="s">
        <v>21</v>
      </c>
      <c r="F104" s="17">
        <v>27484</v>
      </c>
      <c r="G104" s="17">
        <v>23279</v>
      </c>
      <c r="H104" s="17">
        <v>27911</v>
      </c>
      <c r="I104" s="17">
        <v>29219</v>
      </c>
      <c r="J104" s="17">
        <v>28395</v>
      </c>
      <c r="K104" s="17">
        <v>28828</v>
      </c>
      <c r="L104" s="17">
        <v>27603</v>
      </c>
      <c r="M104" s="17">
        <v>31845</v>
      </c>
      <c r="N104" s="17">
        <v>30950</v>
      </c>
      <c r="O104" s="17">
        <v>32605</v>
      </c>
      <c r="P104" s="17">
        <v>33077</v>
      </c>
      <c r="Q104" s="46">
        <v>33661</v>
      </c>
      <c r="R104" s="17"/>
      <c r="S104" s="17">
        <v>90316.186999999991</v>
      </c>
      <c r="T104" s="17">
        <v>75197.618999999992</v>
      </c>
      <c r="U104" s="17">
        <v>80540.392000000007</v>
      </c>
      <c r="V104" s="17">
        <v>86272.072000000015</v>
      </c>
      <c r="W104" s="17">
        <v>86113.017999999996</v>
      </c>
      <c r="X104" s="17">
        <v>83343.343000000008</v>
      </c>
      <c r="Y104" s="17">
        <v>81276.994000000006</v>
      </c>
      <c r="Z104" s="17">
        <v>84937.747999999992</v>
      </c>
      <c r="AA104" s="17">
        <v>84172.61</v>
      </c>
      <c r="AB104" s="17">
        <v>90438.837</v>
      </c>
      <c r="AC104" s="17">
        <v>94741.4</v>
      </c>
      <c r="AD104" s="17">
        <v>89868.645000000019</v>
      </c>
      <c r="AE104" s="17"/>
      <c r="AF104" s="17">
        <v>37061</v>
      </c>
      <c r="AG104" s="17">
        <v>33749</v>
      </c>
      <c r="AH104" s="17">
        <v>34331</v>
      </c>
      <c r="AI104" s="17">
        <v>35474</v>
      </c>
      <c r="AJ104" s="17">
        <v>35615</v>
      </c>
      <c r="AK104" s="17">
        <v>35240</v>
      </c>
      <c r="AL104" s="17">
        <v>34686</v>
      </c>
      <c r="AM104" s="17">
        <v>34397</v>
      </c>
      <c r="AN104" s="18">
        <v>33927</v>
      </c>
      <c r="AO104" s="18">
        <v>33644</v>
      </c>
      <c r="AP104" s="18">
        <v>34177</v>
      </c>
      <c r="AQ104" s="18">
        <v>33764</v>
      </c>
      <c r="AS104" s="17">
        <v>2401</v>
      </c>
      <c r="AT104" s="17">
        <v>1905</v>
      </c>
      <c r="AU104" s="17">
        <v>2260</v>
      </c>
      <c r="AV104" s="17">
        <v>1767</v>
      </c>
      <c r="AW104" s="17">
        <v>1715</v>
      </c>
      <c r="AX104" s="17">
        <v>1645</v>
      </c>
      <c r="AY104" s="17">
        <v>1472</v>
      </c>
      <c r="AZ104" s="17">
        <v>1398</v>
      </c>
      <c r="BA104" s="17">
        <v>1397</v>
      </c>
      <c r="BB104" s="17">
        <v>1406</v>
      </c>
      <c r="BC104" s="35">
        <v>1323</v>
      </c>
      <c r="BD104" s="35">
        <v>1282</v>
      </c>
    </row>
    <row r="105" spans="1:56" x14ac:dyDescent="0.3">
      <c r="A105" s="15"/>
      <c r="B105" s="16"/>
      <c r="C105" s="15" t="s">
        <v>129</v>
      </c>
      <c r="D105" s="15" t="s">
        <v>23</v>
      </c>
      <c r="E105" s="16" t="s">
        <v>24</v>
      </c>
      <c r="F105" s="17">
        <v>27478</v>
      </c>
      <c r="G105" s="17">
        <v>27840</v>
      </c>
      <c r="H105" s="17">
        <v>29468</v>
      </c>
      <c r="I105" s="17">
        <v>31075</v>
      </c>
      <c r="J105" s="17">
        <v>30929</v>
      </c>
      <c r="K105" s="17">
        <v>32075</v>
      </c>
      <c r="L105" s="17">
        <v>33926</v>
      </c>
      <c r="M105" s="17">
        <v>35667</v>
      </c>
      <c r="N105" s="17">
        <v>37276</v>
      </c>
      <c r="O105" s="17">
        <v>38925</v>
      </c>
      <c r="P105" s="17">
        <v>39785</v>
      </c>
      <c r="Q105" s="46">
        <v>41723</v>
      </c>
      <c r="R105" s="17"/>
      <c r="S105" s="17">
        <v>85587.764000000025</v>
      </c>
      <c r="T105" s="17">
        <v>81576.333999999973</v>
      </c>
      <c r="U105" s="17">
        <v>84348.02399999999</v>
      </c>
      <c r="V105" s="17">
        <v>90443.608999999997</v>
      </c>
      <c r="W105" s="17">
        <v>88351.840999999986</v>
      </c>
      <c r="X105" s="17">
        <v>89182.785999999993</v>
      </c>
      <c r="Y105" s="17">
        <v>93486.370999999999</v>
      </c>
      <c r="Z105" s="17">
        <v>98039.187000000005</v>
      </c>
      <c r="AA105" s="17">
        <v>101292.838</v>
      </c>
      <c r="AB105" s="17">
        <v>100168.81500000002</v>
      </c>
      <c r="AC105" s="17">
        <v>107540.92800000003</v>
      </c>
      <c r="AD105" s="17">
        <v>113367.22399999999</v>
      </c>
      <c r="AE105" s="17"/>
      <c r="AF105" s="17">
        <v>69220</v>
      </c>
      <c r="AG105" s="17">
        <v>67821</v>
      </c>
      <c r="AH105" s="17">
        <v>69528</v>
      </c>
      <c r="AI105" s="17">
        <v>71077</v>
      </c>
      <c r="AJ105" s="17">
        <v>72257</v>
      </c>
      <c r="AK105" s="17">
        <v>73793</v>
      </c>
      <c r="AL105" s="17">
        <v>74102</v>
      </c>
      <c r="AM105" s="17">
        <v>75853</v>
      </c>
      <c r="AN105" s="18">
        <v>77530</v>
      </c>
      <c r="AO105" s="18">
        <v>79382</v>
      </c>
      <c r="AP105" s="18">
        <v>80751</v>
      </c>
      <c r="AQ105" s="18">
        <v>83134</v>
      </c>
      <c r="AS105" s="17">
        <v>1792</v>
      </c>
      <c r="AT105" s="17">
        <v>1350</v>
      </c>
      <c r="AU105" s="17">
        <v>1713</v>
      </c>
      <c r="AV105" s="17">
        <v>1255</v>
      </c>
      <c r="AW105" s="17">
        <v>1232</v>
      </c>
      <c r="AX105" s="17">
        <v>1194</v>
      </c>
      <c r="AY105" s="17">
        <v>1031</v>
      </c>
      <c r="AZ105" s="17">
        <v>938</v>
      </c>
      <c r="BA105" s="17">
        <v>950</v>
      </c>
      <c r="BB105" s="17">
        <v>969</v>
      </c>
      <c r="BC105">
        <v>900</v>
      </c>
      <c r="BD105">
        <v>859</v>
      </c>
    </row>
    <row r="106" spans="1:56" x14ac:dyDescent="0.3">
      <c r="A106" s="15"/>
      <c r="B106" s="16"/>
      <c r="C106" s="15" t="s">
        <v>25</v>
      </c>
      <c r="D106" s="15" t="s">
        <v>26</v>
      </c>
      <c r="E106" s="16" t="s">
        <v>27</v>
      </c>
      <c r="F106" s="17">
        <v>14727</v>
      </c>
      <c r="G106" s="17">
        <v>14876</v>
      </c>
      <c r="H106" s="17">
        <v>14885</v>
      </c>
      <c r="I106" s="17">
        <v>14995</v>
      </c>
      <c r="J106" s="17">
        <v>15439</v>
      </c>
      <c r="K106" s="17">
        <v>16594</v>
      </c>
      <c r="L106" s="17">
        <v>17433</v>
      </c>
      <c r="M106" s="17">
        <v>18566</v>
      </c>
      <c r="N106" s="17">
        <v>19345</v>
      </c>
      <c r="O106" s="17">
        <v>20162</v>
      </c>
      <c r="P106" s="17">
        <v>21069</v>
      </c>
      <c r="Q106" s="46">
        <v>21811</v>
      </c>
      <c r="R106" s="17"/>
      <c r="S106" s="17" t="s">
        <v>31</v>
      </c>
      <c r="T106" s="17" t="s">
        <v>31</v>
      </c>
      <c r="U106" s="17" t="s">
        <v>31</v>
      </c>
      <c r="V106" s="17" t="s">
        <v>31</v>
      </c>
      <c r="W106" s="17" t="s">
        <v>31</v>
      </c>
      <c r="X106" s="17" t="s">
        <v>31</v>
      </c>
      <c r="Y106" s="17" t="s">
        <v>31</v>
      </c>
      <c r="Z106" s="17" t="s">
        <v>31</v>
      </c>
      <c r="AA106" s="17" t="s">
        <v>31</v>
      </c>
      <c r="AB106" s="17" t="s">
        <v>31</v>
      </c>
      <c r="AC106" s="17" t="s">
        <v>31</v>
      </c>
      <c r="AD106" s="17" t="s">
        <v>31</v>
      </c>
      <c r="AE106" s="17"/>
      <c r="AF106" s="17">
        <v>5727</v>
      </c>
      <c r="AG106" s="17">
        <v>5666</v>
      </c>
      <c r="AH106" s="17">
        <v>5972</v>
      </c>
      <c r="AI106" s="17">
        <v>6034</v>
      </c>
      <c r="AJ106" s="17">
        <v>5821</v>
      </c>
      <c r="AK106" s="17">
        <v>6099</v>
      </c>
      <c r="AL106" s="17">
        <v>6466</v>
      </c>
      <c r="AM106" s="17">
        <v>6447</v>
      </c>
      <c r="AN106" s="18">
        <v>6666</v>
      </c>
      <c r="AO106" s="18">
        <v>6705</v>
      </c>
      <c r="AP106" s="18">
        <v>6883</v>
      </c>
      <c r="AQ106" s="18">
        <v>6840</v>
      </c>
      <c r="AS106" s="17">
        <v>269</v>
      </c>
      <c r="AT106" s="17">
        <v>220</v>
      </c>
      <c r="AU106" s="17">
        <v>218</v>
      </c>
      <c r="AV106" s="17">
        <v>199</v>
      </c>
      <c r="AW106" s="17">
        <v>181</v>
      </c>
      <c r="AX106" s="17">
        <v>150</v>
      </c>
      <c r="AY106" s="17">
        <v>145</v>
      </c>
      <c r="AZ106" s="17">
        <v>157</v>
      </c>
      <c r="BA106" s="17">
        <v>152</v>
      </c>
      <c r="BB106" s="17">
        <v>145</v>
      </c>
      <c r="BC106">
        <v>141</v>
      </c>
      <c r="BD106">
        <v>149</v>
      </c>
    </row>
    <row r="107" spans="1:56" x14ac:dyDescent="0.3">
      <c r="A107" s="19"/>
      <c r="B107" s="20"/>
      <c r="C107" s="15" t="s">
        <v>28</v>
      </c>
      <c r="D107" s="19" t="s">
        <v>29</v>
      </c>
      <c r="E107" s="20" t="s">
        <v>30</v>
      </c>
      <c r="F107" s="17" t="s">
        <v>31</v>
      </c>
      <c r="G107" s="17" t="s">
        <v>31</v>
      </c>
      <c r="H107" s="17" t="s">
        <v>31</v>
      </c>
      <c r="I107" s="17" t="s">
        <v>31</v>
      </c>
      <c r="J107" s="17" t="s">
        <v>31</v>
      </c>
      <c r="K107" s="17" t="s">
        <v>31</v>
      </c>
      <c r="L107" s="17" t="s">
        <v>31</v>
      </c>
      <c r="M107" s="17" t="s">
        <v>31</v>
      </c>
      <c r="N107" s="17" t="s">
        <v>31</v>
      </c>
      <c r="O107" s="17" t="s">
        <v>31</v>
      </c>
      <c r="P107" s="17" t="s">
        <v>31</v>
      </c>
      <c r="Q107" s="17" t="s">
        <v>31</v>
      </c>
      <c r="R107" s="17"/>
      <c r="S107" s="17" t="s">
        <v>31</v>
      </c>
      <c r="T107" s="17" t="s">
        <v>31</v>
      </c>
      <c r="U107" s="17" t="s">
        <v>31</v>
      </c>
      <c r="V107" s="17" t="s">
        <v>31</v>
      </c>
      <c r="W107" s="17" t="s">
        <v>31</v>
      </c>
      <c r="X107" s="17" t="s">
        <v>31</v>
      </c>
      <c r="Y107" s="17" t="s">
        <v>31</v>
      </c>
      <c r="Z107" s="17" t="s">
        <v>31</v>
      </c>
      <c r="AA107" s="17" t="s">
        <v>31</v>
      </c>
      <c r="AB107" s="17" t="s">
        <v>31</v>
      </c>
      <c r="AC107" s="17" t="s">
        <v>31</v>
      </c>
      <c r="AD107" s="17" t="s">
        <v>31</v>
      </c>
      <c r="AE107" s="17"/>
      <c r="AF107" s="17"/>
      <c r="AG107" s="17"/>
      <c r="AH107" s="17"/>
      <c r="AI107" s="17"/>
      <c r="AJ107" s="17"/>
      <c r="AK107" s="17"/>
      <c r="AL107" s="17"/>
      <c r="AM107" s="17"/>
      <c r="AN107" s="79"/>
      <c r="AO107" s="79"/>
      <c r="AP107" s="79"/>
      <c r="AQ107" s="79"/>
      <c r="AS107" s="17">
        <v>18</v>
      </c>
      <c r="AT107" s="17">
        <v>17</v>
      </c>
      <c r="AU107" s="17">
        <v>18</v>
      </c>
      <c r="AV107" s="17">
        <v>17</v>
      </c>
      <c r="AW107" s="17">
        <v>17</v>
      </c>
      <c r="AX107" s="17">
        <v>16</v>
      </c>
      <c r="AY107" s="17">
        <v>15</v>
      </c>
      <c r="AZ107" s="17">
        <v>15</v>
      </c>
      <c r="BA107" s="17">
        <v>15</v>
      </c>
      <c r="BB107" s="17">
        <v>15</v>
      </c>
      <c r="BC107">
        <v>13</v>
      </c>
      <c r="BD107">
        <v>13</v>
      </c>
    </row>
    <row r="108" spans="1:56" x14ac:dyDescent="0.3">
      <c r="A108" s="21"/>
      <c r="B108" s="22"/>
      <c r="C108" s="15" t="s">
        <v>32</v>
      </c>
      <c r="D108" s="21" t="s">
        <v>33</v>
      </c>
      <c r="E108" s="22" t="s">
        <v>34</v>
      </c>
      <c r="F108" s="17">
        <v>9170</v>
      </c>
      <c r="G108" s="17">
        <v>8980</v>
      </c>
      <c r="H108" s="17">
        <v>9767</v>
      </c>
      <c r="I108" s="17">
        <v>9864</v>
      </c>
      <c r="J108" s="17">
        <v>9704</v>
      </c>
      <c r="K108" s="17">
        <v>9852</v>
      </c>
      <c r="L108" s="17">
        <v>9788</v>
      </c>
      <c r="M108" s="17">
        <v>10758</v>
      </c>
      <c r="N108" s="17">
        <v>11296</v>
      </c>
      <c r="O108" s="17">
        <v>11844</v>
      </c>
      <c r="P108" s="17">
        <v>11947</v>
      </c>
      <c r="Q108" s="46">
        <v>12093</v>
      </c>
      <c r="R108" s="17"/>
      <c r="S108" s="17" t="s">
        <v>31</v>
      </c>
      <c r="T108" s="17" t="s">
        <v>31</v>
      </c>
      <c r="U108" s="17" t="s">
        <v>31</v>
      </c>
      <c r="V108" s="17" t="s">
        <v>31</v>
      </c>
      <c r="W108" s="17" t="s">
        <v>31</v>
      </c>
      <c r="X108" s="17" t="s">
        <v>31</v>
      </c>
      <c r="Y108" s="17" t="s">
        <v>31</v>
      </c>
      <c r="Z108" s="17" t="s">
        <v>31</v>
      </c>
      <c r="AA108" s="17" t="s">
        <v>31</v>
      </c>
      <c r="AB108" s="17" t="s">
        <v>31</v>
      </c>
      <c r="AC108" s="17" t="s">
        <v>31</v>
      </c>
      <c r="AD108" s="17" t="s">
        <v>31</v>
      </c>
      <c r="AE108" s="17"/>
      <c r="AF108" s="17"/>
      <c r="AG108" s="17"/>
      <c r="AH108" s="17"/>
      <c r="AI108" s="17"/>
      <c r="AJ108" s="17"/>
      <c r="AK108" s="17"/>
      <c r="AL108" s="17"/>
      <c r="AM108" s="17"/>
      <c r="AN108" s="18"/>
      <c r="AO108" s="18"/>
      <c r="AP108" s="18"/>
      <c r="AQ108" s="18"/>
      <c r="AS108" s="17">
        <v>322</v>
      </c>
      <c r="AT108" s="17">
        <v>318</v>
      </c>
      <c r="AU108" s="17">
        <v>311</v>
      </c>
      <c r="AV108" s="17">
        <v>296</v>
      </c>
      <c r="AW108" s="17">
        <v>285</v>
      </c>
      <c r="AX108" s="17">
        <v>284</v>
      </c>
      <c r="AY108" s="17">
        <v>281</v>
      </c>
      <c r="AZ108" s="17">
        <v>289</v>
      </c>
      <c r="BA108" s="17">
        <v>279</v>
      </c>
      <c r="BB108" s="17">
        <v>277</v>
      </c>
      <c r="BC108">
        <v>269</v>
      </c>
      <c r="BD108">
        <v>261</v>
      </c>
    </row>
    <row r="109" spans="1:56" x14ac:dyDescent="0.3">
      <c r="C109" s="15"/>
      <c r="F109" s="14"/>
      <c r="G109" s="14"/>
      <c r="H109" s="14"/>
      <c r="I109" s="14"/>
      <c r="J109" s="14"/>
      <c r="K109" s="14"/>
      <c r="L109" s="14"/>
      <c r="M109" s="14"/>
      <c r="N109" s="14"/>
      <c r="O109" s="14"/>
      <c r="P109" s="14"/>
      <c r="Q109" s="105"/>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79"/>
      <c r="AO109" s="79"/>
      <c r="AP109" s="79"/>
      <c r="AQ109" s="79"/>
      <c r="AS109" s="17" t="s">
        <v>31</v>
      </c>
      <c r="AT109" s="17" t="s">
        <v>31</v>
      </c>
      <c r="AU109" s="17" t="s">
        <v>31</v>
      </c>
      <c r="AV109" s="17" t="s">
        <v>31</v>
      </c>
      <c r="AW109" s="17" t="s">
        <v>31</v>
      </c>
      <c r="AX109" s="17" t="s">
        <v>31</v>
      </c>
      <c r="AY109" s="17" t="s">
        <v>31</v>
      </c>
      <c r="AZ109" s="17" t="s">
        <v>31</v>
      </c>
      <c r="BA109" s="17" t="s">
        <v>31</v>
      </c>
      <c r="BB109" s="17" t="s">
        <v>31</v>
      </c>
      <c r="BC109" t="s">
        <v>31</v>
      </c>
      <c r="BD109" t="s">
        <v>31</v>
      </c>
    </row>
    <row r="110" spans="1:56" x14ac:dyDescent="0.3">
      <c r="A110" s="25" t="s">
        <v>63</v>
      </c>
      <c r="B110" s="26" t="s">
        <v>64</v>
      </c>
      <c r="C110" s="13" t="s">
        <v>18</v>
      </c>
      <c r="D110" s="26"/>
      <c r="E110" s="26"/>
      <c r="F110" s="14">
        <v>86484</v>
      </c>
      <c r="G110" s="14">
        <v>82413</v>
      </c>
      <c r="H110" s="14">
        <v>88898</v>
      </c>
      <c r="I110" s="14">
        <v>93752</v>
      </c>
      <c r="J110" s="14">
        <v>91842</v>
      </c>
      <c r="K110" s="14">
        <v>92022</v>
      </c>
      <c r="L110" s="14">
        <v>94406</v>
      </c>
      <c r="M110" s="14">
        <v>98436</v>
      </c>
      <c r="N110" s="14">
        <v>103518</v>
      </c>
      <c r="O110" s="14">
        <v>105918</v>
      </c>
      <c r="P110" s="14">
        <v>110575</v>
      </c>
      <c r="Q110" s="45">
        <v>114291</v>
      </c>
      <c r="R110" s="14"/>
      <c r="S110" s="14">
        <v>189122.68300000005</v>
      </c>
      <c r="T110" s="14">
        <v>167148.23800000001</v>
      </c>
      <c r="U110" s="14">
        <v>179678.67400000003</v>
      </c>
      <c r="V110" s="14">
        <v>188449.44800000003</v>
      </c>
      <c r="W110" s="14">
        <v>180646.47399999999</v>
      </c>
      <c r="X110" s="14">
        <v>174333.92600000004</v>
      </c>
      <c r="Y110" s="14">
        <v>178175.75700000001</v>
      </c>
      <c r="Z110" s="14">
        <v>185897.92599999998</v>
      </c>
      <c r="AA110" s="14">
        <v>191482.788</v>
      </c>
      <c r="AB110" s="14">
        <v>201279.83899999998</v>
      </c>
      <c r="AC110" s="14">
        <v>214989.84299999999</v>
      </c>
      <c r="AD110" s="14">
        <v>223498.39500000005</v>
      </c>
      <c r="AE110" s="14"/>
      <c r="AF110" s="14">
        <v>125959</v>
      </c>
      <c r="AG110" s="14">
        <v>122118</v>
      </c>
      <c r="AH110" s="14">
        <v>124083</v>
      </c>
      <c r="AI110" s="14">
        <v>126254</v>
      </c>
      <c r="AJ110" s="14">
        <v>127062</v>
      </c>
      <c r="AK110" s="14">
        <v>127358</v>
      </c>
      <c r="AL110" s="14">
        <v>127302</v>
      </c>
      <c r="AM110" s="14">
        <v>128473</v>
      </c>
      <c r="AN110" s="80">
        <v>130306</v>
      </c>
      <c r="AO110" s="80">
        <v>131997</v>
      </c>
      <c r="AP110" s="80">
        <v>132680</v>
      </c>
      <c r="AQ110" s="80">
        <v>133422</v>
      </c>
      <c r="AS110" s="14"/>
      <c r="AT110" s="14"/>
      <c r="AU110" s="14"/>
      <c r="AV110" s="14"/>
      <c r="AW110" s="14"/>
      <c r="AX110" s="14"/>
      <c r="AY110" s="14"/>
      <c r="AZ110" s="14"/>
      <c r="BA110" s="14"/>
      <c r="BB110" s="14"/>
    </row>
    <row r="111" spans="1:56" x14ac:dyDescent="0.3">
      <c r="A111" s="15"/>
      <c r="B111" s="16"/>
      <c r="C111" s="15" t="s">
        <v>19</v>
      </c>
      <c r="D111" s="15" t="s">
        <v>20</v>
      </c>
      <c r="E111" s="16" t="s">
        <v>21</v>
      </c>
      <c r="F111" s="17">
        <v>30325</v>
      </c>
      <c r="G111" s="17">
        <v>25461</v>
      </c>
      <c r="H111" s="17">
        <v>29378</v>
      </c>
      <c r="I111" s="17">
        <v>32155</v>
      </c>
      <c r="J111" s="17">
        <v>29185</v>
      </c>
      <c r="K111" s="17">
        <v>28421</v>
      </c>
      <c r="L111" s="17">
        <v>28656</v>
      </c>
      <c r="M111" s="17">
        <v>30825</v>
      </c>
      <c r="N111" s="17">
        <v>31648</v>
      </c>
      <c r="O111" s="17">
        <v>31984</v>
      </c>
      <c r="P111" s="17">
        <v>33422</v>
      </c>
      <c r="Q111" s="46">
        <v>34235</v>
      </c>
      <c r="R111" s="17"/>
      <c r="S111" s="17">
        <v>111707.20500000003</v>
      </c>
      <c r="T111" s="17">
        <v>91039.483999999997</v>
      </c>
      <c r="U111" s="17">
        <v>99830.180000000022</v>
      </c>
      <c r="V111" s="17">
        <v>106969.89700000003</v>
      </c>
      <c r="W111" s="17">
        <v>98796.017999999982</v>
      </c>
      <c r="X111" s="17">
        <v>92200.361000000019</v>
      </c>
      <c r="Y111" s="17">
        <v>94351.059000000023</v>
      </c>
      <c r="Z111" s="17">
        <v>96909.49099999998</v>
      </c>
      <c r="AA111" s="17">
        <v>98441.250000000029</v>
      </c>
      <c r="AB111" s="17">
        <v>104475.503</v>
      </c>
      <c r="AC111" s="17">
        <v>112039.54800000001</v>
      </c>
      <c r="AD111" s="17">
        <v>119328.93400000001</v>
      </c>
      <c r="AE111" s="17"/>
      <c r="AF111" s="17">
        <v>39089</v>
      </c>
      <c r="AG111" s="17">
        <v>36560</v>
      </c>
      <c r="AH111" s="17">
        <v>37329</v>
      </c>
      <c r="AI111" s="17">
        <v>38857</v>
      </c>
      <c r="AJ111" s="17">
        <v>38208</v>
      </c>
      <c r="AK111" s="17">
        <v>37569</v>
      </c>
      <c r="AL111" s="17">
        <v>36955</v>
      </c>
      <c r="AM111" s="17">
        <v>36781</v>
      </c>
      <c r="AN111" s="79">
        <v>36384</v>
      </c>
      <c r="AO111" s="79">
        <v>37008</v>
      </c>
      <c r="AP111" s="79">
        <v>37000</v>
      </c>
      <c r="AQ111" s="79">
        <v>37007</v>
      </c>
      <c r="AS111" s="17">
        <v>2040</v>
      </c>
      <c r="AT111" s="17">
        <v>1821</v>
      </c>
      <c r="AU111" s="17">
        <v>1987</v>
      </c>
      <c r="AV111" s="17">
        <v>1878</v>
      </c>
      <c r="AW111" s="17">
        <v>1806</v>
      </c>
      <c r="AX111" s="17">
        <v>1789</v>
      </c>
      <c r="AY111" s="17">
        <v>1718</v>
      </c>
      <c r="AZ111" s="17">
        <v>1660</v>
      </c>
      <c r="BA111" s="17">
        <v>1705</v>
      </c>
      <c r="BB111" s="17">
        <v>1707</v>
      </c>
      <c r="BC111" s="35">
        <v>1638</v>
      </c>
      <c r="BD111" s="35">
        <v>1621</v>
      </c>
    </row>
    <row r="112" spans="1:56" x14ac:dyDescent="0.3">
      <c r="A112" s="15"/>
      <c r="B112" s="16"/>
      <c r="C112" s="15" t="s">
        <v>129</v>
      </c>
      <c r="D112" s="15" t="s">
        <v>23</v>
      </c>
      <c r="E112" s="16" t="s">
        <v>24</v>
      </c>
      <c r="F112" s="17">
        <v>26129</v>
      </c>
      <c r="G112" s="17">
        <v>27035</v>
      </c>
      <c r="H112" s="17">
        <v>27701</v>
      </c>
      <c r="I112" s="17">
        <v>29128</v>
      </c>
      <c r="J112" s="17">
        <v>29662</v>
      </c>
      <c r="K112" s="17">
        <v>30598</v>
      </c>
      <c r="L112" s="17">
        <v>31937</v>
      </c>
      <c r="M112" s="17">
        <v>32650</v>
      </c>
      <c r="N112" s="17">
        <v>34867</v>
      </c>
      <c r="O112" s="17">
        <v>35744</v>
      </c>
      <c r="P112" s="17">
        <v>37506</v>
      </c>
      <c r="Q112" s="46">
        <v>39589</v>
      </c>
      <c r="R112" s="17"/>
      <c r="S112" s="17">
        <v>77415.478000000017</v>
      </c>
      <c r="T112" s="17">
        <v>76108.754000000001</v>
      </c>
      <c r="U112" s="17">
        <v>79848.494000000006</v>
      </c>
      <c r="V112" s="17">
        <v>81479.551000000007</v>
      </c>
      <c r="W112" s="17">
        <v>81850.456000000006</v>
      </c>
      <c r="X112" s="17">
        <v>82133.565000000017</v>
      </c>
      <c r="Y112" s="17">
        <v>83824.697999999989</v>
      </c>
      <c r="Z112" s="17">
        <v>88988.434999999983</v>
      </c>
      <c r="AA112" s="17">
        <v>93041.537999999986</v>
      </c>
      <c r="AB112" s="17">
        <v>96804.335999999967</v>
      </c>
      <c r="AC112" s="17">
        <v>102950.29499999998</v>
      </c>
      <c r="AD112" s="17">
        <v>104169.46100000004</v>
      </c>
      <c r="AE112" s="17"/>
      <c r="AF112" s="17">
        <v>79957</v>
      </c>
      <c r="AG112" s="17">
        <v>78642</v>
      </c>
      <c r="AH112" s="17">
        <v>79711</v>
      </c>
      <c r="AI112" s="17">
        <v>80113</v>
      </c>
      <c r="AJ112" s="17">
        <v>81345</v>
      </c>
      <c r="AK112" s="17">
        <v>82241</v>
      </c>
      <c r="AL112" s="17">
        <v>82786</v>
      </c>
      <c r="AM112" s="17">
        <v>84109</v>
      </c>
      <c r="AN112" s="79">
        <v>86181</v>
      </c>
      <c r="AO112" s="79">
        <v>87008</v>
      </c>
      <c r="AP112" s="79">
        <v>87363</v>
      </c>
      <c r="AQ112" s="79">
        <v>87975</v>
      </c>
      <c r="AS112" s="17">
        <v>1372</v>
      </c>
      <c r="AT112" s="17">
        <v>1169</v>
      </c>
      <c r="AU112" s="17">
        <v>1330</v>
      </c>
      <c r="AV112" s="17">
        <v>1260</v>
      </c>
      <c r="AW112" s="17">
        <v>1223</v>
      </c>
      <c r="AX112" s="17">
        <v>1220</v>
      </c>
      <c r="AY112" s="17">
        <v>1169</v>
      </c>
      <c r="AZ112" s="17">
        <v>1131</v>
      </c>
      <c r="BA112" s="17">
        <v>1191</v>
      </c>
      <c r="BB112" s="17">
        <v>1203</v>
      </c>
      <c r="BC112" s="35">
        <v>1156</v>
      </c>
      <c r="BD112" s="35">
        <v>1145</v>
      </c>
    </row>
    <row r="113" spans="1:56" x14ac:dyDescent="0.3">
      <c r="A113" s="15"/>
      <c r="B113" s="16"/>
      <c r="C113" s="15" t="s">
        <v>25</v>
      </c>
      <c r="D113" s="15" t="s">
        <v>26</v>
      </c>
      <c r="E113" s="16" t="s">
        <v>27</v>
      </c>
      <c r="F113" s="17">
        <v>20305</v>
      </c>
      <c r="G113" s="17">
        <v>20707</v>
      </c>
      <c r="H113" s="17">
        <v>22088</v>
      </c>
      <c r="I113" s="17">
        <v>22436</v>
      </c>
      <c r="J113" s="17">
        <v>23374</v>
      </c>
      <c r="K113" s="17">
        <v>23397</v>
      </c>
      <c r="L113" s="17">
        <v>24108</v>
      </c>
      <c r="M113" s="17">
        <v>24760</v>
      </c>
      <c r="N113" s="17">
        <v>25889</v>
      </c>
      <c r="O113" s="17">
        <v>26981</v>
      </c>
      <c r="P113" s="17">
        <v>28017</v>
      </c>
      <c r="Q113" s="46">
        <v>28625</v>
      </c>
      <c r="R113" s="17"/>
      <c r="S113" s="17" t="s">
        <v>31</v>
      </c>
      <c r="T113" s="17" t="s">
        <v>31</v>
      </c>
      <c r="U113" s="17" t="s">
        <v>31</v>
      </c>
      <c r="V113" s="17" t="s">
        <v>31</v>
      </c>
      <c r="W113" s="17" t="s">
        <v>31</v>
      </c>
      <c r="X113" s="17" t="s">
        <v>31</v>
      </c>
      <c r="Y113" s="17" t="s">
        <v>31</v>
      </c>
      <c r="Z113" s="17" t="s">
        <v>31</v>
      </c>
      <c r="AA113" s="17" t="s">
        <v>31</v>
      </c>
      <c r="AB113" s="17" t="s">
        <v>31</v>
      </c>
      <c r="AC113" s="17" t="s">
        <v>31</v>
      </c>
      <c r="AD113" s="17" t="s">
        <v>31</v>
      </c>
      <c r="AE113" s="17"/>
      <c r="AF113" s="17">
        <v>6913</v>
      </c>
      <c r="AG113" s="17">
        <v>6916</v>
      </c>
      <c r="AH113" s="17">
        <v>7043</v>
      </c>
      <c r="AI113" s="17">
        <v>7284</v>
      </c>
      <c r="AJ113" s="17">
        <v>7509</v>
      </c>
      <c r="AK113" s="17">
        <v>7548</v>
      </c>
      <c r="AL113" s="17">
        <v>7561</v>
      </c>
      <c r="AM113" s="17">
        <v>7583</v>
      </c>
      <c r="AN113" s="18">
        <v>7741</v>
      </c>
      <c r="AO113" s="18">
        <v>7981</v>
      </c>
      <c r="AP113" s="18">
        <v>8317</v>
      </c>
      <c r="AQ113" s="18">
        <v>8440</v>
      </c>
      <c r="AS113" s="17">
        <v>237</v>
      </c>
      <c r="AT113" s="17">
        <v>224</v>
      </c>
      <c r="AU113" s="17">
        <v>230</v>
      </c>
      <c r="AV113" s="17">
        <v>226</v>
      </c>
      <c r="AW113" s="17">
        <v>206</v>
      </c>
      <c r="AX113" s="17">
        <v>198</v>
      </c>
      <c r="AY113" s="17">
        <v>187</v>
      </c>
      <c r="AZ113" s="17">
        <v>165</v>
      </c>
      <c r="BA113" s="17">
        <v>160</v>
      </c>
      <c r="BB113" s="17">
        <v>155</v>
      </c>
      <c r="BC113">
        <v>152</v>
      </c>
      <c r="BD113">
        <v>152</v>
      </c>
    </row>
    <row r="114" spans="1:56" x14ac:dyDescent="0.3">
      <c r="A114" s="19"/>
      <c r="B114" s="20"/>
      <c r="C114" s="15" t="s">
        <v>28</v>
      </c>
      <c r="D114" s="19" t="s">
        <v>29</v>
      </c>
      <c r="E114" s="20" t="s">
        <v>30</v>
      </c>
      <c r="F114" s="17" t="s">
        <v>31</v>
      </c>
      <c r="G114" s="17" t="s">
        <v>31</v>
      </c>
      <c r="H114" s="17" t="s">
        <v>31</v>
      </c>
      <c r="I114" s="17" t="s">
        <v>31</v>
      </c>
      <c r="J114" s="17" t="s">
        <v>31</v>
      </c>
      <c r="K114" s="17" t="s">
        <v>31</v>
      </c>
      <c r="L114" s="17" t="s">
        <v>31</v>
      </c>
      <c r="M114" s="17" t="s">
        <v>31</v>
      </c>
      <c r="N114" s="17" t="s">
        <v>31</v>
      </c>
      <c r="O114" s="17" t="s">
        <v>31</v>
      </c>
      <c r="P114" s="17" t="s">
        <v>31</v>
      </c>
      <c r="Q114" s="17" t="s">
        <v>31</v>
      </c>
      <c r="R114" s="17"/>
      <c r="S114" s="17" t="s">
        <v>31</v>
      </c>
      <c r="T114" s="17" t="s">
        <v>31</v>
      </c>
      <c r="U114" s="17" t="s">
        <v>31</v>
      </c>
      <c r="V114" s="17" t="s">
        <v>31</v>
      </c>
      <c r="W114" s="17" t="s">
        <v>31</v>
      </c>
      <c r="X114" s="17" t="s">
        <v>31</v>
      </c>
      <c r="Y114" s="17" t="s">
        <v>31</v>
      </c>
      <c r="Z114" s="17" t="s">
        <v>31</v>
      </c>
      <c r="AA114" s="17" t="s">
        <v>31</v>
      </c>
      <c r="AB114" s="17" t="s">
        <v>31</v>
      </c>
      <c r="AC114" s="17" t="s">
        <v>31</v>
      </c>
      <c r="AD114" s="17" t="s">
        <v>31</v>
      </c>
      <c r="AE114" s="17"/>
      <c r="AF114" s="17"/>
      <c r="AG114" s="17"/>
      <c r="AH114" s="17"/>
      <c r="AI114" s="17"/>
      <c r="AJ114" s="17"/>
      <c r="AK114" s="17"/>
      <c r="AL114" s="17"/>
      <c r="AM114" s="17"/>
      <c r="AN114" s="79"/>
      <c r="AO114" s="79"/>
      <c r="AP114" s="79"/>
      <c r="AQ114" s="79"/>
      <c r="AS114" s="17">
        <v>19</v>
      </c>
      <c r="AT114" s="17">
        <v>17</v>
      </c>
      <c r="AU114" s="17">
        <v>18</v>
      </c>
      <c r="AV114" s="17">
        <v>17</v>
      </c>
      <c r="AW114" s="17">
        <v>16</v>
      </c>
      <c r="AX114" s="17">
        <v>16</v>
      </c>
      <c r="AY114" s="17">
        <v>15</v>
      </c>
      <c r="AZ114" s="17">
        <v>14</v>
      </c>
      <c r="BA114" s="17">
        <v>14</v>
      </c>
      <c r="BB114" s="17">
        <v>14</v>
      </c>
      <c r="BC114">
        <v>12</v>
      </c>
      <c r="BD114">
        <v>13</v>
      </c>
    </row>
    <row r="115" spans="1:56" x14ac:dyDescent="0.3">
      <c r="A115" s="21"/>
      <c r="B115" s="22"/>
      <c r="C115" s="15" t="s">
        <v>32</v>
      </c>
      <c r="D115" s="21" t="s">
        <v>33</v>
      </c>
      <c r="E115" s="22" t="s">
        <v>34</v>
      </c>
      <c r="F115" s="17">
        <v>9725</v>
      </c>
      <c r="G115" s="17">
        <v>9210</v>
      </c>
      <c r="H115" s="17">
        <v>9731</v>
      </c>
      <c r="I115" s="17">
        <v>10033</v>
      </c>
      <c r="J115" s="17">
        <v>9621</v>
      </c>
      <c r="K115" s="17">
        <v>9606</v>
      </c>
      <c r="L115" s="17">
        <v>9705</v>
      </c>
      <c r="M115" s="17">
        <v>10201</v>
      </c>
      <c r="N115" s="17">
        <v>11114</v>
      </c>
      <c r="O115" s="17">
        <v>11209</v>
      </c>
      <c r="P115" s="17">
        <v>11630</v>
      </c>
      <c r="Q115" s="46">
        <v>11842</v>
      </c>
      <c r="R115" s="17"/>
      <c r="S115" s="17" t="s">
        <v>31</v>
      </c>
      <c r="T115" s="17" t="s">
        <v>31</v>
      </c>
      <c r="U115" s="17" t="s">
        <v>31</v>
      </c>
      <c r="V115" s="17" t="s">
        <v>31</v>
      </c>
      <c r="W115" s="17" t="s">
        <v>31</v>
      </c>
      <c r="X115" s="17" t="s">
        <v>31</v>
      </c>
      <c r="Y115" s="17" t="s">
        <v>31</v>
      </c>
      <c r="Z115" s="17" t="s">
        <v>31</v>
      </c>
      <c r="AA115" s="17" t="s">
        <v>31</v>
      </c>
      <c r="AB115" s="17" t="s">
        <v>31</v>
      </c>
      <c r="AC115" s="17" t="s">
        <v>31</v>
      </c>
      <c r="AD115" s="17" t="s">
        <v>31</v>
      </c>
      <c r="AE115" s="17"/>
      <c r="AF115" s="17"/>
      <c r="AG115" s="17"/>
      <c r="AH115" s="17"/>
      <c r="AI115" s="17"/>
      <c r="AJ115" s="17"/>
      <c r="AK115" s="17"/>
      <c r="AL115" s="17"/>
      <c r="AM115" s="17"/>
      <c r="AN115" s="18"/>
      <c r="AO115" s="18"/>
      <c r="AP115" s="18"/>
      <c r="AQ115" s="18"/>
      <c r="AS115" s="17">
        <v>412</v>
      </c>
      <c r="AT115" s="17">
        <v>411</v>
      </c>
      <c r="AU115" s="17">
        <v>410</v>
      </c>
      <c r="AV115" s="17">
        <v>375</v>
      </c>
      <c r="AW115" s="17">
        <v>360</v>
      </c>
      <c r="AX115" s="17">
        <v>356</v>
      </c>
      <c r="AY115" s="17">
        <v>347</v>
      </c>
      <c r="AZ115" s="17">
        <v>350</v>
      </c>
      <c r="BA115" s="17">
        <v>340</v>
      </c>
      <c r="BB115" s="17">
        <v>335</v>
      </c>
      <c r="BC115">
        <v>319</v>
      </c>
      <c r="BD115">
        <v>311</v>
      </c>
    </row>
    <row r="116" spans="1:56" x14ac:dyDescent="0.3">
      <c r="C116" s="15"/>
      <c r="F116" s="14"/>
      <c r="G116" s="14"/>
      <c r="H116" s="14"/>
      <c r="I116" s="14"/>
      <c r="J116" s="14"/>
      <c r="K116" s="14"/>
      <c r="L116" s="14"/>
      <c r="M116" s="14"/>
      <c r="N116" s="14"/>
      <c r="O116" s="14"/>
      <c r="P116" s="14"/>
      <c r="Q116" s="105"/>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79"/>
      <c r="AO116" s="79"/>
      <c r="AP116" s="79"/>
      <c r="AQ116" s="79"/>
      <c r="AS116" s="17" t="s">
        <v>31</v>
      </c>
      <c r="AT116" s="17" t="s">
        <v>31</v>
      </c>
      <c r="AU116" s="17" t="s">
        <v>31</v>
      </c>
      <c r="AV116" s="17" t="s">
        <v>31</v>
      </c>
      <c r="AW116" s="17" t="s">
        <v>31</v>
      </c>
      <c r="AX116" s="17" t="s">
        <v>31</v>
      </c>
      <c r="AY116" s="17" t="s">
        <v>31</v>
      </c>
      <c r="AZ116" s="17" t="s">
        <v>31</v>
      </c>
      <c r="BA116" s="17" t="s">
        <v>31</v>
      </c>
      <c r="BB116" s="17" t="s">
        <v>31</v>
      </c>
      <c r="BC116" t="s">
        <v>31</v>
      </c>
      <c r="BD116" t="s">
        <v>31</v>
      </c>
    </row>
    <row r="117" spans="1:56" x14ac:dyDescent="0.3">
      <c r="A117" s="25" t="s">
        <v>65</v>
      </c>
      <c r="B117" s="26" t="s">
        <v>66</v>
      </c>
      <c r="C117" s="13" t="s">
        <v>18</v>
      </c>
      <c r="D117" s="26"/>
      <c r="E117" s="26"/>
      <c r="F117" s="14">
        <v>81667</v>
      </c>
      <c r="G117" s="14">
        <v>78503</v>
      </c>
      <c r="H117" s="14">
        <v>85337</v>
      </c>
      <c r="I117" s="14">
        <v>85049</v>
      </c>
      <c r="J117" s="14">
        <v>86952</v>
      </c>
      <c r="K117" s="14">
        <v>87980</v>
      </c>
      <c r="L117" s="14">
        <v>92118</v>
      </c>
      <c r="M117" s="14">
        <v>94633</v>
      </c>
      <c r="N117" s="14">
        <v>98053</v>
      </c>
      <c r="O117" s="14">
        <v>101131</v>
      </c>
      <c r="P117" s="14">
        <v>108281</v>
      </c>
      <c r="Q117" s="45">
        <v>110624</v>
      </c>
      <c r="R117" s="14"/>
      <c r="S117" s="14">
        <v>165972.53499999997</v>
      </c>
      <c r="T117" s="14">
        <v>149803.26800000001</v>
      </c>
      <c r="U117" s="14">
        <v>156696.10999999999</v>
      </c>
      <c r="V117" s="14">
        <v>156768.58199999999</v>
      </c>
      <c r="W117" s="14">
        <v>151524.71000000002</v>
      </c>
      <c r="X117" s="14">
        <v>148227.85700000002</v>
      </c>
      <c r="Y117" s="14">
        <v>149130.18599999999</v>
      </c>
      <c r="Z117" s="14">
        <v>150138.88</v>
      </c>
      <c r="AA117" s="14">
        <v>155716.94699999999</v>
      </c>
      <c r="AB117" s="14">
        <v>166200.02499999999</v>
      </c>
      <c r="AC117" s="14">
        <v>178079.59899999999</v>
      </c>
      <c r="AD117" s="14">
        <v>182941.1</v>
      </c>
      <c r="AE117" s="14"/>
      <c r="AF117" s="14">
        <v>124009</v>
      </c>
      <c r="AG117" s="14">
        <v>118964</v>
      </c>
      <c r="AH117" s="14">
        <v>121531</v>
      </c>
      <c r="AI117" s="14">
        <v>123941</v>
      </c>
      <c r="AJ117" s="14">
        <v>123417</v>
      </c>
      <c r="AK117" s="14">
        <v>123520</v>
      </c>
      <c r="AL117" s="14">
        <v>123384</v>
      </c>
      <c r="AM117" s="14">
        <v>124374</v>
      </c>
      <c r="AN117" s="80">
        <v>126209</v>
      </c>
      <c r="AO117" s="80">
        <v>127977</v>
      </c>
      <c r="AP117" s="80">
        <v>128681</v>
      </c>
      <c r="AQ117" s="80">
        <v>129512</v>
      </c>
      <c r="AS117" s="14"/>
      <c r="AT117" s="14"/>
      <c r="AU117" s="14"/>
      <c r="AV117" s="14"/>
      <c r="AW117" s="14"/>
      <c r="AX117" s="14"/>
      <c r="AY117" s="14"/>
      <c r="AZ117" s="14"/>
      <c r="BA117" s="14"/>
      <c r="BB117" s="14"/>
    </row>
    <row r="118" spans="1:56" x14ac:dyDescent="0.3">
      <c r="A118" s="15"/>
      <c r="B118" s="16"/>
      <c r="C118" s="15" t="s">
        <v>19</v>
      </c>
      <c r="D118" s="15" t="s">
        <v>20</v>
      </c>
      <c r="E118" s="16" t="s">
        <v>21</v>
      </c>
      <c r="F118" s="17">
        <v>26526</v>
      </c>
      <c r="G118" s="17">
        <v>23767</v>
      </c>
      <c r="H118" s="17">
        <v>30035</v>
      </c>
      <c r="I118" s="17">
        <v>28702</v>
      </c>
      <c r="J118" s="17">
        <v>28944</v>
      </c>
      <c r="K118" s="17">
        <v>29026</v>
      </c>
      <c r="L118" s="17">
        <v>31254</v>
      </c>
      <c r="M118" s="17">
        <v>31569</v>
      </c>
      <c r="N118" s="17">
        <v>31794</v>
      </c>
      <c r="O118" s="17">
        <v>31613</v>
      </c>
      <c r="P118" s="17">
        <v>35374</v>
      </c>
      <c r="Q118" s="46">
        <v>35582</v>
      </c>
      <c r="R118" s="17"/>
      <c r="S118" s="17">
        <v>98777.306999999986</v>
      </c>
      <c r="T118" s="17">
        <v>85419.552000000025</v>
      </c>
      <c r="U118" s="17">
        <v>93069.267999999982</v>
      </c>
      <c r="V118" s="17">
        <v>90268.956999999995</v>
      </c>
      <c r="W118" s="17">
        <v>85069.823000000004</v>
      </c>
      <c r="X118" s="17">
        <v>82642.008000000002</v>
      </c>
      <c r="Y118" s="17">
        <v>82925.393999999986</v>
      </c>
      <c r="Z118" s="17">
        <v>79954.376000000004</v>
      </c>
      <c r="AA118" s="17">
        <v>81962.68299999999</v>
      </c>
      <c r="AB118" s="17">
        <v>88921.363000000012</v>
      </c>
      <c r="AC118" s="17">
        <v>95624.633000000016</v>
      </c>
      <c r="AD118" s="17">
        <v>97886.906000000003</v>
      </c>
      <c r="AE118" s="17"/>
      <c r="AF118" s="17">
        <v>39612</v>
      </c>
      <c r="AG118" s="17">
        <v>36830</v>
      </c>
      <c r="AH118" s="17">
        <v>37725</v>
      </c>
      <c r="AI118" s="17">
        <v>39576</v>
      </c>
      <c r="AJ118" s="17">
        <v>38352</v>
      </c>
      <c r="AK118" s="17">
        <v>37546</v>
      </c>
      <c r="AL118" s="17">
        <v>36938</v>
      </c>
      <c r="AM118" s="17">
        <v>36489</v>
      </c>
      <c r="AN118" s="79">
        <v>36119</v>
      </c>
      <c r="AO118" s="79">
        <v>36664</v>
      </c>
      <c r="AP118" s="79">
        <v>36729</v>
      </c>
      <c r="AQ118" s="79">
        <v>36148</v>
      </c>
      <c r="AS118" s="17">
        <v>1715</v>
      </c>
      <c r="AT118" s="17">
        <v>1630</v>
      </c>
      <c r="AU118" s="17">
        <v>1748</v>
      </c>
      <c r="AV118" s="17">
        <v>1594</v>
      </c>
      <c r="AW118" s="17">
        <v>1495</v>
      </c>
      <c r="AX118" s="17">
        <v>1428</v>
      </c>
      <c r="AY118" s="17">
        <v>1355</v>
      </c>
      <c r="AZ118" s="17">
        <v>1326</v>
      </c>
      <c r="BA118" s="17">
        <v>1312</v>
      </c>
      <c r="BB118" s="17">
        <v>1303</v>
      </c>
      <c r="BC118" s="35">
        <v>1240</v>
      </c>
      <c r="BD118" s="35">
        <v>1202</v>
      </c>
    </row>
    <row r="119" spans="1:56" x14ac:dyDescent="0.3">
      <c r="A119" s="15"/>
      <c r="B119" s="16"/>
      <c r="C119" s="15" t="s">
        <v>129</v>
      </c>
      <c r="D119" s="15" t="s">
        <v>23</v>
      </c>
      <c r="E119" s="16" t="s">
        <v>24</v>
      </c>
      <c r="F119" s="17">
        <v>27032</v>
      </c>
      <c r="G119" s="17">
        <v>26516</v>
      </c>
      <c r="H119" s="17">
        <v>26040</v>
      </c>
      <c r="I119" s="17">
        <v>27488</v>
      </c>
      <c r="J119" s="17">
        <v>28063</v>
      </c>
      <c r="K119" s="17">
        <v>28569</v>
      </c>
      <c r="L119" s="17">
        <v>29547</v>
      </c>
      <c r="M119" s="17">
        <v>30388</v>
      </c>
      <c r="N119" s="17">
        <v>31917</v>
      </c>
      <c r="O119" s="17">
        <v>33512</v>
      </c>
      <c r="P119" s="17">
        <v>35069</v>
      </c>
      <c r="Q119" s="46">
        <v>36823</v>
      </c>
      <c r="R119" s="17"/>
      <c r="S119" s="17">
        <v>67195.227999999988</v>
      </c>
      <c r="T119" s="17">
        <v>64383.715999999993</v>
      </c>
      <c r="U119" s="17">
        <v>63626.842000000004</v>
      </c>
      <c r="V119" s="17">
        <v>66499.625</v>
      </c>
      <c r="W119" s="17">
        <v>66454.887000000002</v>
      </c>
      <c r="X119" s="17">
        <v>65585.849000000002</v>
      </c>
      <c r="Y119" s="17">
        <v>66204.792000000016</v>
      </c>
      <c r="Z119" s="17">
        <v>70184.504000000015</v>
      </c>
      <c r="AA119" s="17">
        <v>73754.26400000001</v>
      </c>
      <c r="AB119" s="17">
        <v>77278.661999999982</v>
      </c>
      <c r="AC119" s="17">
        <v>82454.965999999971</v>
      </c>
      <c r="AD119" s="17">
        <v>85054.194000000003</v>
      </c>
      <c r="AE119" s="17"/>
      <c r="AF119" s="17">
        <v>77353</v>
      </c>
      <c r="AG119" s="17">
        <v>74497</v>
      </c>
      <c r="AH119" s="17">
        <v>75844</v>
      </c>
      <c r="AI119" s="17">
        <v>76834</v>
      </c>
      <c r="AJ119" s="17">
        <v>77289</v>
      </c>
      <c r="AK119" s="17">
        <v>78079</v>
      </c>
      <c r="AL119" s="17">
        <v>78369</v>
      </c>
      <c r="AM119" s="17">
        <v>79446</v>
      </c>
      <c r="AN119" s="79">
        <v>81061</v>
      </c>
      <c r="AO119" s="79">
        <v>82457</v>
      </c>
      <c r="AP119" s="79">
        <v>82754</v>
      </c>
      <c r="AQ119" s="79">
        <v>84801</v>
      </c>
      <c r="AS119" s="17">
        <v>1070</v>
      </c>
      <c r="AT119" s="17">
        <v>1016</v>
      </c>
      <c r="AU119" s="17">
        <v>1133</v>
      </c>
      <c r="AV119" s="17">
        <v>1009</v>
      </c>
      <c r="AW119" s="17">
        <v>944</v>
      </c>
      <c r="AX119" s="17">
        <v>897</v>
      </c>
      <c r="AY119" s="17">
        <v>841</v>
      </c>
      <c r="AZ119" s="17">
        <v>814</v>
      </c>
      <c r="BA119" s="17">
        <v>818</v>
      </c>
      <c r="BB119" s="17">
        <v>823</v>
      </c>
      <c r="BC119">
        <v>786</v>
      </c>
      <c r="BD119">
        <v>760</v>
      </c>
    </row>
    <row r="120" spans="1:56" x14ac:dyDescent="0.3">
      <c r="A120" s="15"/>
      <c r="B120" s="16"/>
      <c r="C120" s="15" t="s">
        <v>25</v>
      </c>
      <c r="D120" s="15" t="s">
        <v>26</v>
      </c>
      <c r="E120" s="16" t="s">
        <v>27</v>
      </c>
      <c r="F120" s="17">
        <v>18905</v>
      </c>
      <c r="G120" s="17">
        <v>18891</v>
      </c>
      <c r="H120" s="17">
        <v>19336</v>
      </c>
      <c r="I120" s="17">
        <v>19705</v>
      </c>
      <c r="J120" s="17">
        <v>20689</v>
      </c>
      <c r="K120" s="17">
        <v>21053</v>
      </c>
      <c r="L120" s="17">
        <v>21674</v>
      </c>
      <c r="M120" s="17">
        <v>22749</v>
      </c>
      <c r="N120" s="17">
        <v>23683</v>
      </c>
      <c r="O120" s="17">
        <v>25068</v>
      </c>
      <c r="P120" s="17">
        <v>26288</v>
      </c>
      <c r="Q120" s="46">
        <v>26604</v>
      </c>
      <c r="R120" s="17"/>
      <c r="S120" s="17" t="s">
        <v>31</v>
      </c>
      <c r="T120" s="17" t="s">
        <v>31</v>
      </c>
      <c r="U120" s="17" t="s">
        <v>31</v>
      </c>
      <c r="V120" s="17" t="s">
        <v>31</v>
      </c>
      <c r="W120" s="17" t="s">
        <v>31</v>
      </c>
      <c r="X120" s="17" t="s">
        <v>31</v>
      </c>
      <c r="Y120" s="17" t="s">
        <v>31</v>
      </c>
      <c r="Z120" s="17" t="s">
        <v>31</v>
      </c>
      <c r="AA120" s="17" t="s">
        <v>31</v>
      </c>
      <c r="AB120" s="17" t="s">
        <v>31</v>
      </c>
      <c r="AC120" s="17" t="s">
        <v>31</v>
      </c>
      <c r="AD120" s="17" t="s">
        <v>31</v>
      </c>
      <c r="AE120" s="17"/>
      <c r="AF120" s="17">
        <v>7044</v>
      </c>
      <c r="AG120" s="17">
        <v>7637</v>
      </c>
      <c r="AH120" s="17">
        <v>7962</v>
      </c>
      <c r="AI120" s="17">
        <v>7531</v>
      </c>
      <c r="AJ120" s="17">
        <v>7776</v>
      </c>
      <c r="AK120" s="17">
        <v>7895</v>
      </c>
      <c r="AL120" s="17">
        <v>8077</v>
      </c>
      <c r="AM120" s="17">
        <v>8439</v>
      </c>
      <c r="AN120" s="18">
        <v>9029</v>
      </c>
      <c r="AO120" s="18">
        <v>8856</v>
      </c>
      <c r="AP120" s="18">
        <v>9198</v>
      </c>
      <c r="AQ120" s="18">
        <v>8563</v>
      </c>
      <c r="AS120" s="17">
        <v>242</v>
      </c>
      <c r="AT120" s="17">
        <v>214</v>
      </c>
      <c r="AU120" s="17">
        <v>224</v>
      </c>
      <c r="AV120" s="17">
        <v>219</v>
      </c>
      <c r="AW120" s="17">
        <v>202</v>
      </c>
      <c r="AX120" s="17">
        <v>183</v>
      </c>
      <c r="AY120" s="17">
        <v>173</v>
      </c>
      <c r="AZ120" s="17">
        <v>167</v>
      </c>
      <c r="BA120" s="17">
        <v>158</v>
      </c>
      <c r="BB120" s="17">
        <v>152</v>
      </c>
      <c r="BC120">
        <v>142</v>
      </c>
      <c r="BD120">
        <v>139</v>
      </c>
    </row>
    <row r="121" spans="1:56" x14ac:dyDescent="0.3">
      <c r="A121" s="19"/>
      <c r="B121" s="20"/>
      <c r="C121" s="15" t="s">
        <v>28</v>
      </c>
      <c r="D121" s="19" t="s">
        <v>29</v>
      </c>
      <c r="E121" s="20" t="s">
        <v>30</v>
      </c>
      <c r="F121" s="17" t="s">
        <v>31</v>
      </c>
      <c r="G121" s="17" t="s">
        <v>31</v>
      </c>
      <c r="H121" s="17" t="s">
        <v>31</v>
      </c>
      <c r="I121" s="17" t="s">
        <v>31</v>
      </c>
      <c r="J121" s="17" t="s">
        <v>31</v>
      </c>
      <c r="K121" s="17" t="s">
        <v>31</v>
      </c>
      <c r="L121" s="17" t="s">
        <v>31</v>
      </c>
      <c r="M121" s="17" t="s">
        <v>31</v>
      </c>
      <c r="N121" s="17" t="s">
        <v>31</v>
      </c>
      <c r="O121" s="17" t="s">
        <v>31</v>
      </c>
      <c r="P121" s="17" t="s">
        <v>31</v>
      </c>
      <c r="Q121" s="17" t="s">
        <v>31</v>
      </c>
      <c r="R121" s="17"/>
      <c r="S121" s="17" t="s">
        <v>31</v>
      </c>
      <c r="T121" s="17" t="s">
        <v>31</v>
      </c>
      <c r="U121" s="17" t="s">
        <v>31</v>
      </c>
      <c r="V121" s="17" t="s">
        <v>31</v>
      </c>
      <c r="W121" s="17" t="s">
        <v>31</v>
      </c>
      <c r="X121" s="17" t="s">
        <v>31</v>
      </c>
      <c r="Y121" s="17" t="s">
        <v>31</v>
      </c>
      <c r="Z121" s="17" t="s">
        <v>31</v>
      </c>
      <c r="AA121" s="17" t="s">
        <v>31</v>
      </c>
      <c r="AB121" s="17" t="s">
        <v>31</v>
      </c>
      <c r="AC121" s="17" t="s">
        <v>31</v>
      </c>
      <c r="AD121" s="17" t="s">
        <v>31</v>
      </c>
      <c r="AE121" s="17"/>
      <c r="AF121" s="17"/>
      <c r="AG121" s="17"/>
      <c r="AH121" s="17"/>
      <c r="AI121" s="17"/>
      <c r="AJ121" s="17"/>
      <c r="AK121" s="17"/>
      <c r="AL121" s="17"/>
      <c r="AM121" s="17"/>
      <c r="AN121" s="79"/>
      <c r="AO121" s="79"/>
      <c r="AP121" s="79"/>
      <c r="AQ121" s="79"/>
      <c r="AS121" s="17">
        <v>24</v>
      </c>
      <c r="AT121" s="17">
        <v>24</v>
      </c>
      <c r="AU121" s="17">
        <v>22</v>
      </c>
      <c r="AV121" s="17">
        <v>20</v>
      </c>
      <c r="AW121" s="17">
        <v>19</v>
      </c>
      <c r="AX121" s="17">
        <v>19</v>
      </c>
      <c r="AY121" s="17">
        <v>18</v>
      </c>
      <c r="AZ121" s="17">
        <v>18</v>
      </c>
      <c r="BA121" s="17">
        <v>17</v>
      </c>
      <c r="BB121" s="17">
        <v>16</v>
      </c>
      <c r="BC121">
        <v>14</v>
      </c>
      <c r="BD121">
        <v>14</v>
      </c>
    </row>
    <row r="122" spans="1:56" x14ac:dyDescent="0.3">
      <c r="A122" s="21"/>
      <c r="B122" s="22"/>
      <c r="C122" s="15" t="s">
        <v>32</v>
      </c>
      <c r="D122" s="21" t="s">
        <v>33</v>
      </c>
      <c r="E122" s="22" t="s">
        <v>34</v>
      </c>
      <c r="F122" s="17">
        <v>9204</v>
      </c>
      <c r="G122" s="17">
        <v>9329</v>
      </c>
      <c r="H122" s="17">
        <v>9926</v>
      </c>
      <c r="I122" s="17">
        <v>9154</v>
      </c>
      <c r="J122" s="17">
        <v>9256</v>
      </c>
      <c r="K122" s="17">
        <v>9332</v>
      </c>
      <c r="L122" s="17">
        <v>9643</v>
      </c>
      <c r="M122" s="17">
        <v>9927</v>
      </c>
      <c r="N122" s="17">
        <v>10659</v>
      </c>
      <c r="O122" s="17">
        <v>10938</v>
      </c>
      <c r="P122" s="17">
        <v>11550</v>
      </c>
      <c r="Q122" s="46">
        <v>11615</v>
      </c>
      <c r="R122" s="17"/>
      <c r="S122" s="17" t="s">
        <v>31</v>
      </c>
      <c r="T122" s="17" t="s">
        <v>31</v>
      </c>
      <c r="U122" s="17" t="s">
        <v>31</v>
      </c>
      <c r="V122" s="17" t="s">
        <v>31</v>
      </c>
      <c r="W122" s="17" t="s">
        <v>31</v>
      </c>
      <c r="X122" s="17" t="s">
        <v>31</v>
      </c>
      <c r="Y122" s="17" t="s">
        <v>31</v>
      </c>
      <c r="Z122" s="17" t="s">
        <v>31</v>
      </c>
      <c r="AA122" s="17" t="s">
        <v>31</v>
      </c>
      <c r="AB122" s="17" t="s">
        <v>31</v>
      </c>
      <c r="AC122" s="17" t="s">
        <v>31</v>
      </c>
      <c r="AD122" s="17" t="s">
        <v>31</v>
      </c>
      <c r="AE122" s="17"/>
      <c r="AF122" s="17"/>
      <c r="AG122" s="17"/>
      <c r="AH122" s="17"/>
      <c r="AI122" s="17"/>
      <c r="AJ122" s="17"/>
      <c r="AK122" s="17"/>
      <c r="AL122" s="17"/>
      <c r="AM122" s="17"/>
      <c r="AN122" s="18"/>
      <c r="AO122" s="18"/>
      <c r="AP122" s="18"/>
      <c r="AQ122" s="18"/>
      <c r="AS122" s="17">
        <v>378</v>
      </c>
      <c r="AT122" s="17">
        <v>376</v>
      </c>
      <c r="AU122" s="17">
        <v>368</v>
      </c>
      <c r="AV122" s="17">
        <v>346</v>
      </c>
      <c r="AW122" s="17">
        <v>331</v>
      </c>
      <c r="AX122" s="17">
        <v>329</v>
      </c>
      <c r="AY122" s="17">
        <v>323</v>
      </c>
      <c r="AZ122" s="17">
        <v>328</v>
      </c>
      <c r="BA122" s="17">
        <v>319</v>
      </c>
      <c r="BB122" s="17">
        <v>312</v>
      </c>
      <c r="BC122">
        <v>299</v>
      </c>
      <c r="BD122">
        <v>288</v>
      </c>
    </row>
    <row r="123" spans="1:56" x14ac:dyDescent="0.3">
      <c r="C123" s="15"/>
      <c r="F123" s="14"/>
      <c r="G123" s="14"/>
      <c r="H123" s="14"/>
      <c r="I123" s="14"/>
      <c r="J123" s="14"/>
      <c r="K123" s="14"/>
      <c r="L123" s="14"/>
      <c r="M123" s="14"/>
      <c r="N123" s="14"/>
      <c r="O123" s="14"/>
      <c r="P123" s="14"/>
      <c r="Q123" s="105"/>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79"/>
      <c r="AO123" s="79"/>
      <c r="AP123" s="79"/>
      <c r="AQ123" s="79"/>
      <c r="AS123" s="17" t="s">
        <v>31</v>
      </c>
      <c r="AT123" s="17" t="s">
        <v>31</v>
      </c>
      <c r="AU123" s="17" t="s">
        <v>31</v>
      </c>
      <c r="AV123" s="17" t="s">
        <v>31</v>
      </c>
      <c r="AW123" s="17" t="s">
        <v>31</v>
      </c>
      <c r="AX123" s="17" t="s">
        <v>31</v>
      </c>
      <c r="AY123" s="17" t="s">
        <v>31</v>
      </c>
      <c r="AZ123" s="17" t="s">
        <v>31</v>
      </c>
      <c r="BA123" s="17" t="s">
        <v>31</v>
      </c>
      <c r="BB123" s="17" t="s">
        <v>31</v>
      </c>
      <c r="BC123" t="s">
        <v>31</v>
      </c>
      <c r="BD123" t="s">
        <v>31</v>
      </c>
    </row>
    <row r="124" spans="1:56" x14ac:dyDescent="0.3">
      <c r="A124" s="25" t="s">
        <v>67</v>
      </c>
      <c r="B124" s="26" t="s">
        <v>68</v>
      </c>
      <c r="C124" s="13" t="s">
        <v>18</v>
      </c>
      <c r="D124" s="26"/>
      <c r="E124" s="26"/>
      <c r="F124" s="14">
        <v>80578</v>
      </c>
      <c r="G124" s="14">
        <v>81016</v>
      </c>
      <c r="H124" s="14">
        <v>86097</v>
      </c>
      <c r="I124" s="14">
        <v>87559</v>
      </c>
      <c r="J124" s="14">
        <v>87060</v>
      </c>
      <c r="K124" s="14">
        <v>86939</v>
      </c>
      <c r="L124" s="14">
        <v>88966</v>
      </c>
      <c r="M124" s="14">
        <v>92418</v>
      </c>
      <c r="N124" s="14">
        <v>93523</v>
      </c>
      <c r="O124" s="14">
        <v>97421</v>
      </c>
      <c r="P124" s="14">
        <v>102378</v>
      </c>
      <c r="Q124" s="45">
        <v>105945</v>
      </c>
      <c r="R124" s="14"/>
      <c r="S124" s="14">
        <v>165843.42299999998</v>
      </c>
      <c r="T124" s="14">
        <v>146945.18799999997</v>
      </c>
      <c r="U124" s="14">
        <v>155538.53999999998</v>
      </c>
      <c r="V124" s="14">
        <v>162194.13200000001</v>
      </c>
      <c r="W124" s="14">
        <v>160936.94500000001</v>
      </c>
      <c r="X124" s="14">
        <v>156939.85399999999</v>
      </c>
      <c r="Y124" s="14">
        <v>159136.99</v>
      </c>
      <c r="Z124" s="14">
        <v>163810.34499999997</v>
      </c>
      <c r="AA124" s="14">
        <v>163432.62300000002</v>
      </c>
      <c r="AB124" s="14">
        <v>169073.32</v>
      </c>
      <c r="AC124" s="14">
        <v>180208.51300000004</v>
      </c>
      <c r="AD124" s="14">
        <v>189333.73699999999</v>
      </c>
      <c r="AE124" s="14"/>
      <c r="AF124" s="14">
        <v>111913</v>
      </c>
      <c r="AG124" s="14">
        <v>108020</v>
      </c>
      <c r="AH124" s="14">
        <v>108266</v>
      </c>
      <c r="AI124" s="14">
        <v>109914</v>
      </c>
      <c r="AJ124" s="14">
        <v>111167</v>
      </c>
      <c r="AK124" s="14">
        <v>111695</v>
      </c>
      <c r="AL124" s="14">
        <v>111725</v>
      </c>
      <c r="AM124" s="14">
        <v>112717</v>
      </c>
      <c r="AN124" s="80">
        <v>114123</v>
      </c>
      <c r="AO124" s="80">
        <v>115045</v>
      </c>
      <c r="AP124" s="80">
        <v>115151</v>
      </c>
      <c r="AQ124" s="80">
        <v>115439</v>
      </c>
      <c r="AS124" s="14"/>
      <c r="AT124" s="14"/>
      <c r="AU124" s="14"/>
      <c r="AV124" s="14"/>
      <c r="AW124" s="14"/>
      <c r="AX124" s="14"/>
      <c r="AY124" s="14"/>
      <c r="AZ124" s="14"/>
      <c r="BA124" s="14"/>
      <c r="BB124" s="14"/>
    </row>
    <row r="125" spans="1:56" x14ac:dyDescent="0.3">
      <c r="A125" s="15"/>
      <c r="B125" s="16"/>
      <c r="C125" s="15" t="s">
        <v>19</v>
      </c>
      <c r="D125" s="15" t="s">
        <v>20</v>
      </c>
      <c r="E125" s="16" t="s">
        <v>21</v>
      </c>
      <c r="F125" s="17">
        <v>24506</v>
      </c>
      <c r="G125" s="17">
        <v>23968</v>
      </c>
      <c r="H125" s="17">
        <v>28125</v>
      </c>
      <c r="I125" s="17">
        <v>27533</v>
      </c>
      <c r="J125" s="17">
        <v>24707</v>
      </c>
      <c r="K125" s="17">
        <v>24991</v>
      </c>
      <c r="L125" s="17">
        <v>25580</v>
      </c>
      <c r="M125" s="17">
        <v>26927</v>
      </c>
      <c r="N125" s="17">
        <v>26241</v>
      </c>
      <c r="O125" s="17">
        <v>27103</v>
      </c>
      <c r="P125" s="17">
        <v>29705</v>
      </c>
      <c r="Q125" s="46">
        <v>30436</v>
      </c>
      <c r="R125" s="17"/>
      <c r="S125" s="17">
        <v>92971.959000000003</v>
      </c>
      <c r="T125" s="17">
        <v>76257.482999999978</v>
      </c>
      <c r="U125" s="17">
        <v>83304.659999999989</v>
      </c>
      <c r="V125" s="17">
        <v>85559.508000000002</v>
      </c>
      <c r="W125" s="17">
        <v>82315.630000000019</v>
      </c>
      <c r="X125" s="17">
        <v>78316.766999999978</v>
      </c>
      <c r="Y125" s="17">
        <v>80560.860000000015</v>
      </c>
      <c r="Z125" s="17">
        <v>81804.89</v>
      </c>
      <c r="AA125" s="17">
        <v>77860.960999999996</v>
      </c>
      <c r="AB125" s="17">
        <v>81454.14899999999</v>
      </c>
      <c r="AC125" s="17">
        <v>90464.73000000001</v>
      </c>
      <c r="AD125" s="17">
        <v>96949.183999999994</v>
      </c>
      <c r="AE125" s="17"/>
      <c r="AF125" s="17">
        <v>29290</v>
      </c>
      <c r="AG125" s="17">
        <v>27390</v>
      </c>
      <c r="AH125" s="17">
        <v>26992</v>
      </c>
      <c r="AI125" s="17">
        <v>28603</v>
      </c>
      <c r="AJ125" s="17">
        <v>28630</v>
      </c>
      <c r="AK125" s="17">
        <v>28439</v>
      </c>
      <c r="AL125" s="17">
        <v>28240</v>
      </c>
      <c r="AM125" s="17">
        <v>28079</v>
      </c>
      <c r="AN125" s="79">
        <v>27581</v>
      </c>
      <c r="AO125" s="79">
        <v>27740</v>
      </c>
      <c r="AP125" s="79">
        <v>28048</v>
      </c>
      <c r="AQ125" s="79">
        <v>27788</v>
      </c>
      <c r="AS125" s="17">
        <v>2030</v>
      </c>
      <c r="AT125" s="17">
        <v>1863</v>
      </c>
      <c r="AU125" s="17">
        <v>2075</v>
      </c>
      <c r="AV125" s="17">
        <v>2035</v>
      </c>
      <c r="AW125" s="17">
        <v>1820</v>
      </c>
      <c r="AX125" s="17">
        <v>1694</v>
      </c>
      <c r="AY125" s="17">
        <v>1638</v>
      </c>
      <c r="AZ125" s="17">
        <v>1574</v>
      </c>
      <c r="BA125" s="17">
        <v>1551</v>
      </c>
      <c r="BB125" s="17">
        <v>1560</v>
      </c>
      <c r="BC125" s="35">
        <v>1547</v>
      </c>
      <c r="BD125" s="35">
        <v>1477</v>
      </c>
    </row>
    <row r="126" spans="1:56" x14ac:dyDescent="0.3">
      <c r="A126" s="15"/>
      <c r="B126" s="16"/>
      <c r="C126" s="15" t="s">
        <v>129</v>
      </c>
      <c r="D126" s="15" t="s">
        <v>23</v>
      </c>
      <c r="E126" s="16" t="s">
        <v>24</v>
      </c>
      <c r="F126" s="17">
        <v>29193</v>
      </c>
      <c r="G126" s="17">
        <v>29779</v>
      </c>
      <c r="H126" s="17">
        <v>30367</v>
      </c>
      <c r="I126" s="17">
        <v>32210</v>
      </c>
      <c r="J126" s="17">
        <v>34014</v>
      </c>
      <c r="K126" s="17">
        <v>33416</v>
      </c>
      <c r="L126" s="17">
        <v>34328</v>
      </c>
      <c r="M126" s="17">
        <v>35387</v>
      </c>
      <c r="N126" s="17">
        <v>35903</v>
      </c>
      <c r="O126" s="17">
        <v>37648</v>
      </c>
      <c r="P126" s="17">
        <v>38482</v>
      </c>
      <c r="Q126" s="46">
        <v>40620</v>
      </c>
      <c r="R126" s="17"/>
      <c r="S126" s="17">
        <v>72871.463999999978</v>
      </c>
      <c r="T126" s="17">
        <v>70687.704999999987</v>
      </c>
      <c r="U126" s="17">
        <v>72233.87999999999</v>
      </c>
      <c r="V126" s="17">
        <v>76634.624000000011</v>
      </c>
      <c r="W126" s="17">
        <v>78621.315000000002</v>
      </c>
      <c r="X126" s="17">
        <v>78623.087000000014</v>
      </c>
      <c r="Y126" s="17">
        <v>78576.12999999999</v>
      </c>
      <c r="Z126" s="17">
        <v>82005.454999999987</v>
      </c>
      <c r="AA126" s="17">
        <v>85571.662000000011</v>
      </c>
      <c r="AB126" s="17">
        <v>87619.171000000002</v>
      </c>
      <c r="AC126" s="17">
        <v>89743.78300000001</v>
      </c>
      <c r="AD126" s="17">
        <v>92384.553</v>
      </c>
      <c r="AE126" s="17"/>
      <c r="AF126" s="17">
        <v>74350</v>
      </c>
      <c r="AG126" s="17">
        <v>72838</v>
      </c>
      <c r="AH126" s="17">
        <v>73330</v>
      </c>
      <c r="AI126" s="17">
        <v>73463</v>
      </c>
      <c r="AJ126" s="17">
        <v>74598</v>
      </c>
      <c r="AK126" s="17">
        <v>75125</v>
      </c>
      <c r="AL126" s="17">
        <v>75403</v>
      </c>
      <c r="AM126" s="17">
        <v>76398</v>
      </c>
      <c r="AN126" s="79">
        <v>78166</v>
      </c>
      <c r="AO126" s="79">
        <v>78668</v>
      </c>
      <c r="AP126" s="79">
        <v>78146</v>
      </c>
      <c r="AQ126" s="79">
        <v>78968</v>
      </c>
      <c r="AS126" s="17">
        <v>1389</v>
      </c>
      <c r="AT126" s="17">
        <v>1236</v>
      </c>
      <c r="AU126" s="17">
        <v>1432</v>
      </c>
      <c r="AV126" s="17">
        <v>1436</v>
      </c>
      <c r="AW126" s="17">
        <v>1263</v>
      </c>
      <c r="AX126" s="17">
        <v>1160</v>
      </c>
      <c r="AY126" s="17">
        <v>1122</v>
      </c>
      <c r="AZ126" s="17">
        <v>1066</v>
      </c>
      <c r="BA126" s="17">
        <v>1061</v>
      </c>
      <c r="BB126" s="17">
        <v>1105</v>
      </c>
      <c r="BC126" s="35">
        <v>1112</v>
      </c>
      <c r="BD126" s="35">
        <v>1043</v>
      </c>
    </row>
    <row r="127" spans="1:56" x14ac:dyDescent="0.3">
      <c r="A127" s="15"/>
      <c r="B127" s="16"/>
      <c r="C127" s="15" t="s">
        <v>25</v>
      </c>
      <c r="D127" s="15" t="s">
        <v>26</v>
      </c>
      <c r="E127" s="16" t="s">
        <v>27</v>
      </c>
      <c r="F127" s="17">
        <v>18134</v>
      </c>
      <c r="G127" s="17">
        <v>18157</v>
      </c>
      <c r="H127" s="17">
        <v>17880</v>
      </c>
      <c r="I127" s="17">
        <v>18218</v>
      </c>
      <c r="J127" s="17">
        <v>18917</v>
      </c>
      <c r="K127" s="17">
        <v>19187</v>
      </c>
      <c r="L127" s="17">
        <v>19657</v>
      </c>
      <c r="M127" s="17">
        <v>20293</v>
      </c>
      <c r="N127" s="17">
        <v>21272</v>
      </c>
      <c r="O127" s="17">
        <v>22283</v>
      </c>
      <c r="P127" s="17">
        <v>23011</v>
      </c>
      <c r="Q127" s="46">
        <v>23490</v>
      </c>
      <c r="R127" s="17"/>
      <c r="S127" s="17" t="s">
        <v>31</v>
      </c>
      <c r="T127" s="17" t="s">
        <v>31</v>
      </c>
      <c r="U127" s="17" t="s">
        <v>31</v>
      </c>
      <c r="V127" s="17" t="s">
        <v>31</v>
      </c>
      <c r="W127" s="17" t="s">
        <v>31</v>
      </c>
      <c r="X127" s="17" t="s">
        <v>31</v>
      </c>
      <c r="Y127" s="17" t="s">
        <v>31</v>
      </c>
      <c r="Z127" s="17" t="s">
        <v>31</v>
      </c>
      <c r="AA127" s="17" t="s">
        <v>31</v>
      </c>
      <c r="AB127" s="17" t="s">
        <v>31</v>
      </c>
      <c r="AC127" s="17" t="s">
        <v>31</v>
      </c>
      <c r="AD127" s="17" t="s">
        <v>31</v>
      </c>
      <c r="AE127" s="17"/>
      <c r="AF127" s="17">
        <v>8273</v>
      </c>
      <c r="AG127" s="17">
        <v>7792</v>
      </c>
      <c r="AH127" s="17">
        <v>7944</v>
      </c>
      <c r="AI127" s="17">
        <v>7848</v>
      </c>
      <c r="AJ127" s="17">
        <v>7939</v>
      </c>
      <c r="AK127" s="17">
        <v>8131</v>
      </c>
      <c r="AL127" s="17">
        <v>8082</v>
      </c>
      <c r="AM127" s="17">
        <v>8240</v>
      </c>
      <c r="AN127" s="18">
        <v>8376</v>
      </c>
      <c r="AO127" s="18">
        <v>8637</v>
      </c>
      <c r="AP127" s="18">
        <v>8957</v>
      </c>
      <c r="AQ127" s="18">
        <v>8683</v>
      </c>
      <c r="AS127" s="17">
        <v>271</v>
      </c>
      <c r="AT127" s="17">
        <v>256</v>
      </c>
      <c r="AU127" s="17">
        <v>277</v>
      </c>
      <c r="AV127" s="17">
        <v>260</v>
      </c>
      <c r="AW127" s="17">
        <v>234</v>
      </c>
      <c r="AX127" s="17">
        <v>217</v>
      </c>
      <c r="AY127" s="17">
        <v>207</v>
      </c>
      <c r="AZ127" s="17">
        <v>197</v>
      </c>
      <c r="BA127" s="17">
        <v>190</v>
      </c>
      <c r="BB127" s="17">
        <v>164</v>
      </c>
      <c r="BC127">
        <v>158</v>
      </c>
      <c r="BD127">
        <v>166</v>
      </c>
    </row>
    <row r="128" spans="1:56" x14ac:dyDescent="0.3">
      <c r="A128" s="19"/>
      <c r="B128" s="20"/>
      <c r="C128" s="15" t="s">
        <v>28</v>
      </c>
      <c r="D128" s="19" t="s">
        <v>29</v>
      </c>
      <c r="E128" s="20" t="s">
        <v>30</v>
      </c>
      <c r="F128" s="17" t="s">
        <v>31</v>
      </c>
      <c r="G128" s="17" t="s">
        <v>31</v>
      </c>
      <c r="H128" s="17" t="s">
        <v>31</v>
      </c>
      <c r="I128" s="17" t="s">
        <v>31</v>
      </c>
      <c r="J128" s="17" t="s">
        <v>31</v>
      </c>
      <c r="K128" s="17" t="s">
        <v>31</v>
      </c>
      <c r="L128" s="17" t="s">
        <v>31</v>
      </c>
      <c r="M128" s="17" t="s">
        <v>31</v>
      </c>
      <c r="N128" s="17" t="s">
        <v>31</v>
      </c>
      <c r="O128" s="17" t="s">
        <v>31</v>
      </c>
      <c r="P128" s="17" t="s">
        <v>31</v>
      </c>
      <c r="Q128" s="17" t="s">
        <v>31</v>
      </c>
      <c r="R128" s="17"/>
      <c r="S128" s="17" t="s">
        <v>31</v>
      </c>
      <c r="T128" s="17" t="s">
        <v>31</v>
      </c>
      <c r="U128" s="17" t="s">
        <v>31</v>
      </c>
      <c r="V128" s="17" t="s">
        <v>31</v>
      </c>
      <c r="W128" s="17" t="s">
        <v>31</v>
      </c>
      <c r="X128" s="17" t="s">
        <v>31</v>
      </c>
      <c r="Y128" s="17" t="s">
        <v>31</v>
      </c>
      <c r="Z128" s="17" t="s">
        <v>31</v>
      </c>
      <c r="AA128" s="17" t="s">
        <v>31</v>
      </c>
      <c r="AB128" s="17" t="s">
        <v>31</v>
      </c>
      <c r="AC128" s="17" t="s">
        <v>31</v>
      </c>
      <c r="AD128" s="17" t="s">
        <v>31</v>
      </c>
      <c r="AE128" s="17"/>
      <c r="AF128" s="17"/>
      <c r="AG128" s="17"/>
      <c r="AH128" s="17"/>
      <c r="AI128" s="17"/>
      <c r="AJ128" s="17"/>
      <c r="AK128" s="17"/>
      <c r="AL128" s="17"/>
      <c r="AM128" s="17"/>
      <c r="AN128" s="79"/>
      <c r="AO128" s="79"/>
      <c r="AP128" s="79"/>
      <c r="AQ128" s="79"/>
      <c r="AS128" s="17">
        <v>21</v>
      </c>
      <c r="AT128" s="17">
        <v>23</v>
      </c>
      <c r="AU128" s="17">
        <v>23</v>
      </c>
      <c r="AV128" s="17">
        <v>23</v>
      </c>
      <c r="AW128" s="17">
        <v>22</v>
      </c>
      <c r="AX128" s="17">
        <v>21</v>
      </c>
      <c r="AY128" s="17">
        <v>21</v>
      </c>
      <c r="AZ128" s="17">
        <v>21</v>
      </c>
      <c r="BA128" s="17">
        <v>21</v>
      </c>
      <c r="BB128" s="17">
        <v>20</v>
      </c>
      <c r="BC128">
        <v>17</v>
      </c>
      <c r="BD128">
        <v>19</v>
      </c>
    </row>
    <row r="129" spans="1:56" x14ac:dyDescent="0.3">
      <c r="A129" s="21"/>
      <c r="B129" s="22"/>
      <c r="C129" s="15" t="s">
        <v>32</v>
      </c>
      <c r="D129" s="21" t="s">
        <v>33</v>
      </c>
      <c r="E129" s="22" t="s">
        <v>34</v>
      </c>
      <c r="F129" s="17">
        <v>8745</v>
      </c>
      <c r="G129" s="17">
        <v>9112</v>
      </c>
      <c r="H129" s="17">
        <v>9725</v>
      </c>
      <c r="I129" s="17">
        <v>9598</v>
      </c>
      <c r="J129" s="17">
        <v>9422</v>
      </c>
      <c r="K129" s="17">
        <v>9345</v>
      </c>
      <c r="L129" s="17">
        <v>9401</v>
      </c>
      <c r="M129" s="17">
        <v>9811</v>
      </c>
      <c r="N129" s="17">
        <v>10107</v>
      </c>
      <c r="O129" s="17">
        <v>10387</v>
      </c>
      <c r="P129" s="17">
        <v>11180</v>
      </c>
      <c r="Q129" s="46">
        <v>11399</v>
      </c>
      <c r="R129" s="17"/>
      <c r="S129" s="17" t="s">
        <v>31</v>
      </c>
      <c r="T129" s="17" t="s">
        <v>31</v>
      </c>
      <c r="U129" s="17" t="s">
        <v>31</v>
      </c>
      <c r="V129" s="17" t="s">
        <v>31</v>
      </c>
      <c r="W129" s="17" t="s">
        <v>31</v>
      </c>
      <c r="X129" s="17" t="s">
        <v>31</v>
      </c>
      <c r="Y129" s="17" t="s">
        <v>31</v>
      </c>
      <c r="Z129" s="17" t="s">
        <v>31</v>
      </c>
      <c r="AA129" s="17" t="s">
        <v>31</v>
      </c>
      <c r="AB129" s="17" t="s">
        <v>31</v>
      </c>
      <c r="AC129" s="17" t="s">
        <v>31</v>
      </c>
      <c r="AD129" s="17" t="s">
        <v>31</v>
      </c>
      <c r="AE129" s="17"/>
      <c r="AF129" s="17"/>
      <c r="AG129" s="17"/>
      <c r="AH129" s="17"/>
      <c r="AI129" s="17"/>
      <c r="AJ129" s="17"/>
      <c r="AK129" s="17"/>
      <c r="AL129" s="17"/>
      <c r="AM129" s="17"/>
      <c r="AN129" s="18"/>
      <c r="AO129" s="18"/>
      <c r="AP129" s="18"/>
      <c r="AQ129" s="18"/>
      <c r="AS129" s="17">
        <v>350</v>
      </c>
      <c r="AT129" s="17">
        <v>348</v>
      </c>
      <c r="AU129" s="17">
        <v>343</v>
      </c>
      <c r="AV129" s="17">
        <v>316</v>
      </c>
      <c r="AW129" s="17">
        <v>300</v>
      </c>
      <c r="AX129" s="17">
        <v>296</v>
      </c>
      <c r="AY129" s="17">
        <v>288</v>
      </c>
      <c r="AZ129" s="17">
        <v>291</v>
      </c>
      <c r="BA129" s="17">
        <v>279</v>
      </c>
      <c r="BB129" s="17">
        <v>271</v>
      </c>
      <c r="BC129">
        <v>259</v>
      </c>
      <c r="BD129">
        <v>250</v>
      </c>
    </row>
    <row r="130" spans="1:56" x14ac:dyDescent="0.3">
      <c r="C130" s="15"/>
      <c r="F130" s="14"/>
      <c r="G130" s="14"/>
      <c r="H130" s="14"/>
      <c r="I130" s="14"/>
      <c r="J130" s="14"/>
      <c r="K130" s="14"/>
      <c r="L130" s="14"/>
      <c r="M130" s="14"/>
      <c r="N130" s="14"/>
      <c r="O130" s="14"/>
      <c r="P130" s="14"/>
      <c r="Q130" s="105"/>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79"/>
      <c r="AO130" s="79"/>
      <c r="AP130" s="79"/>
      <c r="AQ130" s="79"/>
      <c r="AS130" s="17" t="s">
        <v>31</v>
      </c>
      <c r="AT130" s="17" t="s">
        <v>31</v>
      </c>
      <c r="AU130" s="17" t="s">
        <v>31</v>
      </c>
      <c r="AV130" s="17" t="s">
        <v>31</v>
      </c>
      <c r="AW130" s="17" t="s">
        <v>31</v>
      </c>
      <c r="AX130" s="17" t="s">
        <v>31</v>
      </c>
      <c r="AY130" s="17" t="s">
        <v>31</v>
      </c>
      <c r="AZ130" s="17" t="s">
        <v>31</v>
      </c>
      <c r="BA130" s="17" t="s">
        <v>31</v>
      </c>
      <c r="BB130" s="17" t="s">
        <v>31</v>
      </c>
      <c r="BC130" t="s">
        <v>31</v>
      </c>
      <c r="BD130" t="s">
        <v>31</v>
      </c>
    </row>
    <row r="131" spans="1:56" x14ac:dyDescent="0.3">
      <c r="A131" s="25" t="s">
        <v>69</v>
      </c>
      <c r="B131" s="26" t="s">
        <v>70</v>
      </c>
      <c r="C131" s="13" t="s">
        <v>18</v>
      </c>
      <c r="D131" s="26"/>
      <c r="E131" s="26"/>
      <c r="F131" s="14">
        <v>40171</v>
      </c>
      <c r="G131" s="14">
        <v>38596</v>
      </c>
      <c r="H131" s="14">
        <v>45209</v>
      </c>
      <c r="I131" s="14">
        <v>42145</v>
      </c>
      <c r="J131" s="14">
        <v>41263</v>
      </c>
      <c r="K131" s="14">
        <v>41444</v>
      </c>
      <c r="L131" s="14">
        <v>42917</v>
      </c>
      <c r="M131" s="14">
        <v>43285</v>
      </c>
      <c r="N131" s="14">
        <v>45525</v>
      </c>
      <c r="O131" s="14">
        <v>48017</v>
      </c>
      <c r="P131" s="14">
        <v>49386</v>
      </c>
      <c r="Q131" s="45">
        <v>51389</v>
      </c>
      <c r="R131" s="14"/>
      <c r="S131" s="14">
        <v>65022.668000000005</v>
      </c>
      <c r="T131" s="14">
        <v>59147.337</v>
      </c>
      <c r="U131" s="14">
        <v>63292.866999999998</v>
      </c>
      <c r="V131" s="14">
        <v>64564.816999999988</v>
      </c>
      <c r="W131" s="14">
        <v>64210.587999999996</v>
      </c>
      <c r="X131" s="14">
        <v>63413.732000000004</v>
      </c>
      <c r="Y131" s="14">
        <v>65976.555000000008</v>
      </c>
      <c r="Z131" s="14">
        <v>66666.277000000002</v>
      </c>
      <c r="AA131" s="14">
        <v>69054.714999999997</v>
      </c>
      <c r="AB131" s="14">
        <v>73929.63</v>
      </c>
      <c r="AC131" s="14">
        <v>78297.043999999994</v>
      </c>
      <c r="AD131" s="14">
        <v>80979.847999999998</v>
      </c>
      <c r="AE131" s="14"/>
      <c r="AF131" s="14">
        <v>58821</v>
      </c>
      <c r="AG131" s="14">
        <v>57136</v>
      </c>
      <c r="AH131" s="14">
        <v>57939</v>
      </c>
      <c r="AI131" s="14">
        <v>59663</v>
      </c>
      <c r="AJ131" s="14">
        <v>59854</v>
      </c>
      <c r="AK131" s="14">
        <v>60392</v>
      </c>
      <c r="AL131" s="14">
        <v>60321</v>
      </c>
      <c r="AM131" s="14">
        <v>61068</v>
      </c>
      <c r="AN131" s="80">
        <v>61776</v>
      </c>
      <c r="AO131" s="80">
        <v>62775</v>
      </c>
      <c r="AP131" s="80">
        <v>63132</v>
      </c>
      <c r="AQ131" s="80">
        <v>63497</v>
      </c>
      <c r="AS131" s="14"/>
      <c r="AT131" s="14"/>
      <c r="AU131" s="14"/>
      <c r="AV131" s="14"/>
      <c r="AW131" s="14"/>
      <c r="AX131" s="14"/>
      <c r="AY131" s="14"/>
      <c r="AZ131" s="14"/>
      <c r="BA131" s="14"/>
      <c r="BB131" s="14"/>
    </row>
    <row r="132" spans="1:56" x14ac:dyDescent="0.3">
      <c r="A132" s="15"/>
      <c r="B132" s="16"/>
      <c r="C132" s="15" t="s">
        <v>19</v>
      </c>
      <c r="D132" s="15" t="s">
        <v>20</v>
      </c>
      <c r="E132" s="16" t="s">
        <v>21</v>
      </c>
      <c r="F132" s="17">
        <v>13377</v>
      </c>
      <c r="G132" s="17">
        <v>11908</v>
      </c>
      <c r="H132" s="17">
        <v>14681</v>
      </c>
      <c r="I132" s="17">
        <v>13868</v>
      </c>
      <c r="J132" s="17">
        <v>12293</v>
      </c>
      <c r="K132" s="17">
        <v>12099</v>
      </c>
      <c r="L132" s="17">
        <v>12105</v>
      </c>
      <c r="M132" s="17">
        <v>12063</v>
      </c>
      <c r="N132" s="17">
        <v>12246</v>
      </c>
      <c r="O132" s="17">
        <v>13296</v>
      </c>
      <c r="P132" s="17">
        <v>13280</v>
      </c>
      <c r="Q132" s="46">
        <v>13723</v>
      </c>
      <c r="R132" s="17"/>
      <c r="S132" s="17">
        <v>32224.260999999999</v>
      </c>
      <c r="T132" s="17">
        <v>27128.935999999998</v>
      </c>
      <c r="U132" s="17">
        <v>29418.386999999999</v>
      </c>
      <c r="V132" s="17">
        <v>29651.615999999995</v>
      </c>
      <c r="W132" s="17">
        <v>28458.831999999995</v>
      </c>
      <c r="X132" s="17">
        <v>27403.072999999997</v>
      </c>
      <c r="Y132" s="17">
        <v>28273.387999999999</v>
      </c>
      <c r="Z132" s="17">
        <v>27833.524999999998</v>
      </c>
      <c r="AA132" s="17">
        <v>28615.739000000005</v>
      </c>
      <c r="AB132" s="17">
        <v>31971.754000000001</v>
      </c>
      <c r="AC132" s="17">
        <v>35047.472999999998</v>
      </c>
      <c r="AD132" s="17">
        <v>35593.718000000008</v>
      </c>
      <c r="AE132" s="17"/>
      <c r="AF132" s="17">
        <v>13596</v>
      </c>
      <c r="AG132" s="17">
        <v>12746</v>
      </c>
      <c r="AH132" s="17">
        <v>12858</v>
      </c>
      <c r="AI132" s="17">
        <v>14035</v>
      </c>
      <c r="AJ132" s="17">
        <v>13865</v>
      </c>
      <c r="AK132" s="17">
        <v>13599</v>
      </c>
      <c r="AL132" s="17">
        <v>13661</v>
      </c>
      <c r="AM132" s="17">
        <v>13571</v>
      </c>
      <c r="AN132" s="79">
        <v>13477</v>
      </c>
      <c r="AO132" s="79">
        <v>13736</v>
      </c>
      <c r="AP132" s="79">
        <v>13843</v>
      </c>
      <c r="AQ132" s="79">
        <v>14079</v>
      </c>
      <c r="AS132" s="17">
        <v>752</v>
      </c>
      <c r="AT132" s="17">
        <v>728</v>
      </c>
      <c r="AU132" s="17">
        <v>739</v>
      </c>
      <c r="AV132" s="17">
        <v>706</v>
      </c>
      <c r="AW132" s="17">
        <v>705</v>
      </c>
      <c r="AX132" s="17">
        <v>659</v>
      </c>
      <c r="AY132" s="17">
        <v>615</v>
      </c>
      <c r="AZ132" s="17">
        <v>626</v>
      </c>
      <c r="BA132" s="17">
        <v>598</v>
      </c>
      <c r="BB132" s="17">
        <v>566</v>
      </c>
      <c r="BC132">
        <v>547</v>
      </c>
      <c r="BD132">
        <v>545</v>
      </c>
    </row>
    <row r="133" spans="1:56" x14ac:dyDescent="0.3">
      <c r="A133" s="15"/>
      <c r="B133" s="16"/>
      <c r="C133" s="15" t="s">
        <v>129</v>
      </c>
      <c r="D133" s="15" t="s">
        <v>23</v>
      </c>
      <c r="E133" s="16" t="s">
        <v>24</v>
      </c>
      <c r="F133" s="17">
        <v>13321</v>
      </c>
      <c r="G133" s="17">
        <v>13363</v>
      </c>
      <c r="H133" s="17">
        <v>16426</v>
      </c>
      <c r="I133" s="17">
        <v>14152</v>
      </c>
      <c r="J133" s="17">
        <v>14403</v>
      </c>
      <c r="K133" s="17">
        <v>14962</v>
      </c>
      <c r="L133" s="17">
        <v>15967</v>
      </c>
      <c r="M133" s="17">
        <v>16089</v>
      </c>
      <c r="N133" s="17">
        <v>17076</v>
      </c>
      <c r="O133" s="17">
        <v>17630</v>
      </c>
      <c r="P133" s="17">
        <v>18259</v>
      </c>
      <c r="Q133" s="46">
        <v>19239</v>
      </c>
      <c r="R133" s="17"/>
      <c r="S133" s="17">
        <v>32798.407000000007</v>
      </c>
      <c r="T133" s="17">
        <v>32018.400999999998</v>
      </c>
      <c r="U133" s="17">
        <v>33874.479999999996</v>
      </c>
      <c r="V133" s="17">
        <v>34913.200999999994</v>
      </c>
      <c r="W133" s="17">
        <v>35751.756000000001</v>
      </c>
      <c r="X133" s="17">
        <v>36010.659000000007</v>
      </c>
      <c r="Y133" s="17">
        <v>37703.167000000009</v>
      </c>
      <c r="Z133" s="17">
        <v>38832.752</v>
      </c>
      <c r="AA133" s="17">
        <v>40438.975999999995</v>
      </c>
      <c r="AB133" s="17">
        <v>41957.876000000011</v>
      </c>
      <c r="AC133" s="17">
        <v>43249.570999999996</v>
      </c>
      <c r="AD133" s="17">
        <v>45386.13</v>
      </c>
      <c r="AE133" s="17"/>
      <c r="AF133" s="17">
        <v>41167</v>
      </c>
      <c r="AG133" s="17">
        <v>40239</v>
      </c>
      <c r="AH133" s="17">
        <v>40816</v>
      </c>
      <c r="AI133" s="17">
        <v>41079</v>
      </c>
      <c r="AJ133" s="17">
        <v>41425</v>
      </c>
      <c r="AK133" s="17">
        <v>42304</v>
      </c>
      <c r="AL133" s="17">
        <v>42185</v>
      </c>
      <c r="AM133" s="17">
        <v>42756</v>
      </c>
      <c r="AN133" s="79">
        <v>43342</v>
      </c>
      <c r="AO133" s="79">
        <v>43746</v>
      </c>
      <c r="AP133" s="79">
        <v>43740</v>
      </c>
      <c r="AQ133" s="79">
        <v>43858</v>
      </c>
      <c r="AS133" s="17">
        <v>415</v>
      </c>
      <c r="AT133" s="17">
        <v>397</v>
      </c>
      <c r="AU133" s="17">
        <v>402</v>
      </c>
      <c r="AV133" s="17">
        <v>382</v>
      </c>
      <c r="AW133" s="17">
        <v>405</v>
      </c>
      <c r="AX133" s="17">
        <v>367</v>
      </c>
      <c r="AY133" s="17">
        <v>336</v>
      </c>
      <c r="AZ133" s="17">
        <v>353</v>
      </c>
      <c r="BA133" s="17">
        <v>350</v>
      </c>
      <c r="BB133" s="17">
        <v>329</v>
      </c>
      <c r="BC133">
        <v>323</v>
      </c>
      <c r="BD133">
        <v>322</v>
      </c>
    </row>
    <row r="134" spans="1:56" x14ac:dyDescent="0.3">
      <c r="A134" s="15"/>
      <c r="B134" s="16"/>
      <c r="C134" s="15" t="s">
        <v>25</v>
      </c>
      <c r="D134" s="15" t="s">
        <v>26</v>
      </c>
      <c r="E134" s="16" t="s">
        <v>27</v>
      </c>
      <c r="F134" s="17">
        <v>9116</v>
      </c>
      <c r="G134" s="17">
        <v>9024</v>
      </c>
      <c r="H134" s="17">
        <v>8888</v>
      </c>
      <c r="I134" s="17">
        <v>9620</v>
      </c>
      <c r="J134" s="17">
        <v>10272</v>
      </c>
      <c r="K134" s="17">
        <v>10016</v>
      </c>
      <c r="L134" s="17">
        <v>10432</v>
      </c>
      <c r="M134" s="17">
        <v>10685</v>
      </c>
      <c r="N134" s="17">
        <v>11396</v>
      </c>
      <c r="O134" s="17">
        <v>12092</v>
      </c>
      <c r="P134" s="17">
        <v>12675</v>
      </c>
      <c r="Q134" s="46">
        <v>13140</v>
      </c>
      <c r="R134" s="17"/>
      <c r="S134" s="17" t="s">
        <v>31</v>
      </c>
      <c r="T134" s="17" t="s">
        <v>31</v>
      </c>
      <c r="U134" s="17" t="s">
        <v>31</v>
      </c>
      <c r="V134" s="17" t="s">
        <v>31</v>
      </c>
      <c r="W134" s="17" t="s">
        <v>31</v>
      </c>
      <c r="X134" s="17" t="s">
        <v>31</v>
      </c>
      <c r="Y134" s="17" t="s">
        <v>31</v>
      </c>
      <c r="Z134" s="17" t="s">
        <v>31</v>
      </c>
      <c r="AA134" s="17" t="s">
        <v>31</v>
      </c>
      <c r="AB134" s="17" t="s">
        <v>31</v>
      </c>
      <c r="AC134" s="17" t="s">
        <v>31</v>
      </c>
      <c r="AD134" s="17" t="s">
        <v>31</v>
      </c>
      <c r="AE134" s="17"/>
      <c r="AF134" s="17">
        <v>4058</v>
      </c>
      <c r="AG134" s="17">
        <v>4151</v>
      </c>
      <c r="AH134" s="17">
        <v>4265</v>
      </c>
      <c r="AI134" s="17">
        <v>4549</v>
      </c>
      <c r="AJ134" s="17">
        <v>4564</v>
      </c>
      <c r="AK134" s="17">
        <v>4489</v>
      </c>
      <c r="AL134" s="17">
        <v>4475</v>
      </c>
      <c r="AM134" s="17">
        <v>4741</v>
      </c>
      <c r="AN134" s="18">
        <v>4957</v>
      </c>
      <c r="AO134" s="18">
        <v>5293</v>
      </c>
      <c r="AP134" s="18">
        <v>5549</v>
      </c>
      <c r="AQ134" s="18">
        <v>5560</v>
      </c>
      <c r="AS134" s="17">
        <v>141</v>
      </c>
      <c r="AT134" s="17">
        <v>135</v>
      </c>
      <c r="AU134" s="17">
        <v>143</v>
      </c>
      <c r="AV134" s="17">
        <v>145</v>
      </c>
      <c r="AW134" s="17">
        <v>129</v>
      </c>
      <c r="AX134" s="17">
        <v>124</v>
      </c>
      <c r="AY134" s="17">
        <v>115</v>
      </c>
      <c r="AZ134" s="17">
        <v>109</v>
      </c>
      <c r="BA134" s="17">
        <v>89</v>
      </c>
      <c r="BB134" s="17">
        <v>81</v>
      </c>
      <c r="BC134">
        <v>76</v>
      </c>
      <c r="BD134">
        <v>79</v>
      </c>
    </row>
    <row r="135" spans="1:56" x14ac:dyDescent="0.3">
      <c r="A135" s="19"/>
      <c r="B135" s="20"/>
      <c r="C135" s="15" t="s">
        <v>28</v>
      </c>
      <c r="D135" s="19" t="s">
        <v>29</v>
      </c>
      <c r="E135" s="20" t="s">
        <v>30</v>
      </c>
      <c r="F135" s="17" t="s">
        <v>31</v>
      </c>
      <c r="G135" s="17" t="s">
        <v>31</v>
      </c>
      <c r="H135" s="17" t="s">
        <v>31</v>
      </c>
      <c r="I135" s="17" t="s">
        <v>31</v>
      </c>
      <c r="J135" s="17" t="s">
        <v>31</v>
      </c>
      <c r="K135" s="17" t="s">
        <v>31</v>
      </c>
      <c r="L135" s="17" t="s">
        <v>31</v>
      </c>
      <c r="M135" s="17" t="s">
        <v>31</v>
      </c>
      <c r="N135" s="17" t="s">
        <v>31</v>
      </c>
      <c r="O135" s="17" t="s">
        <v>31</v>
      </c>
      <c r="P135" s="17" t="s">
        <v>31</v>
      </c>
      <c r="Q135" s="17" t="s">
        <v>31</v>
      </c>
      <c r="R135" s="17"/>
      <c r="S135" s="17" t="s">
        <v>31</v>
      </c>
      <c r="T135" s="17" t="s">
        <v>31</v>
      </c>
      <c r="U135" s="17" t="s">
        <v>31</v>
      </c>
      <c r="V135" s="17" t="s">
        <v>31</v>
      </c>
      <c r="W135" s="17" t="s">
        <v>31</v>
      </c>
      <c r="X135" s="17" t="s">
        <v>31</v>
      </c>
      <c r="Y135" s="17" t="s">
        <v>31</v>
      </c>
      <c r="Z135" s="17" t="s">
        <v>31</v>
      </c>
      <c r="AA135" s="17" t="s">
        <v>31</v>
      </c>
      <c r="AB135" s="17" t="s">
        <v>31</v>
      </c>
      <c r="AC135" s="17" t="s">
        <v>31</v>
      </c>
      <c r="AD135" s="17" t="s">
        <v>31</v>
      </c>
      <c r="AE135" s="17"/>
      <c r="AF135" s="17"/>
      <c r="AG135" s="17"/>
      <c r="AH135" s="17"/>
      <c r="AI135" s="17"/>
      <c r="AJ135" s="17"/>
      <c r="AK135" s="17"/>
      <c r="AL135" s="17"/>
      <c r="AM135" s="17"/>
      <c r="AN135" s="79"/>
      <c r="AO135" s="79"/>
      <c r="AP135" s="79"/>
      <c r="AQ135" s="79"/>
      <c r="AS135" s="17">
        <v>10</v>
      </c>
      <c r="AT135" s="17">
        <v>11</v>
      </c>
      <c r="AU135" s="17">
        <v>10</v>
      </c>
      <c r="AV135" s="17">
        <v>10</v>
      </c>
      <c r="AW135" s="17">
        <v>9</v>
      </c>
      <c r="AX135" s="17">
        <v>9</v>
      </c>
      <c r="AY135" s="17">
        <v>9</v>
      </c>
      <c r="AZ135" s="17">
        <v>9</v>
      </c>
      <c r="BA135" s="17">
        <v>9</v>
      </c>
      <c r="BB135" s="17">
        <v>9</v>
      </c>
      <c r="BC135">
        <v>8</v>
      </c>
      <c r="BD135">
        <v>8</v>
      </c>
    </row>
    <row r="136" spans="1:56" x14ac:dyDescent="0.3">
      <c r="A136" s="21"/>
      <c r="B136" s="22"/>
      <c r="C136" s="15" t="s">
        <v>32</v>
      </c>
      <c r="D136" s="21" t="s">
        <v>33</v>
      </c>
      <c r="E136" s="22" t="s">
        <v>34</v>
      </c>
      <c r="F136" s="17">
        <v>4357</v>
      </c>
      <c r="G136" s="17">
        <v>4301</v>
      </c>
      <c r="H136" s="17">
        <v>5214</v>
      </c>
      <c r="I136" s="17">
        <v>4505</v>
      </c>
      <c r="J136" s="17">
        <v>4295</v>
      </c>
      <c r="K136" s="17">
        <v>4367</v>
      </c>
      <c r="L136" s="17">
        <v>4413</v>
      </c>
      <c r="M136" s="17">
        <v>4448</v>
      </c>
      <c r="N136" s="17">
        <v>4807</v>
      </c>
      <c r="O136" s="17">
        <v>4999</v>
      </c>
      <c r="P136" s="17">
        <v>5172</v>
      </c>
      <c r="Q136" s="46">
        <v>5287</v>
      </c>
      <c r="R136" s="17"/>
      <c r="S136" s="17" t="s">
        <v>31</v>
      </c>
      <c r="T136" s="17" t="s">
        <v>31</v>
      </c>
      <c r="U136" s="17" t="s">
        <v>31</v>
      </c>
      <c r="V136" s="17" t="s">
        <v>31</v>
      </c>
      <c r="W136" s="17" t="s">
        <v>31</v>
      </c>
      <c r="X136" s="17" t="s">
        <v>31</v>
      </c>
      <c r="Y136" s="17" t="s">
        <v>31</v>
      </c>
      <c r="Z136" s="17" t="s">
        <v>31</v>
      </c>
      <c r="AA136" s="17" t="s">
        <v>31</v>
      </c>
      <c r="AB136" s="17" t="s">
        <v>31</v>
      </c>
      <c r="AC136" s="17" t="s">
        <v>31</v>
      </c>
      <c r="AD136" s="17" t="s">
        <v>31</v>
      </c>
      <c r="AE136" s="17"/>
      <c r="AF136" s="17"/>
      <c r="AG136" s="17"/>
      <c r="AH136" s="17"/>
      <c r="AI136" s="17"/>
      <c r="AJ136" s="17"/>
      <c r="AK136" s="17"/>
      <c r="AL136" s="17"/>
      <c r="AM136" s="17"/>
      <c r="AN136" s="18"/>
      <c r="AO136" s="18"/>
      <c r="AP136" s="18"/>
      <c r="AQ136" s="18"/>
      <c r="AS136" s="17">
        <v>185</v>
      </c>
      <c r="AT136" s="17">
        <v>185</v>
      </c>
      <c r="AU136" s="17">
        <v>184</v>
      </c>
      <c r="AV136" s="17">
        <v>169</v>
      </c>
      <c r="AW136" s="17">
        <v>162</v>
      </c>
      <c r="AX136" s="17">
        <v>159</v>
      </c>
      <c r="AY136" s="17">
        <v>155</v>
      </c>
      <c r="AZ136" s="17">
        <v>156</v>
      </c>
      <c r="BA136" s="17">
        <v>151</v>
      </c>
      <c r="BB136" s="17">
        <v>147</v>
      </c>
      <c r="BC136">
        <v>141</v>
      </c>
      <c r="BD136">
        <v>136</v>
      </c>
    </row>
    <row r="137" spans="1:56" x14ac:dyDescent="0.3">
      <c r="C137" s="15"/>
      <c r="F137" s="14"/>
      <c r="G137" s="14"/>
      <c r="H137" s="14"/>
      <c r="I137" s="14"/>
      <c r="J137" s="14"/>
      <c r="K137" s="14"/>
      <c r="L137" s="14"/>
      <c r="M137" s="14"/>
      <c r="N137" s="14"/>
      <c r="O137" s="14"/>
      <c r="P137" s="14"/>
      <c r="Q137" s="105"/>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79"/>
      <c r="AO137" s="79"/>
      <c r="AP137" s="79"/>
      <c r="AQ137" s="79"/>
      <c r="AS137" s="17" t="s">
        <v>31</v>
      </c>
      <c r="AT137" s="17" t="s">
        <v>31</v>
      </c>
      <c r="AU137" s="17" t="s">
        <v>31</v>
      </c>
      <c r="AV137" s="17" t="s">
        <v>31</v>
      </c>
      <c r="AW137" s="17" t="s">
        <v>31</v>
      </c>
      <c r="AX137" s="17" t="s">
        <v>31</v>
      </c>
      <c r="AY137" s="17" t="s">
        <v>31</v>
      </c>
      <c r="AZ137" s="17" t="s">
        <v>31</v>
      </c>
      <c r="BA137" s="17" t="s">
        <v>31</v>
      </c>
      <c r="BB137" s="17" t="s">
        <v>31</v>
      </c>
      <c r="BC137" t="s">
        <v>31</v>
      </c>
      <c r="BD137" t="s">
        <v>31</v>
      </c>
    </row>
    <row r="138" spans="1:56" x14ac:dyDescent="0.3">
      <c r="A138" s="25" t="s">
        <v>71</v>
      </c>
      <c r="B138" s="26" t="s">
        <v>72</v>
      </c>
      <c r="C138" s="13" t="s">
        <v>18</v>
      </c>
      <c r="D138" s="26"/>
      <c r="E138" s="26"/>
      <c r="F138" s="14">
        <v>81100</v>
      </c>
      <c r="G138" s="14">
        <v>78510</v>
      </c>
      <c r="H138" s="14">
        <v>86338</v>
      </c>
      <c r="I138" s="14">
        <v>88344</v>
      </c>
      <c r="J138" s="14">
        <v>90069</v>
      </c>
      <c r="K138" s="14">
        <v>89045</v>
      </c>
      <c r="L138" s="14">
        <v>91176</v>
      </c>
      <c r="M138" s="14">
        <v>96588</v>
      </c>
      <c r="N138" s="14">
        <v>99391</v>
      </c>
      <c r="O138" s="14">
        <v>103090</v>
      </c>
      <c r="P138" s="14">
        <v>110866</v>
      </c>
      <c r="Q138" s="45">
        <v>115930</v>
      </c>
      <c r="R138" s="14"/>
      <c r="S138" s="14">
        <v>159548.14900000003</v>
      </c>
      <c r="T138" s="14">
        <v>128652.636</v>
      </c>
      <c r="U138" s="14">
        <v>139641.72399999999</v>
      </c>
      <c r="V138" s="14">
        <v>149263.79599999997</v>
      </c>
      <c r="W138" s="14">
        <v>149322.34200000003</v>
      </c>
      <c r="X138" s="14">
        <v>146050.60799999998</v>
      </c>
      <c r="Y138" s="14">
        <v>147510.011</v>
      </c>
      <c r="Z138" s="14">
        <v>156783.30000000002</v>
      </c>
      <c r="AA138" s="14">
        <v>164052.11499999999</v>
      </c>
      <c r="AB138" s="14">
        <v>165279.88800000001</v>
      </c>
      <c r="AC138" s="14">
        <v>176844.68099999998</v>
      </c>
      <c r="AD138" s="14">
        <v>184448.788</v>
      </c>
      <c r="AE138" s="14"/>
      <c r="AF138" s="14">
        <v>119520</v>
      </c>
      <c r="AG138" s="14">
        <v>115317</v>
      </c>
      <c r="AH138" s="14">
        <v>118608</v>
      </c>
      <c r="AI138" s="14">
        <v>122014</v>
      </c>
      <c r="AJ138" s="14">
        <v>124130</v>
      </c>
      <c r="AK138" s="14">
        <v>125160</v>
      </c>
      <c r="AL138" s="14">
        <v>125271</v>
      </c>
      <c r="AM138" s="14">
        <v>126576</v>
      </c>
      <c r="AN138" s="80">
        <v>128727</v>
      </c>
      <c r="AO138" s="80">
        <v>130144</v>
      </c>
      <c r="AP138" s="80">
        <v>131393</v>
      </c>
      <c r="AQ138" s="80">
        <v>133526</v>
      </c>
      <c r="AS138" s="14"/>
      <c r="AT138" s="14"/>
      <c r="AU138" s="14"/>
      <c r="AV138" s="14"/>
      <c r="AW138" s="14"/>
      <c r="AX138" s="14"/>
      <c r="AY138" s="14"/>
      <c r="AZ138" s="14"/>
      <c r="BA138" s="14"/>
      <c r="BB138" s="14"/>
    </row>
    <row r="139" spans="1:56" x14ac:dyDescent="0.3">
      <c r="A139" s="15"/>
      <c r="B139" s="16"/>
      <c r="C139" s="15" t="s">
        <v>19</v>
      </c>
      <c r="D139" s="15" t="s">
        <v>20</v>
      </c>
      <c r="E139" s="16" t="s">
        <v>21</v>
      </c>
      <c r="F139" s="17">
        <v>26568</v>
      </c>
      <c r="G139" s="17">
        <v>24132</v>
      </c>
      <c r="H139" s="17">
        <v>29254</v>
      </c>
      <c r="I139" s="17">
        <v>29422</v>
      </c>
      <c r="J139" s="17">
        <v>29334</v>
      </c>
      <c r="K139" s="17">
        <v>27731</v>
      </c>
      <c r="L139" s="17">
        <v>27699</v>
      </c>
      <c r="M139" s="17">
        <v>31196</v>
      </c>
      <c r="N139" s="17">
        <v>30351</v>
      </c>
      <c r="O139" s="17">
        <v>31899</v>
      </c>
      <c r="P139" s="17">
        <v>35006</v>
      </c>
      <c r="Q139" s="46">
        <v>36531</v>
      </c>
      <c r="R139" s="17"/>
      <c r="S139" s="17">
        <v>87508.50499999999</v>
      </c>
      <c r="T139" s="17">
        <v>61175.212000000007</v>
      </c>
      <c r="U139" s="17">
        <v>68636.565000000002</v>
      </c>
      <c r="V139" s="17">
        <v>77996.163</v>
      </c>
      <c r="W139" s="17">
        <v>75429.604000000021</v>
      </c>
      <c r="X139" s="17">
        <v>72462.564999999988</v>
      </c>
      <c r="Y139" s="17">
        <v>73017.100000000006</v>
      </c>
      <c r="Z139" s="17">
        <v>77779.824000000008</v>
      </c>
      <c r="AA139" s="17">
        <v>79618.878000000012</v>
      </c>
      <c r="AB139" s="17">
        <v>78178.665000000008</v>
      </c>
      <c r="AC139" s="17">
        <v>86740.532000000007</v>
      </c>
      <c r="AD139" s="17">
        <v>92734.851999999999</v>
      </c>
      <c r="AE139" s="17"/>
      <c r="AF139" s="17">
        <v>31290</v>
      </c>
      <c r="AG139" s="17">
        <v>28440</v>
      </c>
      <c r="AH139" s="17">
        <v>29420</v>
      </c>
      <c r="AI139" s="17">
        <v>32105</v>
      </c>
      <c r="AJ139" s="17">
        <v>31948</v>
      </c>
      <c r="AK139" s="17">
        <v>31656</v>
      </c>
      <c r="AL139" s="17">
        <v>31429</v>
      </c>
      <c r="AM139" s="17">
        <v>31487</v>
      </c>
      <c r="AN139" s="79">
        <v>31139</v>
      </c>
      <c r="AO139" s="79">
        <v>31619</v>
      </c>
      <c r="AP139" s="79">
        <v>32170</v>
      </c>
      <c r="AQ139" s="79">
        <v>32499</v>
      </c>
      <c r="AS139" s="17">
        <v>1714</v>
      </c>
      <c r="AT139" s="17">
        <v>1736</v>
      </c>
      <c r="AU139" s="17">
        <v>1600</v>
      </c>
      <c r="AV139" s="17">
        <v>1635</v>
      </c>
      <c r="AW139" s="17">
        <v>1564</v>
      </c>
      <c r="AX139" s="17">
        <v>1534</v>
      </c>
      <c r="AY139" s="17">
        <v>1477</v>
      </c>
      <c r="AZ139" s="17">
        <v>1486</v>
      </c>
      <c r="BA139" s="17">
        <v>1430</v>
      </c>
      <c r="BB139" s="17">
        <v>1430</v>
      </c>
      <c r="BC139" s="35">
        <v>1424</v>
      </c>
      <c r="BD139" s="35">
        <v>1356</v>
      </c>
    </row>
    <row r="140" spans="1:56" x14ac:dyDescent="0.3">
      <c r="A140" s="15"/>
      <c r="B140" s="16"/>
      <c r="C140" s="15" t="s">
        <v>129</v>
      </c>
      <c r="D140" s="15" t="s">
        <v>23</v>
      </c>
      <c r="E140" s="16" t="s">
        <v>24</v>
      </c>
      <c r="F140" s="17">
        <v>26072</v>
      </c>
      <c r="G140" s="17">
        <v>26097</v>
      </c>
      <c r="H140" s="17">
        <v>27332</v>
      </c>
      <c r="I140" s="17">
        <v>28607</v>
      </c>
      <c r="J140" s="17">
        <v>29168</v>
      </c>
      <c r="K140" s="17">
        <v>29858</v>
      </c>
      <c r="L140" s="17">
        <v>31292</v>
      </c>
      <c r="M140" s="17">
        <v>31797</v>
      </c>
      <c r="N140" s="17">
        <v>33830</v>
      </c>
      <c r="O140" s="17">
        <v>34752</v>
      </c>
      <c r="P140" s="17">
        <v>37127</v>
      </c>
      <c r="Q140" s="46">
        <v>39238</v>
      </c>
      <c r="R140" s="17"/>
      <c r="S140" s="17">
        <v>72039.644000000029</v>
      </c>
      <c r="T140" s="17">
        <v>67477.423999999999</v>
      </c>
      <c r="U140" s="17">
        <v>71005.158999999985</v>
      </c>
      <c r="V140" s="17">
        <v>71267.632999999987</v>
      </c>
      <c r="W140" s="17">
        <v>73892.738000000012</v>
      </c>
      <c r="X140" s="17">
        <v>73588.042999999991</v>
      </c>
      <c r="Y140" s="17">
        <v>74492.911000000007</v>
      </c>
      <c r="Z140" s="17">
        <v>79003.47600000001</v>
      </c>
      <c r="AA140" s="17">
        <v>84433.236999999994</v>
      </c>
      <c r="AB140" s="17">
        <v>87101.222999999998</v>
      </c>
      <c r="AC140" s="17">
        <v>90104.14899999999</v>
      </c>
      <c r="AD140" s="17">
        <v>91713.936000000016</v>
      </c>
      <c r="AE140" s="17"/>
      <c r="AF140" s="17">
        <v>82687</v>
      </c>
      <c r="AG140" s="17">
        <v>81405</v>
      </c>
      <c r="AH140" s="17">
        <v>83457</v>
      </c>
      <c r="AI140" s="17">
        <v>84045</v>
      </c>
      <c r="AJ140" s="17">
        <v>86163</v>
      </c>
      <c r="AK140" s="17">
        <v>87245</v>
      </c>
      <c r="AL140" s="17">
        <v>87494</v>
      </c>
      <c r="AM140" s="17">
        <v>88760</v>
      </c>
      <c r="AN140" s="79">
        <v>91162</v>
      </c>
      <c r="AO140" s="79">
        <v>91836</v>
      </c>
      <c r="AP140" s="79">
        <v>92240</v>
      </c>
      <c r="AQ140" s="79">
        <v>93904</v>
      </c>
      <c r="AS140" s="17">
        <v>1137</v>
      </c>
      <c r="AT140" s="17">
        <v>1163</v>
      </c>
      <c r="AU140" s="17">
        <v>1027</v>
      </c>
      <c r="AV140" s="17">
        <v>1096</v>
      </c>
      <c r="AW140" s="17">
        <v>1055</v>
      </c>
      <c r="AX140" s="17">
        <v>1034</v>
      </c>
      <c r="AY140" s="17">
        <v>998</v>
      </c>
      <c r="AZ140" s="17">
        <v>1008</v>
      </c>
      <c r="BA140" s="17">
        <v>975</v>
      </c>
      <c r="BB140" s="17">
        <v>999</v>
      </c>
      <c r="BC140" s="35">
        <v>1013</v>
      </c>
      <c r="BD140">
        <v>946</v>
      </c>
    </row>
    <row r="141" spans="1:56" x14ac:dyDescent="0.3">
      <c r="A141" s="15"/>
      <c r="B141" s="16"/>
      <c r="C141" s="15" t="s">
        <v>25</v>
      </c>
      <c r="D141" s="15" t="s">
        <v>26</v>
      </c>
      <c r="E141" s="16" t="s">
        <v>27</v>
      </c>
      <c r="F141" s="17">
        <v>19824</v>
      </c>
      <c r="G141" s="17">
        <v>19758</v>
      </c>
      <c r="H141" s="17">
        <v>20361</v>
      </c>
      <c r="I141" s="17">
        <v>21134</v>
      </c>
      <c r="J141" s="17">
        <v>22273</v>
      </c>
      <c r="K141" s="17">
        <v>22249</v>
      </c>
      <c r="L141" s="17">
        <v>22968</v>
      </c>
      <c r="M141" s="17">
        <v>23668</v>
      </c>
      <c r="N141" s="17">
        <v>24714</v>
      </c>
      <c r="O141" s="17">
        <v>25678</v>
      </c>
      <c r="P141" s="17">
        <v>26905</v>
      </c>
      <c r="Q141" s="46">
        <v>28008</v>
      </c>
      <c r="R141" s="17"/>
      <c r="S141" s="17" t="s">
        <v>31</v>
      </c>
      <c r="T141" s="17" t="s">
        <v>31</v>
      </c>
      <c r="U141" s="17" t="s">
        <v>31</v>
      </c>
      <c r="V141" s="17" t="s">
        <v>31</v>
      </c>
      <c r="W141" s="17" t="s">
        <v>31</v>
      </c>
      <c r="X141" s="17" t="s">
        <v>31</v>
      </c>
      <c r="Y141" s="17" t="s">
        <v>31</v>
      </c>
      <c r="Z141" s="17" t="s">
        <v>31</v>
      </c>
      <c r="AA141" s="17" t="s">
        <v>31</v>
      </c>
      <c r="AB141" s="17" t="s">
        <v>31</v>
      </c>
      <c r="AC141" s="17" t="s">
        <v>31</v>
      </c>
      <c r="AD141" s="17" t="s">
        <v>31</v>
      </c>
      <c r="AE141" s="17"/>
      <c r="AF141" s="17">
        <v>5543</v>
      </c>
      <c r="AG141" s="17">
        <v>5472</v>
      </c>
      <c r="AH141" s="17">
        <v>5731</v>
      </c>
      <c r="AI141" s="17">
        <v>5864</v>
      </c>
      <c r="AJ141" s="17">
        <v>6019</v>
      </c>
      <c r="AK141" s="17">
        <v>6259</v>
      </c>
      <c r="AL141" s="17">
        <v>6348</v>
      </c>
      <c r="AM141" s="17">
        <v>6329</v>
      </c>
      <c r="AN141" s="18">
        <v>6426</v>
      </c>
      <c r="AO141" s="18">
        <v>6689</v>
      </c>
      <c r="AP141" s="18">
        <v>6983</v>
      </c>
      <c r="AQ141" s="18">
        <v>7123</v>
      </c>
      <c r="AS141" s="17">
        <v>231</v>
      </c>
      <c r="AT141" s="17">
        <v>227</v>
      </c>
      <c r="AU141" s="17">
        <v>233</v>
      </c>
      <c r="AV141" s="17">
        <v>222</v>
      </c>
      <c r="AW141" s="17">
        <v>208</v>
      </c>
      <c r="AX141" s="17">
        <v>200</v>
      </c>
      <c r="AY141" s="17">
        <v>187</v>
      </c>
      <c r="AZ141" s="17">
        <v>184</v>
      </c>
      <c r="BA141" s="17">
        <v>171</v>
      </c>
      <c r="BB141" s="17">
        <v>155</v>
      </c>
      <c r="BC141">
        <v>148</v>
      </c>
      <c r="BD141">
        <v>152</v>
      </c>
    </row>
    <row r="142" spans="1:56" x14ac:dyDescent="0.3">
      <c r="A142" s="19"/>
      <c r="B142" s="20"/>
      <c r="C142" s="15" t="s">
        <v>28</v>
      </c>
      <c r="D142" s="19" t="s">
        <v>29</v>
      </c>
      <c r="E142" s="20" t="s">
        <v>30</v>
      </c>
      <c r="F142" s="17" t="s">
        <v>31</v>
      </c>
      <c r="G142" s="17" t="s">
        <v>31</v>
      </c>
      <c r="H142" s="17" t="s">
        <v>31</v>
      </c>
      <c r="I142" s="17" t="s">
        <v>31</v>
      </c>
      <c r="J142" s="17" t="s">
        <v>31</v>
      </c>
      <c r="K142" s="17" t="s">
        <v>31</v>
      </c>
      <c r="L142" s="17" t="s">
        <v>31</v>
      </c>
      <c r="M142" s="17" t="s">
        <v>31</v>
      </c>
      <c r="N142" s="17" t="s">
        <v>31</v>
      </c>
      <c r="O142" s="17" t="s">
        <v>31</v>
      </c>
      <c r="P142" s="17" t="s">
        <v>31</v>
      </c>
      <c r="Q142" s="17" t="s">
        <v>31</v>
      </c>
      <c r="R142" s="17"/>
      <c r="S142" s="17" t="s">
        <v>31</v>
      </c>
      <c r="T142" s="17" t="s">
        <v>31</v>
      </c>
      <c r="U142" s="17" t="s">
        <v>31</v>
      </c>
      <c r="V142" s="17" t="s">
        <v>31</v>
      </c>
      <c r="W142" s="17" t="s">
        <v>31</v>
      </c>
      <c r="X142" s="17" t="s">
        <v>31</v>
      </c>
      <c r="Y142" s="17" t="s">
        <v>31</v>
      </c>
      <c r="Z142" s="17" t="s">
        <v>31</v>
      </c>
      <c r="AA142" s="17" t="s">
        <v>31</v>
      </c>
      <c r="AB142" s="17" t="s">
        <v>31</v>
      </c>
      <c r="AC142" s="17" t="s">
        <v>31</v>
      </c>
      <c r="AD142" s="17" t="s">
        <v>31</v>
      </c>
      <c r="AE142" s="17"/>
      <c r="AF142" s="17"/>
      <c r="AG142" s="17"/>
      <c r="AH142" s="17"/>
      <c r="AI142" s="17"/>
      <c r="AJ142" s="17"/>
      <c r="AK142" s="17"/>
      <c r="AL142" s="17"/>
      <c r="AM142" s="17"/>
      <c r="AN142" s="79"/>
      <c r="AO142" s="79"/>
      <c r="AP142" s="79"/>
      <c r="AQ142" s="79"/>
      <c r="AS142" s="17">
        <v>19</v>
      </c>
      <c r="AT142" s="17">
        <v>20</v>
      </c>
      <c r="AU142" s="17">
        <v>20</v>
      </c>
      <c r="AV142" s="17">
        <v>19</v>
      </c>
      <c r="AW142" s="17">
        <v>18</v>
      </c>
      <c r="AX142" s="17">
        <v>17</v>
      </c>
      <c r="AY142" s="17">
        <v>17</v>
      </c>
      <c r="AZ142" s="17">
        <v>16</v>
      </c>
      <c r="BA142" s="17">
        <v>16</v>
      </c>
      <c r="BB142" s="17">
        <v>15</v>
      </c>
      <c r="BC142">
        <v>13</v>
      </c>
      <c r="BD142">
        <v>14</v>
      </c>
    </row>
    <row r="143" spans="1:56" x14ac:dyDescent="0.3">
      <c r="A143" s="21"/>
      <c r="B143" s="22"/>
      <c r="C143" s="15" t="s">
        <v>32</v>
      </c>
      <c r="D143" s="21" t="s">
        <v>33</v>
      </c>
      <c r="E143" s="22" t="s">
        <v>34</v>
      </c>
      <c r="F143" s="17">
        <v>8636</v>
      </c>
      <c r="G143" s="17">
        <v>8523</v>
      </c>
      <c r="H143" s="17">
        <v>9391</v>
      </c>
      <c r="I143" s="17">
        <v>9181</v>
      </c>
      <c r="J143" s="17">
        <v>9294</v>
      </c>
      <c r="K143" s="17">
        <v>9207</v>
      </c>
      <c r="L143" s="17">
        <v>9217</v>
      </c>
      <c r="M143" s="17">
        <v>9927</v>
      </c>
      <c r="N143" s="17">
        <v>10496</v>
      </c>
      <c r="O143" s="17">
        <v>10761</v>
      </c>
      <c r="P143" s="17">
        <v>11828</v>
      </c>
      <c r="Q143" s="46">
        <v>12153</v>
      </c>
      <c r="R143" s="17"/>
      <c r="S143" s="17" t="s">
        <v>31</v>
      </c>
      <c r="T143" s="17" t="s">
        <v>31</v>
      </c>
      <c r="U143" s="17" t="s">
        <v>31</v>
      </c>
      <c r="V143" s="17" t="s">
        <v>31</v>
      </c>
      <c r="W143" s="17" t="s">
        <v>31</v>
      </c>
      <c r="X143" s="17" t="s">
        <v>31</v>
      </c>
      <c r="Y143" s="17" t="s">
        <v>31</v>
      </c>
      <c r="Z143" s="17" t="s">
        <v>31</v>
      </c>
      <c r="AA143" s="17" t="s">
        <v>31</v>
      </c>
      <c r="AB143" s="17" t="s">
        <v>31</v>
      </c>
      <c r="AC143" s="17" t="s">
        <v>31</v>
      </c>
      <c r="AD143" s="17" t="s">
        <v>31</v>
      </c>
      <c r="AE143" s="17"/>
      <c r="AF143" s="17"/>
      <c r="AG143" s="17"/>
      <c r="AH143" s="17"/>
      <c r="AI143" s="17"/>
      <c r="AJ143" s="17"/>
      <c r="AK143" s="17"/>
      <c r="AL143" s="17"/>
      <c r="AM143" s="17"/>
      <c r="AN143" s="18"/>
      <c r="AO143" s="18"/>
      <c r="AP143" s="18"/>
      <c r="AQ143" s="18"/>
      <c r="AS143" s="17">
        <v>326</v>
      </c>
      <c r="AT143" s="17">
        <v>325</v>
      </c>
      <c r="AU143" s="17">
        <v>320</v>
      </c>
      <c r="AV143" s="17">
        <v>299</v>
      </c>
      <c r="AW143" s="17">
        <v>283</v>
      </c>
      <c r="AX143" s="17">
        <v>282</v>
      </c>
      <c r="AY143" s="17">
        <v>276</v>
      </c>
      <c r="AZ143" s="17">
        <v>278</v>
      </c>
      <c r="BA143" s="17">
        <v>268</v>
      </c>
      <c r="BB143" s="17">
        <v>261</v>
      </c>
      <c r="BC143">
        <v>250</v>
      </c>
      <c r="BD143">
        <v>244</v>
      </c>
    </row>
    <row r="144" spans="1:56" x14ac:dyDescent="0.3">
      <c r="C144" s="15"/>
      <c r="F144" s="14"/>
      <c r="G144" s="14"/>
      <c r="H144" s="14"/>
      <c r="I144" s="14"/>
      <c r="J144" s="14"/>
      <c r="K144" s="14"/>
      <c r="L144" s="14"/>
      <c r="M144" s="14"/>
      <c r="N144" s="14"/>
      <c r="O144" s="14"/>
      <c r="P144" s="14"/>
      <c r="Q144" s="105"/>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79"/>
      <c r="AO144" s="79"/>
      <c r="AP144" s="79"/>
      <c r="AQ144" s="79"/>
      <c r="AS144" s="17" t="s">
        <v>31</v>
      </c>
      <c r="AT144" s="17" t="s">
        <v>31</v>
      </c>
      <c r="AU144" s="17" t="s">
        <v>31</v>
      </c>
      <c r="AV144" s="17" t="s">
        <v>31</v>
      </c>
      <c r="AW144" s="17" t="s">
        <v>31</v>
      </c>
      <c r="AX144" s="17" t="s">
        <v>31</v>
      </c>
      <c r="AY144" s="17" t="s">
        <v>31</v>
      </c>
      <c r="AZ144" s="17" t="s">
        <v>31</v>
      </c>
      <c r="BA144" s="17" t="s">
        <v>31</v>
      </c>
      <c r="BB144" s="17" t="s">
        <v>31</v>
      </c>
      <c r="BC144" t="s">
        <v>31</v>
      </c>
      <c r="BD144" t="s">
        <v>31</v>
      </c>
    </row>
    <row r="145" spans="1:56" x14ac:dyDescent="0.3">
      <c r="A145" s="25" t="s">
        <v>73</v>
      </c>
      <c r="B145" s="26" t="s">
        <v>74</v>
      </c>
      <c r="C145" s="13" t="s">
        <v>18</v>
      </c>
      <c r="D145" s="26"/>
      <c r="E145" s="26"/>
      <c r="F145" s="14">
        <v>94334</v>
      </c>
      <c r="G145" s="14">
        <v>80593</v>
      </c>
      <c r="H145" s="14">
        <v>103773</v>
      </c>
      <c r="I145" s="14">
        <v>107866</v>
      </c>
      <c r="J145" s="14">
        <v>104044</v>
      </c>
      <c r="K145" s="14">
        <v>103500</v>
      </c>
      <c r="L145" s="14">
        <v>102502</v>
      </c>
      <c r="M145" s="14">
        <v>102046</v>
      </c>
      <c r="N145" s="14">
        <v>105457</v>
      </c>
      <c r="O145" s="14">
        <v>117808</v>
      </c>
      <c r="P145" s="14">
        <v>123826</v>
      </c>
      <c r="Q145" s="45">
        <v>131998</v>
      </c>
      <c r="R145" s="14"/>
      <c r="S145" s="14">
        <v>149889.823</v>
      </c>
      <c r="T145" s="14">
        <v>133614.83600000001</v>
      </c>
      <c r="U145" s="14">
        <v>162844.14600000001</v>
      </c>
      <c r="V145" s="14">
        <v>174666.83500000002</v>
      </c>
      <c r="W145" s="14">
        <v>177136.261</v>
      </c>
      <c r="X145" s="14">
        <v>172879.03499999997</v>
      </c>
      <c r="Y145" s="14">
        <v>169348.47100000002</v>
      </c>
      <c r="Z145" s="14">
        <v>162780.24399999998</v>
      </c>
      <c r="AA145" s="14">
        <v>167049.67300000001</v>
      </c>
      <c r="AB145" s="14">
        <v>180016.00199999998</v>
      </c>
      <c r="AC145" s="14">
        <v>193938.63699999999</v>
      </c>
      <c r="AD145" s="14">
        <v>205488.62099999998</v>
      </c>
      <c r="AE145" s="14"/>
      <c r="AF145" s="14">
        <v>114746</v>
      </c>
      <c r="AG145" s="14">
        <v>110735</v>
      </c>
      <c r="AH145" s="14">
        <v>113631</v>
      </c>
      <c r="AI145" s="14">
        <v>117389</v>
      </c>
      <c r="AJ145" s="14">
        <v>119487</v>
      </c>
      <c r="AK145" s="14">
        <v>121205</v>
      </c>
      <c r="AL145" s="14">
        <v>121752</v>
      </c>
      <c r="AM145" s="14">
        <v>122065</v>
      </c>
      <c r="AN145" s="80">
        <v>123156</v>
      </c>
      <c r="AO145" s="80">
        <v>122762</v>
      </c>
      <c r="AP145" s="80">
        <v>123384</v>
      </c>
      <c r="AQ145" s="80">
        <v>122079</v>
      </c>
      <c r="AS145" s="14"/>
      <c r="AT145" s="14"/>
      <c r="AU145" s="14"/>
      <c r="AV145" s="14"/>
      <c r="AW145" s="14"/>
      <c r="AX145" s="14"/>
      <c r="AY145" s="14"/>
      <c r="AZ145" s="14"/>
      <c r="BA145" s="14"/>
      <c r="BB145" s="14"/>
    </row>
    <row r="146" spans="1:56" x14ac:dyDescent="0.3">
      <c r="A146" s="15"/>
      <c r="B146" s="16"/>
      <c r="C146" s="15" t="s">
        <v>19</v>
      </c>
      <c r="D146" s="15" t="s">
        <v>20</v>
      </c>
      <c r="E146" s="16" t="s">
        <v>21</v>
      </c>
      <c r="F146" s="17">
        <v>37334</v>
      </c>
      <c r="G146" s="17">
        <v>24969</v>
      </c>
      <c r="H146" s="17">
        <v>43212</v>
      </c>
      <c r="I146" s="17">
        <v>45943</v>
      </c>
      <c r="J146" s="17">
        <v>40986</v>
      </c>
      <c r="K146" s="17">
        <v>39062</v>
      </c>
      <c r="L146" s="17">
        <v>35562</v>
      </c>
      <c r="M146" s="17">
        <v>34215</v>
      </c>
      <c r="N146" s="17">
        <v>34595</v>
      </c>
      <c r="O146" s="17">
        <v>42975</v>
      </c>
      <c r="P146" s="17">
        <v>45923</v>
      </c>
      <c r="Q146" s="46">
        <v>51277</v>
      </c>
      <c r="R146" s="17"/>
      <c r="S146" s="17">
        <v>87608.630999999994</v>
      </c>
      <c r="T146" s="17">
        <v>72297.31</v>
      </c>
      <c r="U146" s="17">
        <v>97329.88</v>
      </c>
      <c r="V146" s="17">
        <v>105918.23699999999</v>
      </c>
      <c r="W146" s="17">
        <v>106704.74300000002</v>
      </c>
      <c r="X146" s="17">
        <v>102032.51799999997</v>
      </c>
      <c r="Y146" s="17">
        <v>95038.465000000011</v>
      </c>
      <c r="Z146" s="17">
        <v>88048.437999999995</v>
      </c>
      <c r="AA146" s="17">
        <v>89535.98599999999</v>
      </c>
      <c r="AB146" s="17">
        <v>98824.025999999983</v>
      </c>
      <c r="AC146" s="17">
        <v>108473.76000000001</v>
      </c>
      <c r="AD146" s="17">
        <v>116923.10799999998</v>
      </c>
      <c r="AE146" s="17"/>
      <c r="AF146" s="17">
        <v>31004</v>
      </c>
      <c r="AG146" s="17">
        <v>29767</v>
      </c>
      <c r="AH146" s="17">
        <v>30965</v>
      </c>
      <c r="AI146" s="17">
        <v>33456</v>
      </c>
      <c r="AJ146" s="17">
        <v>33766</v>
      </c>
      <c r="AK146" s="17">
        <v>33498</v>
      </c>
      <c r="AL146" s="17">
        <v>33580</v>
      </c>
      <c r="AM146" s="17">
        <v>32801</v>
      </c>
      <c r="AN146" s="79">
        <v>32273</v>
      </c>
      <c r="AO146" s="79">
        <v>32249</v>
      </c>
      <c r="AP146" s="79">
        <v>32564</v>
      </c>
      <c r="AQ146" s="79">
        <v>32574</v>
      </c>
      <c r="AS146" s="17">
        <v>5862</v>
      </c>
      <c r="AT146" s="17">
        <v>4714</v>
      </c>
      <c r="AU146" s="17">
        <v>6083</v>
      </c>
      <c r="AV146" s="17">
        <v>5850</v>
      </c>
      <c r="AW146" s="17">
        <v>5600</v>
      </c>
      <c r="AX146" s="17">
        <v>5410</v>
      </c>
      <c r="AY146" s="17">
        <v>5333</v>
      </c>
      <c r="AZ146" s="17">
        <v>4763</v>
      </c>
      <c r="BA146" s="17">
        <v>5569</v>
      </c>
      <c r="BB146" s="17">
        <v>5730</v>
      </c>
      <c r="BC146" s="35">
        <v>5213</v>
      </c>
      <c r="BD146" s="35">
        <v>5246</v>
      </c>
    </row>
    <row r="147" spans="1:56" x14ac:dyDescent="0.3">
      <c r="A147" s="15"/>
      <c r="B147" s="16"/>
      <c r="C147" s="15" t="s">
        <v>129</v>
      </c>
      <c r="D147" s="15" t="s">
        <v>23</v>
      </c>
      <c r="E147" s="16" t="s">
        <v>24</v>
      </c>
      <c r="F147" s="17">
        <v>25372</v>
      </c>
      <c r="G147" s="17">
        <v>26040</v>
      </c>
      <c r="H147" s="17">
        <v>27159</v>
      </c>
      <c r="I147" s="17">
        <v>28188</v>
      </c>
      <c r="J147" s="17">
        <v>29180</v>
      </c>
      <c r="K147" s="17">
        <v>30093</v>
      </c>
      <c r="L147" s="17">
        <v>32218</v>
      </c>
      <c r="M147" s="17">
        <v>32591</v>
      </c>
      <c r="N147" s="17">
        <v>33887</v>
      </c>
      <c r="O147" s="17">
        <v>35960</v>
      </c>
      <c r="P147" s="17">
        <v>36844</v>
      </c>
      <c r="Q147" s="46">
        <v>38126</v>
      </c>
      <c r="R147" s="17"/>
      <c r="S147" s="17">
        <v>62281.192000000017</v>
      </c>
      <c r="T147" s="17">
        <v>61317.525999999998</v>
      </c>
      <c r="U147" s="17">
        <v>65514.266000000003</v>
      </c>
      <c r="V147" s="17">
        <v>68748.598000000013</v>
      </c>
      <c r="W147" s="17">
        <v>70431.517999999996</v>
      </c>
      <c r="X147" s="17">
        <v>70846.517000000007</v>
      </c>
      <c r="Y147" s="17">
        <v>74310.006000000008</v>
      </c>
      <c r="Z147" s="17">
        <v>74731.805999999982</v>
      </c>
      <c r="AA147" s="17">
        <v>77513.687000000005</v>
      </c>
      <c r="AB147" s="17">
        <v>81191.975999999981</v>
      </c>
      <c r="AC147" s="17">
        <v>85464.876999999993</v>
      </c>
      <c r="AD147" s="17">
        <v>88565.513000000021</v>
      </c>
      <c r="AE147" s="17"/>
      <c r="AF147" s="17">
        <v>75130</v>
      </c>
      <c r="AG147" s="17">
        <v>72591</v>
      </c>
      <c r="AH147" s="17">
        <v>73916</v>
      </c>
      <c r="AI147" s="17">
        <v>74961</v>
      </c>
      <c r="AJ147" s="17">
        <v>76843</v>
      </c>
      <c r="AK147" s="17">
        <v>78071</v>
      </c>
      <c r="AL147" s="17">
        <v>78416</v>
      </c>
      <c r="AM147" s="17">
        <v>79358</v>
      </c>
      <c r="AN147" s="79">
        <v>80730</v>
      </c>
      <c r="AO147" s="79">
        <v>80455</v>
      </c>
      <c r="AP147" s="79">
        <v>80549</v>
      </c>
      <c r="AQ147" s="79">
        <v>79584</v>
      </c>
      <c r="AS147" s="17">
        <v>5207</v>
      </c>
      <c r="AT147" s="17">
        <v>4063</v>
      </c>
      <c r="AU147" s="17">
        <v>5442</v>
      </c>
      <c r="AV147" s="17">
        <v>5242</v>
      </c>
      <c r="AW147" s="17">
        <v>5036</v>
      </c>
      <c r="AX147" s="17">
        <v>4864</v>
      </c>
      <c r="AY147" s="17">
        <v>4796</v>
      </c>
      <c r="AZ147" s="17">
        <v>4222</v>
      </c>
      <c r="BA147" s="17">
        <v>5061</v>
      </c>
      <c r="BB147" s="17">
        <v>5223</v>
      </c>
      <c r="BC147" s="35">
        <v>4746</v>
      </c>
      <c r="BD147" s="35">
        <v>4761</v>
      </c>
    </row>
    <row r="148" spans="1:56" x14ac:dyDescent="0.3">
      <c r="A148" s="15"/>
      <c r="B148" s="16"/>
      <c r="C148" s="15" t="s">
        <v>25</v>
      </c>
      <c r="D148" s="15" t="s">
        <v>26</v>
      </c>
      <c r="E148" s="16" t="s">
        <v>27</v>
      </c>
      <c r="F148" s="17">
        <v>21176</v>
      </c>
      <c r="G148" s="17">
        <v>20983</v>
      </c>
      <c r="H148" s="17">
        <v>21345</v>
      </c>
      <c r="I148" s="17">
        <v>21792</v>
      </c>
      <c r="J148" s="17">
        <v>22564</v>
      </c>
      <c r="K148" s="17">
        <v>23261</v>
      </c>
      <c r="L148" s="17">
        <v>23974</v>
      </c>
      <c r="M148" s="17">
        <v>24615</v>
      </c>
      <c r="N148" s="17">
        <v>25759</v>
      </c>
      <c r="O148" s="17">
        <v>26464</v>
      </c>
      <c r="P148" s="17">
        <v>27488</v>
      </c>
      <c r="Q148" s="46">
        <v>28253</v>
      </c>
      <c r="R148" s="17"/>
      <c r="S148" s="17" t="s">
        <v>31</v>
      </c>
      <c r="T148" s="17" t="s">
        <v>31</v>
      </c>
      <c r="U148" s="17" t="s">
        <v>31</v>
      </c>
      <c r="V148" s="17" t="s">
        <v>31</v>
      </c>
      <c r="W148" s="17" t="s">
        <v>31</v>
      </c>
      <c r="X148" s="17" t="s">
        <v>31</v>
      </c>
      <c r="Y148" s="17" t="s">
        <v>31</v>
      </c>
      <c r="Z148" s="17" t="s">
        <v>31</v>
      </c>
      <c r="AA148" s="17" t="s">
        <v>31</v>
      </c>
      <c r="AB148" s="17" t="s">
        <v>31</v>
      </c>
      <c r="AC148" s="17" t="s">
        <v>31</v>
      </c>
      <c r="AD148" s="17" t="s">
        <v>31</v>
      </c>
      <c r="AE148" s="17"/>
      <c r="AF148" s="17">
        <v>8612</v>
      </c>
      <c r="AG148" s="17">
        <v>8377</v>
      </c>
      <c r="AH148" s="17">
        <v>8750</v>
      </c>
      <c r="AI148" s="17">
        <v>8972</v>
      </c>
      <c r="AJ148" s="17">
        <v>8878</v>
      </c>
      <c r="AK148" s="17">
        <v>9636</v>
      </c>
      <c r="AL148" s="17">
        <v>9756</v>
      </c>
      <c r="AM148" s="17">
        <v>9906</v>
      </c>
      <c r="AN148" s="18">
        <v>10153</v>
      </c>
      <c r="AO148" s="18">
        <v>10058</v>
      </c>
      <c r="AP148" s="18">
        <v>10271</v>
      </c>
      <c r="AQ148" s="18">
        <v>9921</v>
      </c>
      <c r="AS148" s="17">
        <v>234</v>
      </c>
      <c r="AT148" s="17">
        <v>213</v>
      </c>
      <c r="AU148" s="17">
        <v>218</v>
      </c>
      <c r="AV148" s="17">
        <v>208</v>
      </c>
      <c r="AW148" s="17">
        <v>189</v>
      </c>
      <c r="AX148" s="17">
        <v>180</v>
      </c>
      <c r="AY148" s="17">
        <v>179</v>
      </c>
      <c r="AZ148" s="17">
        <v>175</v>
      </c>
      <c r="BA148" s="17">
        <v>162</v>
      </c>
      <c r="BB148" s="17">
        <v>166</v>
      </c>
      <c r="BC148">
        <v>148</v>
      </c>
      <c r="BD148">
        <v>172</v>
      </c>
    </row>
    <row r="149" spans="1:56" x14ac:dyDescent="0.3">
      <c r="A149" s="19"/>
      <c r="B149" s="20"/>
      <c r="C149" s="15" t="s">
        <v>28</v>
      </c>
      <c r="D149" s="19" t="s">
        <v>29</v>
      </c>
      <c r="E149" s="20" t="s">
        <v>30</v>
      </c>
      <c r="F149" s="17" t="s">
        <v>31</v>
      </c>
      <c r="G149" s="17" t="s">
        <v>31</v>
      </c>
      <c r="H149" s="17" t="s">
        <v>31</v>
      </c>
      <c r="I149" s="17" t="s">
        <v>31</v>
      </c>
      <c r="J149" s="17" t="s">
        <v>31</v>
      </c>
      <c r="K149" s="17" t="s">
        <v>31</v>
      </c>
      <c r="L149" s="17" t="s">
        <v>31</v>
      </c>
      <c r="M149" s="17" t="s">
        <v>31</v>
      </c>
      <c r="N149" s="17" t="s">
        <v>31</v>
      </c>
      <c r="O149" s="17" t="s">
        <v>31</v>
      </c>
      <c r="P149" s="17" t="s">
        <v>31</v>
      </c>
      <c r="Q149" s="17" t="s">
        <v>31</v>
      </c>
      <c r="R149" s="17"/>
      <c r="S149" s="17" t="s">
        <v>31</v>
      </c>
      <c r="T149" s="17" t="s">
        <v>31</v>
      </c>
      <c r="U149" s="17" t="s">
        <v>31</v>
      </c>
      <c r="V149" s="17" t="s">
        <v>31</v>
      </c>
      <c r="W149" s="17" t="s">
        <v>31</v>
      </c>
      <c r="X149" s="17" t="s">
        <v>31</v>
      </c>
      <c r="Y149" s="17" t="s">
        <v>31</v>
      </c>
      <c r="Z149" s="17" t="s">
        <v>31</v>
      </c>
      <c r="AA149" s="17" t="s">
        <v>31</v>
      </c>
      <c r="AB149" s="17" t="s">
        <v>31</v>
      </c>
      <c r="AC149" s="17" t="s">
        <v>31</v>
      </c>
      <c r="AD149" s="17" t="s">
        <v>31</v>
      </c>
      <c r="AE149" s="17"/>
      <c r="AF149" s="17"/>
      <c r="AG149" s="17"/>
      <c r="AH149" s="17"/>
      <c r="AI149" s="17"/>
      <c r="AJ149" s="17"/>
      <c r="AK149" s="17"/>
      <c r="AL149" s="17"/>
      <c r="AM149" s="17"/>
      <c r="AN149" s="79"/>
      <c r="AO149" s="18"/>
      <c r="AP149" s="18"/>
      <c r="AQ149" s="18"/>
      <c r="AS149" s="17">
        <v>47</v>
      </c>
      <c r="AT149" s="17">
        <v>65</v>
      </c>
      <c r="AU149" s="17">
        <v>53</v>
      </c>
      <c r="AV149" s="17">
        <v>55</v>
      </c>
      <c r="AW149" s="17">
        <v>49</v>
      </c>
      <c r="AX149" s="17">
        <v>45</v>
      </c>
      <c r="AY149" s="17">
        <v>47</v>
      </c>
      <c r="AZ149" s="17">
        <v>53</v>
      </c>
      <c r="BA149" s="17">
        <v>47</v>
      </c>
      <c r="BB149" s="17">
        <v>49</v>
      </c>
      <c r="BC149">
        <v>44</v>
      </c>
      <c r="BD149">
        <v>47</v>
      </c>
    </row>
    <row r="150" spans="1:56" x14ac:dyDescent="0.3">
      <c r="A150" s="21"/>
      <c r="B150" s="22"/>
      <c r="C150" s="15" t="s">
        <v>32</v>
      </c>
      <c r="D150" s="21" t="s">
        <v>33</v>
      </c>
      <c r="E150" s="22" t="s">
        <v>34</v>
      </c>
      <c r="F150" s="17">
        <v>10452</v>
      </c>
      <c r="G150" s="17">
        <v>8601</v>
      </c>
      <c r="H150" s="17">
        <v>12057</v>
      </c>
      <c r="I150" s="17">
        <v>11943</v>
      </c>
      <c r="J150" s="17">
        <v>11314</v>
      </c>
      <c r="K150" s="17">
        <v>11084</v>
      </c>
      <c r="L150" s="17">
        <v>10748</v>
      </c>
      <c r="M150" s="17">
        <v>10625</v>
      </c>
      <c r="N150" s="17">
        <v>11216</v>
      </c>
      <c r="O150" s="17">
        <v>12409</v>
      </c>
      <c r="P150" s="17">
        <v>13571</v>
      </c>
      <c r="Q150" s="46">
        <v>14342</v>
      </c>
      <c r="R150" s="17"/>
      <c r="S150" s="17" t="s">
        <v>31</v>
      </c>
      <c r="T150" s="17" t="s">
        <v>31</v>
      </c>
      <c r="U150" s="17" t="s">
        <v>31</v>
      </c>
      <c r="V150" s="17" t="s">
        <v>31</v>
      </c>
      <c r="W150" s="17" t="s">
        <v>31</v>
      </c>
      <c r="X150" s="17" t="s">
        <v>31</v>
      </c>
      <c r="Y150" s="17" t="s">
        <v>31</v>
      </c>
      <c r="Z150" s="17" t="s">
        <v>31</v>
      </c>
      <c r="AA150" s="17" t="s">
        <v>31</v>
      </c>
      <c r="AB150" s="17" t="s">
        <v>31</v>
      </c>
      <c r="AC150" s="17" t="s">
        <v>31</v>
      </c>
      <c r="AD150" s="17" t="s">
        <v>31</v>
      </c>
      <c r="AE150" s="17"/>
      <c r="AF150" s="17"/>
      <c r="AG150" s="17"/>
      <c r="AH150" s="17"/>
      <c r="AI150" s="17"/>
      <c r="AJ150" s="17"/>
      <c r="AK150" s="17"/>
      <c r="AL150" s="17"/>
      <c r="AM150" s="17"/>
      <c r="AN150" s="18"/>
      <c r="AO150" s="18"/>
      <c r="AP150" s="18"/>
      <c r="AQ150" s="18"/>
      <c r="AS150" s="17">
        <v>374</v>
      </c>
      <c r="AT150" s="17">
        <v>373</v>
      </c>
      <c r="AU150" s="17">
        <v>369</v>
      </c>
      <c r="AV150" s="17">
        <v>345</v>
      </c>
      <c r="AW150" s="17">
        <v>326</v>
      </c>
      <c r="AX150" s="17">
        <v>321</v>
      </c>
      <c r="AY150" s="17">
        <v>312</v>
      </c>
      <c r="AZ150" s="17">
        <v>314</v>
      </c>
      <c r="BA150" s="17">
        <v>299</v>
      </c>
      <c r="BB150" s="17">
        <v>291</v>
      </c>
      <c r="BC150">
        <v>276</v>
      </c>
      <c r="BD150">
        <v>266</v>
      </c>
    </row>
    <row r="151" spans="1:56" x14ac:dyDescent="0.3">
      <c r="C151" s="15"/>
      <c r="F151" s="17"/>
      <c r="G151" s="17"/>
      <c r="H151" s="17"/>
      <c r="I151" s="17"/>
      <c r="J151" s="17"/>
      <c r="K151" s="17"/>
      <c r="L151" s="17"/>
      <c r="M151" s="17"/>
      <c r="N151" s="17"/>
      <c r="O151" s="17"/>
      <c r="P151" s="17"/>
      <c r="Q151" s="105"/>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79"/>
      <c r="AO151" s="79"/>
      <c r="AP151" s="79"/>
      <c r="AQ151" s="79"/>
      <c r="AS151" s="17" t="s">
        <v>31</v>
      </c>
      <c r="AT151" s="17" t="s">
        <v>31</v>
      </c>
      <c r="AU151" s="17" t="s">
        <v>31</v>
      </c>
      <c r="AV151" s="17" t="s">
        <v>31</v>
      </c>
      <c r="AW151" s="17" t="s">
        <v>31</v>
      </c>
      <c r="AX151" s="17" t="s">
        <v>31</v>
      </c>
      <c r="AY151" s="17" t="s">
        <v>31</v>
      </c>
      <c r="AZ151" s="17" t="s">
        <v>31</v>
      </c>
      <c r="BA151" s="17" t="s">
        <v>31</v>
      </c>
      <c r="BB151" s="17" t="s">
        <v>31</v>
      </c>
      <c r="BC151" t="s">
        <v>31</v>
      </c>
      <c r="BD151" t="s">
        <v>31</v>
      </c>
    </row>
    <row r="152" spans="1:56" x14ac:dyDescent="0.3">
      <c r="C152" s="15"/>
      <c r="F152" s="14"/>
      <c r="G152" s="14"/>
      <c r="H152" s="14"/>
      <c r="I152" s="14"/>
      <c r="J152" s="14"/>
      <c r="K152" s="14"/>
      <c r="L152" s="14"/>
      <c r="M152" s="14"/>
      <c r="N152" s="14"/>
      <c r="O152" s="14"/>
      <c r="P152" s="14"/>
      <c r="Q152" s="105"/>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79"/>
      <c r="AO152" s="79"/>
      <c r="AP152" s="79"/>
      <c r="AQ152" s="79"/>
      <c r="AS152" s="17"/>
      <c r="AT152" s="17"/>
      <c r="AU152" s="17"/>
      <c r="AV152" s="17"/>
      <c r="AW152" s="17"/>
      <c r="AX152" s="17"/>
      <c r="AY152" s="17"/>
      <c r="AZ152" s="17"/>
      <c r="BA152" s="17"/>
      <c r="BB152" s="17"/>
    </row>
    <row r="153" spans="1:56" x14ac:dyDescent="0.3">
      <c r="A153" s="28" t="s">
        <v>75</v>
      </c>
      <c r="B153" s="11" t="s">
        <v>76</v>
      </c>
      <c r="C153" s="13" t="s">
        <v>18</v>
      </c>
      <c r="D153" s="11"/>
      <c r="E153" s="11"/>
      <c r="F153" s="14">
        <v>790</v>
      </c>
      <c r="G153" s="14">
        <v>903</v>
      </c>
      <c r="H153" s="14">
        <v>973</v>
      </c>
      <c r="I153" s="14">
        <v>1029</v>
      </c>
      <c r="J153" s="14">
        <v>866</v>
      </c>
      <c r="K153" s="14">
        <v>891</v>
      </c>
      <c r="L153" s="14">
        <v>888</v>
      </c>
      <c r="M153" s="14">
        <v>878</v>
      </c>
      <c r="N153" s="14">
        <v>905</v>
      </c>
      <c r="O153" s="14">
        <v>933</v>
      </c>
      <c r="P153" s="14">
        <v>897</v>
      </c>
      <c r="Q153" s="107">
        <v>895</v>
      </c>
      <c r="R153" s="17"/>
      <c r="S153" s="17" t="s">
        <v>31</v>
      </c>
      <c r="T153" s="17" t="s">
        <v>31</v>
      </c>
      <c r="U153" s="17" t="s">
        <v>31</v>
      </c>
      <c r="V153" s="17" t="s">
        <v>31</v>
      </c>
      <c r="W153" s="17" t="s">
        <v>31</v>
      </c>
      <c r="X153" s="17" t="s">
        <v>31</v>
      </c>
      <c r="Y153" s="17" t="s">
        <v>31</v>
      </c>
      <c r="Z153" s="17" t="s">
        <v>31</v>
      </c>
      <c r="AA153" s="17" t="s">
        <v>31</v>
      </c>
      <c r="AB153" s="17" t="s">
        <v>31</v>
      </c>
      <c r="AC153" s="17" t="s">
        <v>31</v>
      </c>
      <c r="AD153" s="17" t="s">
        <v>31</v>
      </c>
      <c r="AE153" s="17"/>
      <c r="AF153" s="14">
        <v>10707</v>
      </c>
      <c r="AG153" s="14">
        <v>10345</v>
      </c>
      <c r="AH153" s="14">
        <v>10047</v>
      </c>
      <c r="AI153" s="14">
        <v>9765</v>
      </c>
      <c r="AJ153" s="14">
        <v>9447</v>
      </c>
      <c r="AK153" s="14">
        <v>8866</v>
      </c>
      <c r="AL153" s="14">
        <v>8486</v>
      </c>
      <c r="AM153" s="14">
        <v>7857</v>
      </c>
      <c r="AN153" s="80">
        <v>7718</v>
      </c>
      <c r="AO153" s="80">
        <v>7472</v>
      </c>
      <c r="AP153" s="80">
        <v>7193</v>
      </c>
      <c r="AQ153" s="80">
        <v>6661</v>
      </c>
      <c r="AS153" s="17"/>
      <c r="AT153" s="17"/>
      <c r="AU153" s="17"/>
      <c r="AV153" s="17"/>
      <c r="AW153" s="17"/>
      <c r="AX153" s="17"/>
      <c r="AY153" s="17"/>
      <c r="AZ153" s="17"/>
      <c r="BA153" s="17"/>
      <c r="BB153" s="17"/>
    </row>
    <row r="154" spans="1:56" x14ac:dyDescent="0.3">
      <c r="B154" s="15"/>
      <c r="C154" s="15" t="s">
        <v>19</v>
      </c>
      <c r="D154" s="15" t="s">
        <v>20</v>
      </c>
      <c r="E154" s="16" t="s">
        <v>21</v>
      </c>
      <c r="R154" s="17"/>
      <c r="S154" s="17" t="s">
        <v>31</v>
      </c>
      <c r="T154" s="17" t="s">
        <v>31</v>
      </c>
      <c r="U154" s="17" t="s">
        <v>31</v>
      </c>
      <c r="V154" s="17" t="s">
        <v>31</v>
      </c>
      <c r="W154" s="17" t="s">
        <v>31</v>
      </c>
      <c r="X154" s="17" t="s">
        <v>31</v>
      </c>
      <c r="Y154" s="17" t="s">
        <v>31</v>
      </c>
      <c r="Z154" s="17" t="s">
        <v>31</v>
      </c>
      <c r="AA154" s="17" t="s">
        <v>31</v>
      </c>
      <c r="AB154" s="17" t="s">
        <v>31</v>
      </c>
      <c r="AC154" s="17" t="s">
        <v>31</v>
      </c>
      <c r="AD154" s="17" t="s">
        <v>31</v>
      </c>
      <c r="AE154" s="17"/>
      <c r="AF154" s="17">
        <v>82</v>
      </c>
      <c r="AG154" s="17">
        <v>95</v>
      </c>
      <c r="AH154" s="17">
        <v>59</v>
      </c>
      <c r="AI154" s="17">
        <v>77</v>
      </c>
      <c r="AJ154" s="17">
        <v>122</v>
      </c>
      <c r="AK154" s="17">
        <v>106</v>
      </c>
      <c r="AL154" s="17">
        <v>116</v>
      </c>
      <c r="AM154" s="17">
        <v>129</v>
      </c>
      <c r="AN154" s="79">
        <v>98</v>
      </c>
      <c r="AO154" s="79">
        <v>81</v>
      </c>
      <c r="AP154" s="79">
        <v>93</v>
      </c>
      <c r="AQ154" s="79">
        <v>65</v>
      </c>
      <c r="AS154" s="17"/>
      <c r="AT154" s="17"/>
      <c r="AU154" s="17"/>
      <c r="AV154" s="17"/>
      <c r="AW154" s="17"/>
      <c r="AX154" s="17"/>
      <c r="AY154" s="17"/>
      <c r="AZ154" s="17"/>
      <c r="BA154" s="17"/>
      <c r="BB154" s="17"/>
    </row>
    <row r="155" spans="1:56" x14ac:dyDescent="0.3">
      <c r="C155" s="15" t="s">
        <v>129</v>
      </c>
      <c r="D155" s="15" t="s">
        <v>23</v>
      </c>
      <c r="E155" s="16" t="s">
        <v>24</v>
      </c>
      <c r="R155" s="17"/>
      <c r="S155" s="17" t="s">
        <v>31</v>
      </c>
      <c r="T155" s="17" t="s">
        <v>31</v>
      </c>
      <c r="U155" s="17" t="s">
        <v>31</v>
      </c>
      <c r="V155" s="17" t="s">
        <v>31</v>
      </c>
      <c r="W155" s="17" t="s">
        <v>31</v>
      </c>
      <c r="X155" s="17" t="s">
        <v>31</v>
      </c>
      <c r="Y155" s="17" t="s">
        <v>31</v>
      </c>
      <c r="Z155" s="17" t="s">
        <v>31</v>
      </c>
      <c r="AA155" s="17" t="s">
        <v>31</v>
      </c>
      <c r="AB155" s="17" t="s">
        <v>31</v>
      </c>
      <c r="AC155" s="17" t="s">
        <v>31</v>
      </c>
      <c r="AD155" s="17" t="s">
        <v>31</v>
      </c>
      <c r="AE155" s="17"/>
      <c r="AF155" s="17">
        <v>9347</v>
      </c>
      <c r="AG155" s="17">
        <v>8849</v>
      </c>
      <c r="AH155" s="17">
        <v>8655</v>
      </c>
      <c r="AI155" s="17">
        <v>8399</v>
      </c>
      <c r="AJ155" s="17">
        <v>8160</v>
      </c>
      <c r="AK155" s="17">
        <v>7632</v>
      </c>
      <c r="AL155" s="17">
        <v>7258</v>
      </c>
      <c r="AM155" s="17">
        <v>6637</v>
      </c>
      <c r="AN155" s="79">
        <v>6556</v>
      </c>
      <c r="AO155" s="79">
        <v>6229</v>
      </c>
      <c r="AP155" s="79">
        <v>6033</v>
      </c>
      <c r="AQ155" s="79">
        <v>5585</v>
      </c>
      <c r="AS155" s="17"/>
      <c r="AT155" s="17"/>
      <c r="AU155" s="17"/>
      <c r="AV155" s="17"/>
      <c r="AW155" s="17"/>
      <c r="AX155" s="17"/>
      <c r="AY155" s="17"/>
      <c r="AZ155" s="17"/>
      <c r="BA155" s="17"/>
      <c r="BB155" s="17"/>
    </row>
    <row r="156" spans="1:56" x14ac:dyDescent="0.3">
      <c r="C156" s="15" t="s">
        <v>25</v>
      </c>
      <c r="D156" s="15" t="s">
        <v>26</v>
      </c>
      <c r="E156" s="16" t="s">
        <v>27</v>
      </c>
      <c r="F156" s="17">
        <v>790</v>
      </c>
      <c r="G156" s="17">
        <v>903</v>
      </c>
      <c r="H156" s="17">
        <v>973</v>
      </c>
      <c r="I156" s="17">
        <v>1029</v>
      </c>
      <c r="J156" s="17">
        <v>866</v>
      </c>
      <c r="K156" s="17">
        <v>891</v>
      </c>
      <c r="L156" s="17">
        <v>888</v>
      </c>
      <c r="M156" s="17">
        <v>878</v>
      </c>
      <c r="N156" s="17">
        <v>905</v>
      </c>
      <c r="O156" s="17">
        <v>933</v>
      </c>
      <c r="P156" s="17">
        <v>897</v>
      </c>
      <c r="Q156" s="105">
        <v>895</v>
      </c>
      <c r="R156" s="17"/>
      <c r="S156" s="17" t="s">
        <v>31</v>
      </c>
      <c r="T156" s="17" t="s">
        <v>31</v>
      </c>
      <c r="U156" s="17" t="s">
        <v>31</v>
      </c>
      <c r="V156" s="17" t="s">
        <v>31</v>
      </c>
      <c r="W156" s="17" t="s">
        <v>31</v>
      </c>
      <c r="X156" s="17" t="s">
        <v>31</v>
      </c>
      <c r="Y156" s="17" t="s">
        <v>31</v>
      </c>
      <c r="Z156" s="17" t="s">
        <v>31</v>
      </c>
      <c r="AA156" s="17" t="s">
        <v>31</v>
      </c>
      <c r="AB156" s="17" t="s">
        <v>31</v>
      </c>
      <c r="AC156" s="17" t="s">
        <v>31</v>
      </c>
      <c r="AD156" s="17" t="s">
        <v>31</v>
      </c>
      <c r="AE156" s="17"/>
      <c r="AF156" s="17">
        <v>1278</v>
      </c>
      <c r="AG156" s="17">
        <v>1401</v>
      </c>
      <c r="AH156" s="17">
        <v>1333</v>
      </c>
      <c r="AI156" s="17">
        <v>1289</v>
      </c>
      <c r="AJ156" s="17">
        <v>1165</v>
      </c>
      <c r="AK156" s="17">
        <v>1128</v>
      </c>
      <c r="AL156" s="17">
        <v>1112</v>
      </c>
      <c r="AM156" s="17">
        <v>1091</v>
      </c>
      <c r="AN156" s="79">
        <v>1064</v>
      </c>
      <c r="AO156" s="79">
        <v>1162</v>
      </c>
      <c r="AP156" s="79">
        <v>1067</v>
      </c>
      <c r="AQ156" s="79">
        <v>1011</v>
      </c>
      <c r="AS156" s="17"/>
      <c r="AT156" s="17"/>
      <c r="AU156" s="17"/>
      <c r="AV156" s="17"/>
      <c r="AW156" s="17"/>
      <c r="AX156" s="17"/>
      <c r="AY156" s="17"/>
      <c r="AZ156" s="17"/>
      <c r="BA156" s="17"/>
      <c r="BB156" s="17"/>
    </row>
    <row r="157" spans="1:56" x14ac:dyDescent="0.3">
      <c r="C157" s="15" t="s">
        <v>28</v>
      </c>
      <c r="D157" s="19" t="s">
        <v>29</v>
      </c>
      <c r="E157" s="20" t="s">
        <v>30</v>
      </c>
      <c r="F157" s="17"/>
      <c r="G157" s="17"/>
      <c r="H157" s="17"/>
      <c r="I157" s="17"/>
      <c r="J157" s="17"/>
      <c r="K157" s="17"/>
      <c r="L157" s="17"/>
      <c r="M157" s="17"/>
      <c r="N157" s="17"/>
      <c r="O157" s="17"/>
      <c r="P157" s="17"/>
      <c r="Q157" s="105"/>
      <c r="R157" s="17"/>
      <c r="S157" s="17" t="s">
        <v>31</v>
      </c>
      <c r="T157" s="17" t="s">
        <v>31</v>
      </c>
      <c r="U157" s="17" t="s">
        <v>31</v>
      </c>
      <c r="V157" s="17" t="s">
        <v>31</v>
      </c>
      <c r="W157" s="17" t="s">
        <v>31</v>
      </c>
      <c r="X157" s="17" t="s">
        <v>31</v>
      </c>
      <c r="Y157" s="17" t="s">
        <v>31</v>
      </c>
      <c r="Z157" s="17" t="s">
        <v>31</v>
      </c>
      <c r="AA157" s="17" t="s">
        <v>31</v>
      </c>
      <c r="AB157" s="17" t="s">
        <v>31</v>
      </c>
      <c r="AC157" s="17" t="s">
        <v>31</v>
      </c>
      <c r="AD157" s="17" t="s">
        <v>31</v>
      </c>
      <c r="AE157" s="17"/>
      <c r="AF157" s="17"/>
      <c r="AG157" s="17"/>
      <c r="AH157" s="17"/>
      <c r="AI157" s="17"/>
      <c r="AJ157" s="17"/>
      <c r="AK157" s="17"/>
      <c r="AL157" s="17"/>
      <c r="AM157" s="17"/>
      <c r="AN157" s="79"/>
      <c r="AO157" s="79"/>
      <c r="AP157" s="79"/>
      <c r="AQ157" s="79"/>
      <c r="AS157" s="17"/>
      <c r="AT157" s="17"/>
      <c r="AU157" s="17"/>
      <c r="AV157" s="17"/>
      <c r="AW157" s="17"/>
      <c r="AX157" s="17"/>
      <c r="AY157" s="17"/>
      <c r="AZ157" s="17"/>
      <c r="BA157" s="17"/>
      <c r="BB157" s="17"/>
    </row>
    <row r="158" spans="1:56" x14ac:dyDescent="0.3">
      <c r="C158" s="15" t="s">
        <v>32</v>
      </c>
      <c r="D158" s="21" t="s">
        <v>33</v>
      </c>
      <c r="E158" s="22" t="s">
        <v>34</v>
      </c>
      <c r="F158" s="17"/>
      <c r="G158" s="17"/>
      <c r="H158" s="17"/>
      <c r="I158" s="17"/>
      <c r="J158" s="17"/>
      <c r="K158" s="17"/>
      <c r="L158" s="17"/>
      <c r="M158" s="17"/>
      <c r="N158" s="17"/>
      <c r="O158" s="17"/>
      <c r="P158" s="17"/>
      <c r="Q158" s="105"/>
      <c r="R158" s="18"/>
      <c r="S158" s="17" t="s">
        <v>31</v>
      </c>
      <c r="T158" s="17" t="s">
        <v>31</v>
      </c>
      <c r="U158" s="17" t="s">
        <v>31</v>
      </c>
      <c r="V158" s="17" t="s">
        <v>31</v>
      </c>
      <c r="W158" s="17" t="s">
        <v>31</v>
      </c>
      <c r="X158" s="17" t="s">
        <v>31</v>
      </c>
      <c r="Y158" s="17" t="s">
        <v>31</v>
      </c>
      <c r="Z158" s="17" t="s">
        <v>31</v>
      </c>
      <c r="AA158" s="17" t="s">
        <v>31</v>
      </c>
      <c r="AB158" s="17" t="s">
        <v>31</v>
      </c>
      <c r="AC158" s="17" t="s">
        <v>31</v>
      </c>
      <c r="AD158" s="17" t="s">
        <v>31</v>
      </c>
      <c r="AE158" s="17"/>
      <c r="AF158" s="17"/>
      <c r="AG158" s="17"/>
      <c r="AH158" s="17"/>
      <c r="AI158" s="17"/>
      <c r="AJ158" s="17"/>
      <c r="AK158" s="17"/>
      <c r="AL158" s="17"/>
      <c r="AM158" s="17"/>
      <c r="AN158" s="79"/>
      <c r="AO158" s="79"/>
      <c r="AP158" s="79"/>
      <c r="AQ158" s="79"/>
      <c r="BA158" s="18"/>
      <c r="BB158" s="18"/>
    </row>
    <row r="159" spans="1:56" x14ac:dyDescent="0.3">
      <c r="C159" s="15"/>
      <c r="F159" s="17"/>
      <c r="G159" s="17"/>
      <c r="H159" s="17"/>
      <c r="I159" s="17"/>
      <c r="J159" s="17"/>
      <c r="K159" s="17"/>
      <c r="L159" s="17"/>
      <c r="M159" s="17"/>
      <c r="N159" s="18"/>
      <c r="O159" s="18"/>
      <c r="P159" s="18"/>
      <c r="Q159" s="105"/>
      <c r="R159" s="18"/>
      <c r="S159" s="17"/>
      <c r="T159" s="17"/>
      <c r="U159" s="17"/>
      <c r="V159" s="17"/>
      <c r="W159" s="17"/>
      <c r="X159" s="17"/>
      <c r="Y159" s="17"/>
      <c r="Z159" s="17"/>
      <c r="AA159" s="17"/>
      <c r="AB159" s="17"/>
      <c r="AC159" s="17"/>
      <c r="AD159" s="17"/>
      <c r="AE159" s="17"/>
      <c r="AF159" s="17"/>
      <c r="AG159" s="17"/>
      <c r="AH159" s="17"/>
      <c r="AI159" s="17"/>
      <c r="AJ159" s="17"/>
      <c r="AK159" s="17"/>
      <c r="AL159" s="17"/>
      <c r="AM159" s="17"/>
      <c r="AN159" s="79"/>
      <c r="AO159" s="79"/>
      <c r="AP159" s="79"/>
      <c r="AQ159" s="79"/>
      <c r="AS159" s="17"/>
      <c r="AT159" s="17"/>
      <c r="AU159" s="17"/>
      <c r="AV159" s="17"/>
      <c r="AW159" s="17"/>
      <c r="AX159" s="17"/>
      <c r="AY159" s="17"/>
      <c r="AZ159" s="17"/>
      <c r="BA159" s="18"/>
      <c r="BB159" s="18"/>
    </row>
    <row r="160" spans="1:56" x14ac:dyDescent="0.3">
      <c r="C160" s="15"/>
      <c r="F160" s="17"/>
      <c r="G160" s="17"/>
      <c r="H160" s="17"/>
      <c r="I160" s="17"/>
      <c r="J160" s="17"/>
      <c r="K160" s="17"/>
      <c r="L160" s="17"/>
      <c r="M160" s="17"/>
      <c r="N160" s="18"/>
      <c r="O160" s="18"/>
      <c r="P160" s="18"/>
      <c r="Q160" s="105"/>
      <c r="R160" s="18"/>
      <c r="S160" s="17"/>
      <c r="T160" s="17"/>
      <c r="U160" s="17"/>
      <c r="V160" s="17"/>
      <c r="W160" s="17"/>
      <c r="X160" s="17"/>
      <c r="Y160" s="17"/>
      <c r="Z160" s="17"/>
      <c r="AA160" s="17"/>
      <c r="AB160" s="17"/>
      <c r="AC160" s="17"/>
      <c r="AD160" s="17"/>
      <c r="AE160" s="17"/>
      <c r="AF160" s="17"/>
      <c r="AG160" s="17"/>
      <c r="AH160" s="17"/>
      <c r="AI160" s="17"/>
      <c r="AJ160" s="17"/>
      <c r="AK160" s="17"/>
      <c r="AL160" s="17"/>
      <c r="AM160" s="17"/>
      <c r="AN160" s="79"/>
      <c r="AO160" s="79"/>
      <c r="AP160" s="79"/>
      <c r="AQ160" s="79"/>
      <c r="AS160" s="17"/>
      <c r="AT160" s="17"/>
      <c r="AU160" s="17"/>
      <c r="AV160" s="17"/>
      <c r="AW160" s="17"/>
      <c r="AX160" s="17"/>
      <c r="AY160" s="17"/>
      <c r="AZ160" s="17"/>
      <c r="BA160" s="18"/>
      <c r="BB160" s="18"/>
    </row>
    <row r="161" spans="1:56" x14ac:dyDescent="0.3">
      <c r="B161" s="13" t="s">
        <v>77</v>
      </c>
      <c r="C161" s="13" t="s">
        <v>18</v>
      </c>
      <c r="D161" s="13"/>
      <c r="E161" s="13"/>
      <c r="F161" s="14">
        <v>3412253</v>
      </c>
      <c r="G161" s="14">
        <v>3341167</v>
      </c>
      <c r="H161" s="14">
        <v>3573581</v>
      </c>
      <c r="I161" s="14">
        <v>3727905</v>
      </c>
      <c r="J161" s="14">
        <v>3743086</v>
      </c>
      <c r="K161" s="14">
        <v>3822671</v>
      </c>
      <c r="L161" s="14">
        <v>3992730</v>
      </c>
      <c r="M161" s="14">
        <v>4260470</v>
      </c>
      <c r="N161" s="14">
        <v>4415031</v>
      </c>
      <c r="O161" s="14">
        <v>4625094</v>
      </c>
      <c r="P161" s="14">
        <v>4828306</v>
      </c>
      <c r="Q161" s="108">
        <v>5049619</v>
      </c>
      <c r="R161" s="17"/>
      <c r="S161" s="14">
        <v>6813752.8420000002</v>
      </c>
      <c r="T161" s="14">
        <v>6276024.6400000006</v>
      </c>
      <c r="U161" s="14">
        <v>6756623.2950000009</v>
      </c>
      <c r="V161" s="14">
        <v>7195909.5670000007</v>
      </c>
      <c r="W161" s="14">
        <v>7191817.5329999998</v>
      </c>
      <c r="X161" s="14">
        <v>7133321.4779999983</v>
      </c>
      <c r="Y161" s="14">
        <v>7352656.7580000004</v>
      </c>
      <c r="Z161" s="14">
        <v>7801263.9780000001</v>
      </c>
      <c r="AA161" s="14">
        <v>8092753.3360000011</v>
      </c>
      <c r="AB161" s="14">
        <v>8607706.9810000006</v>
      </c>
      <c r="AC161" s="14">
        <v>9196726.4789999984</v>
      </c>
      <c r="AD161" s="14">
        <v>9603078.2180000003</v>
      </c>
      <c r="AE161" s="14"/>
      <c r="AF161" s="14">
        <v>4366822</v>
      </c>
      <c r="AG161" s="14">
        <v>4245193</v>
      </c>
      <c r="AH161" s="14">
        <v>4355176</v>
      </c>
      <c r="AI161" s="14">
        <v>4462824</v>
      </c>
      <c r="AJ161" s="14">
        <v>4524015</v>
      </c>
      <c r="AK161" s="14">
        <v>4566153</v>
      </c>
      <c r="AL161" s="14">
        <v>4602072</v>
      </c>
      <c r="AM161" s="14">
        <v>4680135</v>
      </c>
      <c r="AN161" s="11">
        <v>4785970</v>
      </c>
      <c r="AO161" s="11">
        <v>4869534</v>
      </c>
      <c r="AP161" s="11">
        <v>4927941</v>
      </c>
      <c r="AQ161" s="11">
        <v>4998217</v>
      </c>
      <c r="AS161" s="14">
        <v>69001</v>
      </c>
      <c r="AT161" s="14">
        <v>63991</v>
      </c>
      <c r="AU161" s="14">
        <v>69687</v>
      </c>
      <c r="AV161" s="14">
        <v>59514</v>
      </c>
      <c r="AW161" s="14">
        <v>60648</v>
      </c>
      <c r="AX161" s="14">
        <v>59515</v>
      </c>
      <c r="AY161" s="14">
        <v>58370</v>
      </c>
      <c r="AZ161" s="14">
        <v>60130</v>
      </c>
      <c r="BA161" s="14">
        <v>60014</v>
      </c>
      <c r="BB161" s="14">
        <v>58274</v>
      </c>
      <c r="BC161" s="35">
        <v>56914</v>
      </c>
      <c r="BD161" s="35">
        <v>55337</v>
      </c>
    </row>
    <row r="162" spans="1:56" x14ac:dyDescent="0.3">
      <c r="C162" s="15" t="s">
        <v>19</v>
      </c>
      <c r="D162" s="15" t="s">
        <v>20</v>
      </c>
      <c r="E162" s="16" t="s">
        <v>21</v>
      </c>
      <c r="F162" s="17">
        <v>888812</v>
      </c>
      <c r="G162" s="17">
        <v>796407</v>
      </c>
      <c r="H162" s="17">
        <v>907648</v>
      </c>
      <c r="I162" s="17">
        <v>943141</v>
      </c>
      <c r="J162" s="17">
        <v>918825</v>
      </c>
      <c r="K162" s="17">
        <v>899561</v>
      </c>
      <c r="L162" s="17">
        <v>927397</v>
      </c>
      <c r="M162" s="17">
        <v>1005691</v>
      </c>
      <c r="N162" s="17">
        <v>1020299</v>
      </c>
      <c r="O162" s="17">
        <v>1090184</v>
      </c>
      <c r="P162" s="17">
        <v>1129548</v>
      </c>
      <c r="Q162" s="46">
        <v>1176279</v>
      </c>
      <c r="R162" s="17"/>
      <c r="S162" s="17">
        <v>2762893.7059999993</v>
      </c>
      <c r="T162" s="17">
        <v>2406755.4539999999</v>
      </c>
      <c r="U162" s="17">
        <v>2705311.1510000005</v>
      </c>
      <c r="V162" s="17">
        <v>2886065.091</v>
      </c>
      <c r="W162" s="17">
        <v>2838888.5829999996</v>
      </c>
      <c r="X162" s="17">
        <v>2750772.9339999999</v>
      </c>
      <c r="Y162" s="17">
        <v>2808094.5589999994</v>
      </c>
      <c r="Z162" s="17">
        <v>2861051.2130000005</v>
      </c>
      <c r="AA162" s="17">
        <v>2928637.1130000004</v>
      </c>
      <c r="AB162" s="17">
        <v>3164518.77</v>
      </c>
      <c r="AC162" s="17">
        <v>3460433.6159999995</v>
      </c>
      <c r="AD162" s="17">
        <v>3596344.6729999995</v>
      </c>
      <c r="AE162" s="17"/>
      <c r="AF162" s="17">
        <v>1077355</v>
      </c>
      <c r="AG162" s="17">
        <v>1004811</v>
      </c>
      <c r="AH162" s="17">
        <v>1020934</v>
      </c>
      <c r="AI162" s="17">
        <v>1063313</v>
      </c>
      <c r="AJ162" s="17">
        <v>1055531</v>
      </c>
      <c r="AK162" s="17">
        <v>1040248</v>
      </c>
      <c r="AL162" s="17">
        <v>1036145</v>
      </c>
      <c r="AM162" s="17">
        <v>1042306</v>
      </c>
      <c r="AN162" s="18">
        <v>1036918</v>
      </c>
      <c r="AO162" s="18">
        <v>1052818</v>
      </c>
      <c r="AP162" s="18">
        <v>1066829</v>
      </c>
      <c r="AQ162" s="18">
        <v>1060186</v>
      </c>
      <c r="AS162" s="17">
        <v>40916</v>
      </c>
      <c r="AT162" s="17">
        <v>36906</v>
      </c>
      <c r="AU162" s="17">
        <v>43025</v>
      </c>
      <c r="AV162" s="17">
        <v>35424</v>
      </c>
      <c r="AW162" s="17">
        <v>38006</v>
      </c>
      <c r="AX162" s="17">
        <v>36624</v>
      </c>
      <c r="AY162" s="17">
        <v>35341</v>
      </c>
      <c r="AZ162" s="17">
        <v>35664</v>
      </c>
      <c r="BA162" s="17">
        <v>35682</v>
      </c>
      <c r="BB162" s="17">
        <v>35532</v>
      </c>
      <c r="BC162" s="35">
        <v>35126</v>
      </c>
      <c r="BD162" s="35">
        <v>34082</v>
      </c>
    </row>
    <row r="163" spans="1:56" x14ac:dyDescent="0.3">
      <c r="C163" s="15" t="s">
        <v>129</v>
      </c>
      <c r="D163" s="15" t="s">
        <v>23</v>
      </c>
      <c r="E163" s="16" t="s">
        <v>24</v>
      </c>
      <c r="F163" s="17">
        <v>1484847</v>
      </c>
      <c r="G163" s="17">
        <v>1494730</v>
      </c>
      <c r="H163" s="17">
        <v>1575658</v>
      </c>
      <c r="I163" s="17">
        <v>1668938</v>
      </c>
      <c r="J163" s="17">
        <v>1683535</v>
      </c>
      <c r="K163" s="17">
        <v>1751778</v>
      </c>
      <c r="L163" s="17">
        <v>1853788</v>
      </c>
      <c r="M163" s="17">
        <v>1980377</v>
      </c>
      <c r="N163" s="17">
        <v>2047749</v>
      </c>
      <c r="O163" s="17">
        <v>2124933</v>
      </c>
      <c r="P163" s="17">
        <v>2220960</v>
      </c>
      <c r="Q163" s="46">
        <v>2346056</v>
      </c>
      <c r="R163" s="17"/>
      <c r="S163" s="17">
        <v>4050859.1360000009</v>
      </c>
      <c r="T163" s="17">
        <v>3869269.1860000007</v>
      </c>
      <c r="U163" s="17">
        <v>4051312.1440000003</v>
      </c>
      <c r="V163" s="17">
        <v>4309844.4760000007</v>
      </c>
      <c r="W163" s="17">
        <v>4352928.95</v>
      </c>
      <c r="X163" s="17">
        <v>4382548.5439999988</v>
      </c>
      <c r="Y163" s="17">
        <v>4544562.199000001</v>
      </c>
      <c r="Z163" s="17">
        <v>4940212.7649999997</v>
      </c>
      <c r="AA163" s="17">
        <v>5164116.2230000002</v>
      </c>
      <c r="AB163" s="17">
        <v>5443188.2110000001</v>
      </c>
      <c r="AC163" s="17">
        <v>5736292.8629999999</v>
      </c>
      <c r="AD163" s="17">
        <v>6006733.5450000009</v>
      </c>
      <c r="AE163" s="17"/>
      <c r="AF163" s="17">
        <v>3048634</v>
      </c>
      <c r="AG163" s="17">
        <v>2998571</v>
      </c>
      <c r="AH163" s="17">
        <v>3086784</v>
      </c>
      <c r="AI163" s="17">
        <v>3145940</v>
      </c>
      <c r="AJ163" s="17">
        <v>3210929</v>
      </c>
      <c r="AK163" s="17">
        <v>3260532</v>
      </c>
      <c r="AL163" s="17">
        <v>3297031</v>
      </c>
      <c r="AM163" s="17">
        <v>3364991</v>
      </c>
      <c r="AN163" s="18">
        <v>3465686</v>
      </c>
      <c r="AO163" s="18">
        <v>3522467</v>
      </c>
      <c r="AP163" s="18">
        <v>3554900</v>
      </c>
      <c r="AQ163" s="18">
        <v>3632547</v>
      </c>
      <c r="AS163" s="17">
        <v>15876</v>
      </c>
      <c r="AT163" s="17">
        <v>14860</v>
      </c>
      <c r="AU163" s="17">
        <v>14718</v>
      </c>
      <c r="AV163" s="17">
        <v>12928</v>
      </c>
      <c r="AW163" s="17">
        <v>11882</v>
      </c>
      <c r="AX163" s="17">
        <v>12321</v>
      </c>
      <c r="AY163" s="17">
        <v>12596</v>
      </c>
      <c r="AZ163" s="17">
        <v>13871</v>
      </c>
      <c r="BA163" s="17">
        <v>14038</v>
      </c>
      <c r="BB163" s="17">
        <v>12618</v>
      </c>
      <c r="BC163" s="35">
        <v>12003</v>
      </c>
      <c r="BD163" s="35">
        <v>11678</v>
      </c>
    </row>
    <row r="164" spans="1:56" x14ac:dyDescent="0.3">
      <c r="C164" s="15" t="s">
        <v>25</v>
      </c>
      <c r="D164" s="15" t="s">
        <v>26</v>
      </c>
      <c r="E164" s="16" t="s">
        <v>27</v>
      </c>
      <c r="F164" s="17">
        <v>647880</v>
      </c>
      <c r="G164" s="17">
        <v>656351</v>
      </c>
      <c r="H164" s="17">
        <v>669746</v>
      </c>
      <c r="I164" s="17">
        <v>691186</v>
      </c>
      <c r="J164" s="17">
        <v>718247</v>
      </c>
      <c r="K164" s="17">
        <v>741100</v>
      </c>
      <c r="L164" s="17">
        <v>768798</v>
      </c>
      <c r="M164" s="17">
        <v>801975</v>
      </c>
      <c r="N164" s="17">
        <v>842770</v>
      </c>
      <c r="O164" s="17">
        <v>885529</v>
      </c>
      <c r="P164" s="17">
        <v>928410</v>
      </c>
      <c r="Q164" s="46">
        <v>962280</v>
      </c>
      <c r="R164" s="17"/>
      <c r="S164" s="17" t="s">
        <v>31</v>
      </c>
      <c r="T164" s="17" t="s">
        <v>31</v>
      </c>
      <c r="U164" s="17" t="s">
        <v>31</v>
      </c>
      <c r="V164" s="17" t="s">
        <v>31</v>
      </c>
      <c r="W164" s="17" t="s">
        <v>31</v>
      </c>
      <c r="X164" s="17" t="s">
        <v>31</v>
      </c>
      <c r="Y164" s="17" t="s">
        <v>31</v>
      </c>
      <c r="Z164" s="17" t="s">
        <v>31</v>
      </c>
      <c r="AA164" s="17" t="s">
        <v>31</v>
      </c>
      <c r="AB164" s="17" t="s">
        <v>31</v>
      </c>
      <c r="AC164" s="17" t="s">
        <v>31</v>
      </c>
      <c r="AD164" s="17" t="s">
        <v>31</v>
      </c>
      <c r="AE164" s="17"/>
      <c r="AF164" s="17">
        <v>240833</v>
      </c>
      <c r="AG164" s="17">
        <v>241811</v>
      </c>
      <c r="AH164" s="17">
        <v>247458</v>
      </c>
      <c r="AI164" s="17">
        <v>253571</v>
      </c>
      <c r="AJ164" s="17">
        <v>257555</v>
      </c>
      <c r="AK164" s="17">
        <v>265373</v>
      </c>
      <c r="AL164" s="17">
        <v>268896</v>
      </c>
      <c r="AM164" s="17">
        <v>272838</v>
      </c>
      <c r="AN164" s="18">
        <v>283366</v>
      </c>
      <c r="AO164" s="18">
        <v>294249</v>
      </c>
      <c r="AP164" s="18">
        <v>306212</v>
      </c>
      <c r="AQ164" s="18">
        <v>305484</v>
      </c>
      <c r="AS164" s="17">
        <v>880</v>
      </c>
      <c r="AT164" s="17">
        <v>936</v>
      </c>
      <c r="AU164" s="17">
        <v>892</v>
      </c>
      <c r="AV164" s="17">
        <v>842</v>
      </c>
      <c r="AW164" s="17">
        <v>834</v>
      </c>
      <c r="AX164" s="17">
        <v>754</v>
      </c>
      <c r="AY164" s="17">
        <v>738</v>
      </c>
      <c r="AZ164" s="17">
        <v>750</v>
      </c>
      <c r="BA164" s="17">
        <v>726</v>
      </c>
      <c r="BB164" s="17">
        <v>704</v>
      </c>
      <c r="BC164">
        <v>622</v>
      </c>
      <c r="BD164">
        <v>689</v>
      </c>
    </row>
    <row r="165" spans="1:56" x14ac:dyDescent="0.3">
      <c r="C165" s="15" t="s">
        <v>28</v>
      </c>
      <c r="D165" s="19" t="s">
        <v>29</v>
      </c>
      <c r="E165" s="20" t="s">
        <v>30</v>
      </c>
      <c r="F165" s="17" t="s">
        <v>31</v>
      </c>
      <c r="G165" s="17" t="s">
        <v>31</v>
      </c>
      <c r="H165" s="17" t="s">
        <v>31</v>
      </c>
      <c r="I165" s="17" t="s">
        <v>31</v>
      </c>
      <c r="J165" s="17" t="s">
        <v>31</v>
      </c>
      <c r="K165" s="17" t="s">
        <v>31</v>
      </c>
      <c r="L165" s="17" t="s">
        <v>31</v>
      </c>
      <c r="M165" s="17" t="s">
        <v>31</v>
      </c>
      <c r="N165" s="17" t="s">
        <v>31</v>
      </c>
      <c r="O165" s="17" t="s">
        <v>31</v>
      </c>
      <c r="P165" s="17" t="s">
        <v>31</v>
      </c>
      <c r="Q165" s="17" t="s">
        <v>31</v>
      </c>
      <c r="R165" s="15"/>
      <c r="S165" s="17" t="s">
        <v>31</v>
      </c>
      <c r="T165" s="17" t="s">
        <v>31</v>
      </c>
      <c r="U165" s="17" t="s">
        <v>31</v>
      </c>
      <c r="V165" s="17" t="s">
        <v>31</v>
      </c>
      <c r="W165" s="17" t="s">
        <v>31</v>
      </c>
      <c r="X165" s="17" t="s">
        <v>31</v>
      </c>
      <c r="Y165" s="17" t="s">
        <v>31</v>
      </c>
      <c r="Z165" s="17" t="s">
        <v>31</v>
      </c>
      <c r="AA165" s="17" t="s">
        <v>31</v>
      </c>
      <c r="AB165" s="17" t="s">
        <v>31</v>
      </c>
      <c r="AC165" s="17" t="s">
        <v>31</v>
      </c>
      <c r="AD165" s="17" t="s">
        <v>31</v>
      </c>
      <c r="AE165" s="17"/>
      <c r="AF165" s="17">
        <f t="shared" ref="AF165:AP165" si="0">AF9+AF16+AF23+AF30+AF37+AF44+AF51+AF58+AF65+AF72+AF79+AF86+AF93+AF100+AF107+AF114+AF121+AF128+AF135+AF142+AF149</f>
        <v>0</v>
      </c>
      <c r="AG165" s="17">
        <f t="shared" si="0"/>
        <v>0</v>
      </c>
      <c r="AH165" s="17">
        <f t="shared" si="0"/>
        <v>0</v>
      </c>
      <c r="AI165" s="17">
        <f t="shared" si="0"/>
        <v>0</v>
      </c>
      <c r="AJ165" s="17">
        <f t="shared" si="0"/>
        <v>0</v>
      </c>
      <c r="AK165" s="17">
        <f t="shared" si="0"/>
        <v>0</v>
      </c>
      <c r="AL165" s="17">
        <f t="shared" si="0"/>
        <v>0</v>
      </c>
      <c r="AM165" s="17">
        <f t="shared" si="0"/>
        <v>0</v>
      </c>
      <c r="AN165" s="18">
        <f t="shared" si="0"/>
        <v>0</v>
      </c>
      <c r="AO165" s="18">
        <v>0</v>
      </c>
      <c r="AP165" s="18">
        <f t="shared" si="0"/>
        <v>0</v>
      </c>
      <c r="AQ165" s="18">
        <v>0</v>
      </c>
      <c r="AS165" s="17">
        <v>11329</v>
      </c>
      <c r="AT165" s="17">
        <v>11289</v>
      </c>
      <c r="AU165" s="17">
        <v>11053</v>
      </c>
      <c r="AV165" s="17">
        <v>10320</v>
      </c>
      <c r="AW165" s="17">
        <v>9926</v>
      </c>
      <c r="AX165" s="17">
        <v>9815</v>
      </c>
      <c r="AY165" s="17">
        <v>9695</v>
      </c>
      <c r="AZ165" s="17">
        <v>9846</v>
      </c>
      <c r="BA165" s="17">
        <v>9568</v>
      </c>
      <c r="BB165" s="17">
        <v>9420</v>
      </c>
      <c r="BC165" s="35">
        <v>9163</v>
      </c>
      <c r="BD165" s="35">
        <v>8887</v>
      </c>
    </row>
    <row r="166" spans="1:56" ht="15" thickBot="1" x14ac:dyDescent="0.35">
      <c r="A166" s="4"/>
      <c r="B166" s="4"/>
      <c r="C166" s="29" t="s">
        <v>32</v>
      </c>
      <c r="D166" s="30" t="s">
        <v>33</v>
      </c>
      <c r="E166" s="31" t="s">
        <v>34</v>
      </c>
      <c r="F166" s="106">
        <v>390714</v>
      </c>
      <c r="G166" s="106">
        <v>393679</v>
      </c>
      <c r="H166" s="106">
        <v>420529</v>
      </c>
      <c r="I166" s="106">
        <v>424640</v>
      </c>
      <c r="J166" s="106">
        <v>422479</v>
      </c>
      <c r="K166" s="106">
        <v>430232</v>
      </c>
      <c r="L166" s="106">
        <v>442747</v>
      </c>
      <c r="M166" s="106">
        <v>472427</v>
      </c>
      <c r="N166" s="106">
        <v>504213</v>
      </c>
      <c r="O166" s="106">
        <v>524448</v>
      </c>
      <c r="P166" s="106">
        <v>549388</v>
      </c>
      <c r="Q166" s="106">
        <v>565004</v>
      </c>
      <c r="R166" s="4"/>
      <c r="S166" s="41" t="s">
        <v>31</v>
      </c>
      <c r="T166" s="41" t="s">
        <v>31</v>
      </c>
      <c r="U166" s="41" t="s">
        <v>31</v>
      </c>
      <c r="V166" s="41" t="s">
        <v>31</v>
      </c>
      <c r="W166" s="41" t="s">
        <v>31</v>
      </c>
      <c r="X166" s="41" t="s">
        <v>31</v>
      </c>
      <c r="Y166" s="41" t="s">
        <v>31</v>
      </c>
      <c r="Z166" s="41" t="s">
        <v>31</v>
      </c>
      <c r="AA166" s="41" t="s">
        <v>31</v>
      </c>
      <c r="AB166" s="41" t="s">
        <v>31</v>
      </c>
      <c r="AC166" s="41" t="s">
        <v>31</v>
      </c>
      <c r="AD166" s="41" t="s">
        <v>31</v>
      </c>
      <c r="AE166" s="32"/>
      <c r="AF166" s="32"/>
      <c r="AG166" s="32"/>
      <c r="AH166" s="32"/>
      <c r="AI166" s="32"/>
      <c r="AJ166" s="32"/>
      <c r="AK166" s="32"/>
      <c r="AL166" s="32"/>
      <c r="AM166" s="32"/>
      <c r="AN166" s="32"/>
      <c r="AO166" s="32"/>
      <c r="AP166" s="32"/>
      <c r="AQ166" s="32"/>
      <c r="AR166" s="4"/>
      <c r="AS166" s="32"/>
      <c r="AT166" s="32"/>
      <c r="AU166" s="32"/>
      <c r="AV166" s="32"/>
      <c r="AW166" s="32"/>
      <c r="AX166" s="32"/>
      <c r="AY166" s="32"/>
      <c r="AZ166" s="32"/>
      <c r="BA166" s="4"/>
      <c r="BB166" s="4"/>
      <c r="BC166" s="4"/>
      <c r="BD166" s="4"/>
    </row>
    <row r="167" spans="1:56" x14ac:dyDescent="0.3">
      <c r="C167" s="15"/>
      <c r="D167" s="21"/>
      <c r="E167" s="22"/>
      <c r="F167" s="35"/>
      <c r="G167" s="35"/>
      <c r="H167" s="35"/>
      <c r="I167" s="35"/>
      <c r="J167" s="35"/>
      <c r="K167" s="35"/>
      <c r="L167" s="35"/>
      <c r="M167" s="35"/>
      <c r="N167" s="35"/>
      <c r="O167" s="35"/>
      <c r="P167" s="35"/>
      <c r="Q167" s="35"/>
      <c r="S167" s="33"/>
      <c r="T167" s="33"/>
      <c r="U167" s="33"/>
      <c r="V167" s="33"/>
      <c r="W167" s="33"/>
      <c r="X167" s="33"/>
      <c r="Y167" s="33"/>
      <c r="Z167" s="33"/>
      <c r="AA167" s="33"/>
      <c r="AB167" s="33"/>
      <c r="AC167" s="33"/>
      <c r="AD167" s="33"/>
    </row>
    <row r="168" spans="1:56" x14ac:dyDescent="0.3">
      <c r="F168" s="34" t="s">
        <v>78</v>
      </c>
      <c r="G168" s="35"/>
      <c r="H168" s="35"/>
      <c r="I168" s="35"/>
      <c r="J168" s="35"/>
      <c r="K168" s="35"/>
      <c r="L168" s="35"/>
      <c r="M168" s="35"/>
      <c r="S168" s="34" t="s">
        <v>78</v>
      </c>
      <c r="AF168" s="34" t="s">
        <v>78</v>
      </c>
      <c r="AS168" s="34" t="s">
        <v>78</v>
      </c>
      <c r="AT168" s="35"/>
      <c r="AU168" s="35"/>
      <c r="AV168" s="35"/>
      <c r="AW168" s="35"/>
      <c r="AX168" s="35"/>
      <c r="AY168" s="35"/>
      <c r="AZ168" s="35"/>
    </row>
    <row r="169" spans="1:56" x14ac:dyDescent="0.3">
      <c r="F169" s="36" t="s">
        <v>79</v>
      </c>
      <c r="S169" s="36" t="s">
        <v>79</v>
      </c>
      <c r="AF169" s="36" t="s">
        <v>79</v>
      </c>
      <c r="AS169" s="36" t="s">
        <v>79</v>
      </c>
    </row>
    <row r="170" spans="1:56" x14ac:dyDescent="0.3">
      <c r="S170" s="15"/>
      <c r="AF170" s="15" t="s">
        <v>101</v>
      </c>
    </row>
    <row r="171" spans="1:56" x14ac:dyDescent="0.3">
      <c r="S171" s="16"/>
      <c r="AF171" s="16" t="s">
        <v>102</v>
      </c>
    </row>
    <row r="172" spans="1:56" x14ac:dyDescent="0.3">
      <c r="S172" s="15"/>
    </row>
    <row r="173" spans="1:56" x14ac:dyDescent="0.3">
      <c r="S173" s="16"/>
      <c r="AF173" s="35"/>
      <c r="AG173" s="35"/>
      <c r="AH173" s="35"/>
      <c r="AI173" s="35"/>
      <c r="AJ173" s="35"/>
      <c r="AK173" s="35"/>
      <c r="AL173" s="35"/>
    </row>
  </sheetData>
  <mergeCells count="3">
    <mergeCell ref="AS1:BC1"/>
    <mergeCell ref="S1:Y1"/>
    <mergeCell ref="AF1:AL1"/>
  </mergeCells>
  <hyperlinks>
    <hyperlink ref="A1" location="Innehållsförteckning!A1" display="Tillbaka till innehåll - Back to content"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71"/>
  <sheetViews>
    <sheetView workbookViewId="0">
      <pane ySplit="8" topLeftCell="A9" activePane="bottomLeft" state="frozen"/>
      <selection activeCell="A2" sqref="A2"/>
      <selection pane="bottomLeft"/>
    </sheetView>
  </sheetViews>
  <sheetFormatPr defaultRowHeight="14.4" x14ac:dyDescent="0.3"/>
  <cols>
    <col min="22" max="30" width="10.109375" bestFit="1" customWidth="1"/>
  </cols>
  <sheetData>
    <row r="1" spans="1:33" ht="25.5" customHeight="1" x14ac:dyDescent="0.3">
      <c r="A1" s="1" t="s">
        <v>0</v>
      </c>
    </row>
    <row r="4" spans="1:33" ht="15" customHeight="1" x14ac:dyDescent="0.3">
      <c r="V4" s="111" t="s">
        <v>85</v>
      </c>
      <c r="W4" s="112"/>
      <c r="X4" s="112"/>
      <c r="Y4" s="112"/>
      <c r="Z4" s="112"/>
      <c r="AA4" s="112"/>
      <c r="AB4" s="112"/>
      <c r="AC4" s="42"/>
    </row>
    <row r="5" spans="1:33" ht="15" customHeight="1" x14ac:dyDescent="0.3">
      <c r="V5" s="118"/>
      <c r="W5" s="112"/>
      <c r="X5" s="112"/>
      <c r="Y5" s="112"/>
      <c r="Z5" s="112"/>
      <c r="AA5" s="112"/>
      <c r="AB5" s="112"/>
      <c r="AC5" s="42"/>
      <c r="AD5" s="3"/>
    </row>
    <row r="6" spans="1:33" ht="15" thickBot="1" x14ac:dyDescent="0.35">
      <c r="Q6" s="4"/>
      <c r="R6" s="4"/>
      <c r="S6" s="4"/>
      <c r="T6" s="4"/>
      <c r="U6" s="4"/>
      <c r="V6" s="110" t="s">
        <v>111</v>
      </c>
      <c r="W6" s="4"/>
      <c r="X6" s="4"/>
      <c r="Y6" s="4"/>
      <c r="Z6" s="4"/>
      <c r="AA6" s="4"/>
      <c r="AB6" s="4"/>
      <c r="AC6" s="4"/>
      <c r="AD6" s="4"/>
      <c r="AF6" s="4"/>
    </row>
    <row r="7" spans="1:33" ht="21.6" x14ac:dyDescent="0.3">
      <c r="Q7" s="7" t="s">
        <v>2</v>
      </c>
      <c r="R7" s="7" t="s">
        <v>3</v>
      </c>
      <c r="S7" s="7"/>
      <c r="T7" s="7" t="s">
        <v>4</v>
      </c>
      <c r="U7" s="7"/>
      <c r="V7" s="3"/>
      <c r="W7" s="3"/>
      <c r="X7" s="3"/>
      <c r="Y7" s="3"/>
      <c r="Z7" s="3"/>
      <c r="AA7" s="3"/>
      <c r="AB7" s="3"/>
      <c r="AC7" s="3"/>
      <c r="AD7" s="3"/>
      <c r="AE7" s="77"/>
      <c r="AF7" s="3"/>
      <c r="AG7" s="77"/>
    </row>
    <row r="8" spans="1:33" ht="32.4" thickBot="1" x14ac:dyDescent="0.35">
      <c r="Q8" s="8" t="s">
        <v>6</v>
      </c>
      <c r="R8" s="9" t="s">
        <v>7</v>
      </c>
      <c r="S8" s="9"/>
      <c r="T8" s="9"/>
      <c r="U8" s="9" t="s">
        <v>8</v>
      </c>
      <c r="V8" s="10" t="s">
        <v>9</v>
      </c>
      <c r="W8" s="10" t="s">
        <v>10</v>
      </c>
      <c r="X8" s="10" t="s">
        <v>11</v>
      </c>
      <c r="Y8" s="10" t="s">
        <v>12</v>
      </c>
      <c r="Z8" s="10" t="s">
        <v>13</v>
      </c>
      <c r="AA8" s="10" t="s">
        <v>14</v>
      </c>
      <c r="AB8" s="10" t="s">
        <v>15</v>
      </c>
      <c r="AC8" s="10">
        <v>2015</v>
      </c>
      <c r="AD8" s="10">
        <v>2016</v>
      </c>
      <c r="AE8" s="10">
        <v>2017</v>
      </c>
      <c r="AF8" s="10">
        <v>2018</v>
      </c>
      <c r="AG8" s="10">
        <v>2019</v>
      </c>
    </row>
    <row r="9" spans="1:33" x14ac:dyDescent="0.3">
      <c r="Q9" s="12" t="s">
        <v>17</v>
      </c>
      <c r="R9" s="13" t="s">
        <v>18</v>
      </c>
      <c r="S9" s="13"/>
      <c r="T9" s="44" t="s">
        <v>84</v>
      </c>
      <c r="U9" s="12"/>
      <c r="V9" s="43">
        <f>'1'!F5/'2'!F5</f>
        <v>3.3052259751747665E-2</v>
      </c>
      <c r="W9" s="43">
        <f>'1'!G5/'2'!G5</f>
        <v>3.4904910142918091E-2</v>
      </c>
      <c r="X9" s="43">
        <f>'1'!H5/'2'!H5</f>
        <v>3.4191553100422864E-2</v>
      </c>
      <c r="Y9" s="43">
        <f>'1'!I5/'2'!I5</f>
        <v>3.3422886908098332E-2</v>
      </c>
      <c r="Z9" s="43">
        <f>'1'!J5/'2'!J5</f>
        <v>3.4002981711254932E-2</v>
      </c>
      <c r="AA9" s="43">
        <f>'1'!K5/'2'!K5</f>
        <v>3.1733240825957916E-2</v>
      </c>
      <c r="AB9" s="43">
        <f>'1'!L5/'2'!L5</f>
        <v>2.935238378375828E-2</v>
      </c>
      <c r="AC9" s="43">
        <f>'1'!M5/'2'!M5</f>
        <v>2.9506814450934858E-2</v>
      </c>
      <c r="AD9" s="43">
        <f>'1'!N5/'2'!N5</f>
        <v>3.0400421175467589E-2</v>
      </c>
      <c r="AE9" s="43">
        <f>'1'!O5/'2'!O5</f>
        <v>3.0189000296950368E-2</v>
      </c>
      <c r="AF9" s="43">
        <f>'1'!P5/'2'!P5</f>
        <v>2.9870745118147465E-2</v>
      </c>
      <c r="AG9" s="43">
        <f>'1'!Q5/'2'!Q5</f>
        <v>3.0152313307867995E-2</v>
      </c>
    </row>
    <row r="10" spans="1:33" x14ac:dyDescent="0.3">
      <c r="Q10" s="37"/>
      <c r="R10" s="15" t="s">
        <v>19</v>
      </c>
      <c r="S10" s="15"/>
      <c r="T10" s="15" t="s">
        <v>20</v>
      </c>
      <c r="U10" s="16" t="s">
        <v>21</v>
      </c>
      <c r="V10" s="43">
        <f>'1'!F6/'2'!F6</f>
        <v>0.20139399861312487</v>
      </c>
      <c r="W10" s="43">
        <f>'1'!G6/'2'!G6</f>
        <v>0.21549636016853005</v>
      </c>
      <c r="X10" s="43">
        <f>'1'!H6/'2'!H6</f>
        <v>0.22041039544377303</v>
      </c>
      <c r="Y10" s="43">
        <f>'1'!I6/'2'!I6</f>
        <v>0.21411047278756673</v>
      </c>
      <c r="Z10" s="43">
        <f>'1'!J6/'2'!J6</f>
        <v>0.21040141775199372</v>
      </c>
      <c r="AA10" s="43">
        <f>'1'!K6/'2'!K6</f>
        <v>0.21466891948169392</v>
      </c>
      <c r="AB10" s="43">
        <f>'1'!L6/'2'!L6</f>
        <v>0.20400867929986982</v>
      </c>
      <c r="AC10" s="43">
        <f>'1'!M6/'2'!M6</f>
        <v>0.20297636843611844</v>
      </c>
      <c r="AD10" s="43">
        <f>'1'!N6/'2'!N6</f>
        <v>0.20754483570478044</v>
      </c>
      <c r="AE10" s="43">
        <f>'1'!O6/'2'!O6</f>
        <v>0.20910864058968956</v>
      </c>
      <c r="AF10" s="43">
        <f>'1'!P6/'2'!P6</f>
        <v>0.20622552843271902</v>
      </c>
      <c r="AG10" s="43">
        <f>'1'!Q6/'2'!Q6</f>
        <v>0.20689653622445769</v>
      </c>
    </row>
    <row r="11" spans="1:33" x14ac:dyDescent="0.3">
      <c r="Q11" s="37"/>
      <c r="R11" s="15" t="s">
        <v>22</v>
      </c>
      <c r="S11" s="15"/>
      <c r="T11" s="15" t="s">
        <v>23</v>
      </c>
      <c r="U11" s="16" t="s">
        <v>24</v>
      </c>
      <c r="V11" s="43">
        <f>'1'!F7/'2'!F7</f>
        <v>2.6141459569574725E-3</v>
      </c>
      <c r="W11" s="43">
        <f>'1'!G7/'2'!G7</f>
        <v>2.5038237664843153E-3</v>
      </c>
      <c r="X11" s="43">
        <f>'1'!H7/'2'!H7</f>
        <v>2.574611332067427E-3</v>
      </c>
      <c r="Y11" s="43">
        <f>'1'!I7/'2'!I7</f>
        <v>2.6300676545775383E-3</v>
      </c>
      <c r="Z11" s="43">
        <f>'1'!J7/'2'!J7</f>
        <v>2.6994979356970363E-3</v>
      </c>
      <c r="AA11" s="43">
        <f>'1'!K7/'2'!K7</f>
        <v>2.727778672285732E-3</v>
      </c>
      <c r="AB11" s="43">
        <f>'1'!L7/'2'!L7</f>
        <v>2.6818216684889938E-3</v>
      </c>
      <c r="AC11" s="43">
        <f>'1'!M7/'2'!M7</f>
        <v>2.6393946318987211E-3</v>
      </c>
      <c r="AD11" s="43">
        <f>'1'!N7/'2'!N7</f>
        <v>2.8031493839594137E-3</v>
      </c>
      <c r="AE11" s="43">
        <f>'1'!O7/'2'!O7</f>
        <v>2.8092168186748057E-3</v>
      </c>
      <c r="AF11" s="43">
        <f>'1'!P7/'2'!P7</f>
        <v>2.8058686296986973E-3</v>
      </c>
      <c r="AG11" s="43">
        <f>'1'!Q7/'2'!Q7</f>
        <v>2.7283357684004892E-3</v>
      </c>
    </row>
    <row r="12" spans="1:33" x14ac:dyDescent="0.3">
      <c r="Q12" s="37"/>
      <c r="R12" s="15" t="s">
        <v>25</v>
      </c>
      <c r="S12" s="15"/>
      <c r="T12" s="15" t="s">
        <v>26</v>
      </c>
      <c r="U12" s="16" t="s">
        <v>27</v>
      </c>
      <c r="V12" s="43"/>
      <c r="W12" s="43"/>
      <c r="X12" s="43"/>
      <c r="Y12" s="43"/>
      <c r="Z12" s="43"/>
      <c r="AA12" s="43"/>
      <c r="AB12" s="43"/>
      <c r="AC12" s="43"/>
      <c r="AD12" s="43"/>
      <c r="AE12" s="43"/>
    </row>
    <row r="13" spans="1:33" x14ac:dyDescent="0.3">
      <c r="Q13" s="37"/>
      <c r="R13" s="15" t="s">
        <v>28</v>
      </c>
      <c r="S13" s="15"/>
      <c r="T13" s="19" t="s">
        <v>29</v>
      </c>
      <c r="U13" s="20" t="s">
        <v>30</v>
      </c>
      <c r="V13" s="43"/>
      <c r="W13" s="43"/>
      <c r="X13" s="43"/>
      <c r="Y13" s="43"/>
      <c r="Z13" s="43"/>
      <c r="AA13" s="43"/>
      <c r="AB13" s="43"/>
      <c r="AC13" s="43"/>
      <c r="AD13" s="43"/>
      <c r="AE13" s="43"/>
    </row>
    <row r="14" spans="1:33" x14ac:dyDescent="0.3">
      <c r="Q14" s="37"/>
      <c r="R14" s="15" t="s">
        <v>32</v>
      </c>
      <c r="S14" s="15"/>
      <c r="T14" s="21" t="s">
        <v>33</v>
      </c>
      <c r="U14" s="22" t="s">
        <v>34</v>
      </c>
      <c r="V14" s="43"/>
      <c r="W14" s="43"/>
      <c r="X14" s="43"/>
      <c r="Y14" s="43"/>
      <c r="Z14" s="43"/>
      <c r="AA14" s="43"/>
      <c r="AB14" s="43"/>
      <c r="AC14" s="43"/>
      <c r="AD14" s="43"/>
      <c r="AE14" s="43"/>
    </row>
    <row r="15" spans="1:33" x14ac:dyDescent="0.3">
      <c r="Q15" s="22"/>
      <c r="R15" s="15"/>
      <c r="S15" s="15"/>
      <c r="T15" s="22"/>
      <c r="U15" s="22"/>
      <c r="V15" s="43"/>
      <c r="W15" s="43"/>
      <c r="X15" s="43"/>
      <c r="Y15" s="43"/>
      <c r="Z15" s="43"/>
      <c r="AA15" s="43"/>
      <c r="AB15" s="43"/>
      <c r="AC15" s="43"/>
      <c r="AD15" s="43"/>
      <c r="AE15" s="43"/>
    </row>
    <row r="16" spans="1:33" x14ac:dyDescent="0.3">
      <c r="Q16" s="11" t="s">
        <v>36</v>
      </c>
      <c r="R16" s="13" t="s">
        <v>18</v>
      </c>
      <c r="S16" s="13"/>
      <c r="T16" s="44" t="s">
        <v>84</v>
      </c>
      <c r="U16" s="11"/>
      <c r="V16" s="43">
        <f>'1'!F12/'2'!F12</f>
        <v>6.8544141932805711E-2</v>
      </c>
      <c r="W16" s="43">
        <f>'1'!G12/'2'!G12</f>
        <v>6.851473171438402E-2</v>
      </c>
      <c r="X16" s="43">
        <f>'1'!H12/'2'!H12</f>
        <v>7.771224800304298E-2</v>
      </c>
      <c r="Y16" s="43">
        <f>'1'!I12/'2'!I12</f>
        <v>7.3658935913533743E-2</v>
      </c>
      <c r="Z16" s="43">
        <f>'1'!J12/'2'!J12</f>
        <v>6.8150782395694012E-2</v>
      </c>
      <c r="AA16" s="43">
        <f>'1'!K12/'2'!K12</f>
        <v>6.4035952257236295E-2</v>
      </c>
      <c r="AB16" s="43">
        <f>'1'!L12/'2'!L12</f>
        <v>6.3482949957402682E-2</v>
      </c>
      <c r="AC16" s="43">
        <f>'1'!M12/'2'!M12</f>
        <v>6.2504168148516961E-2</v>
      </c>
      <c r="AD16" s="43">
        <f>'1'!N12/'2'!N12</f>
        <v>6.0451798091377192E-2</v>
      </c>
      <c r="AE16" s="43">
        <f>'1'!O12/'2'!O12</f>
        <v>6.3008547008546995E-2</v>
      </c>
      <c r="AF16" s="43">
        <f>'1'!P12/'2'!P12</f>
        <v>6.0627660294054343E-2</v>
      </c>
      <c r="AG16" s="43">
        <f>'1'!Q12/'2'!Q12</f>
        <v>6.3075757401221053E-2</v>
      </c>
    </row>
    <row r="17" spans="17:33" x14ac:dyDescent="0.3">
      <c r="R17" s="15" t="s">
        <v>19</v>
      </c>
      <c r="S17" s="15"/>
      <c r="T17" s="15" t="s">
        <v>20</v>
      </c>
      <c r="U17" s="16" t="s">
        <v>21</v>
      </c>
      <c r="V17" s="43">
        <f>'1'!F13/'2'!F13</f>
        <v>0.24298254137919864</v>
      </c>
      <c r="W17" s="43">
        <f>'1'!G13/'2'!G13</f>
        <v>0.26380821143382088</v>
      </c>
      <c r="X17" s="43">
        <f>'1'!H13/'2'!H13</f>
        <v>0.26736867455371921</v>
      </c>
      <c r="Y17" s="43">
        <f>'1'!I13/'2'!I13</f>
        <v>0.25806699679580541</v>
      </c>
      <c r="Z17" s="43">
        <f>'1'!J13/'2'!J13</f>
        <v>0.25183086680761102</v>
      </c>
      <c r="AA17" s="43">
        <f>'1'!K13/'2'!K13</f>
        <v>0.24049243418175456</v>
      </c>
      <c r="AB17" s="43">
        <f>'1'!L13/'2'!L13</f>
        <v>0.24510891664246298</v>
      </c>
      <c r="AC17" s="43">
        <f>'1'!M13/'2'!M13</f>
        <v>0.24931868702907126</v>
      </c>
      <c r="AD17" s="43">
        <f>'1'!N13/'2'!N13</f>
        <v>0.25633740745093431</v>
      </c>
      <c r="AE17" s="43">
        <f>'1'!O13/'2'!O13</f>
        <v>0.25379138770938076</v>
      </c>
      <c r="AF17" s="43">
        <f>'1'!P13/'2'!P13</f>
        <v>0.25172118116187547</v>
      </c>
      <c r="AG17" s="43">
        <f>'1'!Q13/'2'!Q13</f>
        <v>0.26004791752377726</v>
      </c>
    </row>
    <row r="18" spans="17:33" x14ac:dyDescent="0.3">
      <c r="R18" s="15" t="s">
        <v>22</v>
      </c>
      <c r="S18" s="15"/>
      <c r="T18" s="15" t="s">
        <v>23</v>
      </c>
      <c r="U18" s="16" t="s">
        <v>24</v>
      </c>
      <c r="V18" s="43">
        <f>'1'!F14/'2'!F14</f>
        <v>2.653209869572582E-3</v>
      </c>
      <c r="W18" s="43">
        <f>'1'!G14/'2'!G14</f>
        <v>2.7539350140976158E-3</v>
      </c>
      <c r="X18" s="43">
        <f>'1'!H14/'2'!H14</f>
        <v>3.0110971348707195E-3</v>
      </c>
      <c r="Y18" s="43">
        <f>'1'!I14/'2'!I14</f>
        <v>2.9952994653787545E-3</v>
      </c>
      <c r="Z18" s="43">
        <f>'1'!J14/'2'!J14</f>
        <v>3.0321690711212351E-3</v>
      </c>
      <c r="AA18" s="43">
        <f>'1'!K14/'2'!K14</f>
        <v>3.1435293555629865E-3</v>
      </c>
      <c r="AB18" s="43">
        <f>'1'!L14/'2'!L14</f>
        <v>2.9380982481488176E-3</v>
      </c>
      <c r="AC18" s="43">
        <f>'1'!M14/'2'!M14</f>
        <v>3.2148684825564103E-3</v>
      </c>
      <c r="AD18" s="43">
        <f>'1'!N14/'2'!N14</f>
        <v>3.1844633597495351E-3</v>
      </c>
      <c r="AE18" s="43">
        <f>'1'!O14/'2'!O14</f>
        <v>3.2336123776066966E-3</v>
      </c>
      <c r="AF18" s="43">
        <f>'1'!P14/'2'!P14</f>
        <v>3.6934856051703876E-3</v>
      </c>
      <c r="AG18" s="43">
        <f>'1'!Q14/'2'!Q14</f>
        <v>3.5992548669780138E-3</v>
      </c>
    </row>
    <row r="19" spans="17:33" x14ac:dyDescent="0.3">
      <c r="R19" s="15" t="s">
        <v>25</v>
      </c>
      <c r="S19" s="15"/>
      <c r="T19" s="15" t="s">
        <v>26</v>
      </c>
      <c r="U19" s="16" t="s">
        <v>27</v>
      </c>
      <c r="V19" s="43"/>
      <c r="W19" s="43"/>
      <c r="X19" s="43"/>
      <c r="Y19" s="43"/>
      <c r="Z19" s="43"/>
      <c r="AA19" s="43"/>
      <c r="AB19" s="43"/>
      <c r="AC19" s="43"/>
      <c r="AD19" s="43"/>
      <c r="AE19" s="43"/>
    </row>
    <row r="20" spans="17:33" x14ac:dyDescent="0.3">
      <c r="R20" s="15" t="s">
        <v>28</v>
      </c>
      <c r="S20" s="15"/>
      <c r="T20" s="19" t="s">
        <v>29</v>
      </c>
      <c r="U20" s="20" t="s">
        <v>30</v>
      </c>
      <c r="V20" s="43"/>
      <c r="W20" s="43"/>
      <c r="X20" s="43"/>
      <c r="Y20" s="43"/>
      <c r="Z20" s="43"/>
      <c r="AA20" s="43"/>
      <c r="AB20" s="43"/>
      <c r="AC20" s="43"/>
      <c r="AD20" s="43"/>
      <c r="AE20" s="43"/>
    </row>
    <row r="21" spans="17:33" x14ac:dyDescent="0.3">
      <c r="R21" s="15" t="s">
        <v>32</v>
      </c>
      <c r="S21" s="15"/>
      <c r="T21" s="21" t="s">
        <v>33</v>
      </c>
      <c r="U21" s="22" t="s">
        <v>34</v>
      </c>
      <c r="V21" s="43"/>
      <c r="W21" s="43"/>
      <c r="X21" s="43"/>
      <c r="Y21" s="43"/>
      <c r="Z21" s="43"/>
      <c r="AA21" s="43"/>
      <c r="AB21" s="43"/>
      <c r="AC21" s="43"/>
      <c r="AD21" s="43"/>
      <c r="AE21" s="43"/>
    </row>
    <row r="22" spans="17:33" x14ac:dyDescent="0.3">
      <c r="Q22" s="22"/>
      <c r="R22" s="15"/>
      <c r="S22" s="15"/>
      <c r="T22" s="22"/>
      <c r="U22" s="22"/>
      <c r="V22" s="43"/>
      <c r="W22" s="43"/>
      <c r="X22" s="43"/>
      <c r="Y22" s="43"/>
      <c r="Z22" s="43"/>
      <c r="AA22" s="43"/>
      <c r="AB22" s="43"/>
      <c r="AC22" s="43"/>
      <c r="AD22" s="43"/>
      <c r="AE22" s="43"/>
    </row>
    <row r="23" spans="17:33" x14ac:dyDescent="0.3">
      <c r="Q23" s="11" t="s">
        <v>38</v>
      </c>
      <c r="R23" s="13" t="s">
        <v>18</v>
      </c>
      <c r="S23" s="13"/>
      <c r="T23" s="44" t="s">
        <v>84</v>
      </c>
      <c r="U23" s="11"/>
      <c r="V23" s="43">
        <f>'1'!F19/'2'!F19</f>
        <v>7.0938514232935235E-2</v>
      </c>
      <c r="W23" s="43">
        <f>'1'!G19/'2'!G19</f>
        <v>7.0554120052246011E-2</v>
      </c>
      <c r="X23" s="43">
        <f>'1'!H19/'2'!H19</f>
        <v>7.3852302270851045E-2</v>
      </c>
      <c r="Y23" s="43">
        <f>'1'!I19/'2'!I19</f>
        <v>6.9905961776171921E-2</v>
      </c>
      <c r="Z23" s="43">
        <f>'1'!J19/'2'!J19</f>
        <v>7.1118378201073085E-2</v>
      </c>
      <c r="AA23" s="43">
        <f>'1'!K19/'2'!K19</f>
        <v>6.5348985129974571E-2</v>
      </c>
      <c r="AB23" s="43">
        <f>'1'!L19/'2'!L19</f>
        <v>6.366377950845524E-2</v>
      </c>
      <c r="AC23" s="43">
        <f>'1'!M19/'2'!M19</f>
        <v>6.6012588666750971E-2</v>
      </c>
      <c r="AD23" s="43">
        <f>'1'!N19/'2'!N19</f>
        <v>6.3208201438848907E-2</v>
      </c>
      <c r="AE23" s="43">
        <f>'1'!O19/'2'!O19</f>
        <v>6.1513049247256965E-2</v>
      </c>
      <c r="AF23" s="43">
        <f>'1'!P19/'2'!P19</f>
        <v>6.1429827838933131E-2</v>
      </c>
      <c r="AG23" s="43">
        <f>'1'!Q19/'2'!Q19</f>
        <v>6.1341040622746527E-2</v>
      </c>
    </row>
    <row r="24" spans="17:33" x14ac:dyDescent="0.3">
      <c r="R24" s="15" t="s">
        <v>19</v>
      </c>
      <c r="S24" s="15"/>
      <c r="T24" s="15" t="s">
        <v>20</v>
      </c>
      <c r="U24" s="16" t="s">
        <v>21</v>
      </c>
      <c r="V24" s="43">
        <f>'1'!F20/'2'!F20</f>
        <v>0.2137652945545522</v>
      </c>
      <c r="W24" s="43">
        <f>'1'!G20/'2'!G20</f>
        <v>0.24813128505735513</v>
      </c>
      <c r="X24" s="43">
        <f>'1'!H20/'2'!H20</f>
        <v>0.22113008707350798</v>
      </c>
      <c r="Y24" s="43">
        <f>'1'!I20/'2'!I20</f>
        <v>0.21332425369013877</v>
      </c>
      <c r="Z24" s="43">
        <f>'1'!J20/'2'!J20</f>
        <v>0.21735799687465934</v>
      </c>
      <c r="AA24" s="43">
        <f>'1'!K20/'2'!K20</f>
        <v>0.2247782743210725</v>
      </c>
      <c r="AB24" s="43">
        <f>'1'!L20/'2'!L20</f>
        <v>0.22488157033805889</v>
      </c>
      <c r="AC24" s="43">
        <f>'1'!M20/'2'!M20</f>
        <v>0.22732854607067934</v>
      </c>
      <c r="AD24" s="43">
        <f>'1'!N20/'2'!N20</f>
        <v>0.21880165612061556</v>
      </c>
      <c r="AE24" s="43">
        <f>'1'!O20/'2'!O20</f>
        <v>0.19000289240262247</v>
      </c>
      <c r="AF24" s="43">
        <f>'1'!P20/'2'!P20</f>
        <v>0.1911631016042781</v>
      </c>
      <c r="AG24" s="43">
        <f>'1'!Q20/'2'!Q20</f>
        <v>0.19240825010342183</v>
      </c>
    </row>
    <row r="25" spans="17:33" x14ac:dyDescent="0.3">
      <c r="R25" s="15" t="s">
        <v>22</v>
      </c>
      <c r="S25" s="15"/>
      <c r="T25" s="15" t="s">
        <v>23</v>
      </c>
      <c r="U25" s="16" t="s">
        <v>24</v>
      </c>
      <c r="V25" s="43">
        <f>'1'!F21/'2'!F21</f>
        <v>2.2738693467336682E-3</v>
      </c>
      <c r="W25" s="43">
        <f>'1'!G21/'2'!G21</f>
        <v>2.2651891478792513E-3</v>
      </c>
      <c r="X25" s="43">
        <f>'1'!H21/'2'!H21</f>
        <v>2.7164957598552319E-3</v>
      </c>
      <c r="Y25" s="43">
        <f>'1'!I21/'2'!I21</f>
        <v>2.8439313984168868E-3</v>
      </c>
      <c r="Z25" s="43">
        <f>'1'!J21/'2'!J21</f>
        <v>2.9432768287484833E-3</v>
      </c>
      <c r="AA25" s="43">
        <f>'1'!K21/'2'!K21</f>
        <v>2.9676197937067495E-3</v>
      </c>
      <c r="AB25" s="43">
        <f>'1'!L21/'2'!L21</f>
        <v>2.955248636407132E-3</v>
      </c>
      <c r="AC25" s="43">
        <f>'1'!M21/'2'!M21</f>
        <v>3.245031706059043E-3</v>
      </c>
      <c r="AD25" s="43">
        <f>'1'!N21/'2'!N21</f>
        <v>3.2251684994678963E-3</v>
      </c>
      <c r="AE25" s="43">
        <f>'1'!O21/'2'!O21</f>
        <v>3.3952778765256549E-3</v>
      </c>
      <c r="AF25" s="43">
        <f>'1'!P21/'2'!P21</f>
        <v>3.2861430988375263E-3</v>
      </c>
      <c r="AG25" s="43">
        <f>'1'!Q21/'2'!Q21</f>
        <v>3.2128738621586481E-3</v>
      </c>
    </row>
    <row r="26" spans="17:33" x14ac:dyDescent="0.3">
      <c r="R26" s="15" t="s">
        <v>25</v>
      </c>
      <c r="S26" s="15"/>
      <c r="T26" s="15" t="s">
        <v>26</v>
      </c>
      <c r="U26" s="16" t="s">
        <v>27</v>
      </c>
      <c r="V26" s="43"/>
      <c r="W26" s="43"/>
      <c r="X26" s="43"/>
      <c r="Y26" s="43"/>
      <c r="Z26" s="43"/>
      <c r="AA26" s="43"/>
      <c r="AB26" s="43"/>
      <c r="AC26" s="43"/>
      <c r="AD26" s="43"/>
      <c r="AE26" s="43"/>
    </row>
    <row r="27" spans="17:33" x14ac:dyDescent="0.3">
      <c r="R27" s="15" t="s">
        <v>28</v>
      </c>
      <c r="S27" s="15"/>
      <c r="T27" s="19" t="s">
        <v>29</v>
      </c>
      <c r="U27" s="20" t="s">
        <v>30</v>
      </c>
      <c r="V27" s="43"/>
      <c r="W27" s="43"/>
      <c r="X27" s="43"/>
      <c r="Y27" s="43"/>
      <c r="Z27" s="43"/>
      <c r="AA27" s="43"/>
      <c r="AB27" s="43"/>
      <c r="AC27" s="43"/>
      <c r="AD27" s="43"/>
      <c r="AE27" s="43"/>
    </row>
    <row r="28" spans="17:33" x14ac:dyDescent="0.3">
      <c r="R28" s="15" t="s">
        <v>32</v>
      </c>
      <c r="S28" s="15"/>
      <c r="T28" s="21" t="s">
        <v>33</v>
      </c>
      <c r="U28" s="22" t="s">
        <v>34</v>
      </c>
      <c r="V28" s="43"/>
      <c r="W28" s="43"/>
      <c r="X28" s="43"/>
      <c r="Y28" s="43"/>
      <c r="Z28" s="43"/>
      <c r="AA28" s="43"/>
      <c r="AB28" s="43"/>
      <c r="AC28" s="43"/>
      <c r="AD28" s="43"/>
      <c r="AE28" s="43"/>
    </row>
    <row r="29" spans="17:33" x14ac:dyDescent="0.3">
      <c r="Q29" s="20"/>
      <c r="R29" s="15"/>
      <c r="S29" s="15"/>
      <c r="T29" s="20"/>
      <c r="U29" s="20"/>
      <c r="V29" s="43"/>
      <c r="W29" s="43"/>
      <c r="X29" s="43"/>
      <c r="Y29" s="43"/>
      <c r="Z29" s="43"/>
      <c r="AA29" s="43"/>
      <c r="AB29" s="43"/>
      <c r="AC29" s="43"/>
      <c r="AD29" s="43"/>
      <c r="AE29" s="43"/>
    </row>
    <row r="30" spans="17:33" x14ac:dyDescent="0.3">
      <c r="Q30" s="11" t="s">
        <v>40</v>
      </c>
      <c r="R30" s="13" t="s">
        <v>18</v>
      </c>
      <c r="S30" s="13"/>
      <c r="T30" s="44" t="s">
        <v>84</v>
      </c>
      <c r="U30" s="11"/>
      <c r="V30" s="43">
        <f>'1'!F26/'2'!F26</f>
        <v>7.4159185636421918E-2</v>
      </c>
      <c r="W30" s="43">
        <f>'1'!G26/'2'!G26</f>
        <v>7.7441216038480337E-2</v>
      </c>
      <c r="X30" s="43">
        <f>'1'!H26/'2'!H26</f>
        <v>7.8689407863913222E-2</v>
      </c>
      <c r="Y30" s="43">
        <f>'1'!I26/'2'!I26</f>
        <v>7.9132133775834695E-2</v>
      </c>
      <c r="Z30" s="43">
        <f>'1'!J26/'2'!J26</f>
        <v>7.7092963642189524E-2</v>
      </c>
      <c r="AA30" s="43">
        <f>'1'!K26/'2'!K26</f>
        <v>7.0040625206529636E-2</v>
      </c>
      <c r="AB30" s="43">
        <f>'1'!L26/'2'!L26</f>
        <v>7.2393689560335109E-2</v>
      </c>
      <c r="AC30" s="43">
        <f>'1'!M26/'2'!M26</f>
        <v>7.1861635107563424E-2</v>
      </c>
      <c r="AD30" s="43">
        <f>'1'!N26/'2'!N26</f>
        <v>7.0309283223333449E-2</v>
      </c>
      <c r="AE30" s="43">
        <f>'1'!O26/'2'!O26</f>
        <v>7.273319143260458E-2</v>
      </c>
      <c r="AF30" s="43">
        <f>'1'!P26/'2'!P26</f>
        <v>7.1988470940202123E-2</v>
      </c>
      <c r="AG30" s="43">
        <f>'1'!Q26/'2'!Q26</f>
        <v>7.2172542424705707E-2</v>
      </c>
    </row>
    <row r="31" spans="17:33" x14ac:dyDescent="0.3">
      <c r="Q31" s="16"/>
      <c r="R31" s="15" t="s">
        <v>19</v>
      </c>
      <c r="S31" s="15"/>
      <c r="T31" s="15" t="s">
        <v>20</v>
      </c>
      <c r="U31" s="16" t="s">
        <v>21</v>
      </c>
      <c r="V31" s="43">
        <f>'1'!F27/'2'!F27</f>
        <v>0.26624205597056527</v>
      </c>
      <c r="W31" s="43">
        <f>'1'!G27/'2'!G27</f>
        <v>0.27388372846573422</v>
      </c>
      <c r="X31" s="43">
        <f>'1'!H27/'2'!H27</f>
        <v>0.28218196626556669</v>
      </c>
      <c r="Y31" s="43">
        <f>'1'!I27/'2'!I27</f>
        <v>0.28097154146243869</v>
      </c>
      <c r="Z31" s="43">
        <f>'1'!J27/'2'!J27</f>
        <v>0.2804195892415603</v>
      </c>
      <c r="AA31" s="43">
        <f>'1'!K27/'2'!K27</f>
        <v>0.25093266748691223</v>
      </c>
      <c r="AB31" s="43">
        <f>'1'!L27/'2'!L27</f>
        <v>0.26253181137724552</v>
      </c>
      <c r="AC31" s="43">
        <f>'1'!M27/'2'!M27</f>
        <v>0.25761514484382148</v>
      </c>
      <c r="AD31" s="43">
        <f>'1'!N27/'2'!N27</f>
        <v>0.25846693061595388</v>
      </c>
      <c r="AE31" s="43">
        <f>'1'!O27/'2'!O27</f>
        <v>0.2644073776072291</v>
      </c>
      <c r="AF31" s="43">
        <f>'1'!P27/'2'!P27</f>
        <v>0.27218998210371798</v>
      </c>
      <c r="AG31" s="43">
        <f>'1'!Q27/'2'!Q27</f>
        <v>0.26749788004933706</v>
      </c>
    </row>
    <row r="32" spans="17:33" x14ac:dyDescent="0.3">
      <c r="Q32" s="16"/>
      <c r="R32" s="15" t="s">
        <v>22</v>
      </c>
      <c r="S32" s="15"/>
      <c r="T32" s="15" t="s">
        <v>23</v>
      </c>
      <c r="U32" s="16" t="s">
        <v>24</v>
      </c>
      <c r="V32" s="43">
        <f>'1'!F28/'2'!F28</f>
        <v>3.1247963193712256E-3</v>
      </c>
      <c r="W32" s="43">
        <f>'1'!G28/'2'!G28</f>
        <v>3.087464507712378E-3</v>
      </c>
      <c r="X32" s="43">
        <f>'1'!H28/'2'!H28</f>
        <v>3.2569958126579478E-3</v>
      </c>
      <c r="Y32" s="43">
        <f>'1'!I28/'2'!I28</f>
        <v>3.2736406098528249E-3</v>
      </c>
      <c r="Z32" s="43">
        <f>'1'!J28/'2'!J28</f>
        <v>3.3134504322865047E-3</v>
      </c>
      <c r="AA32" s="43">
        <f>'1'!K28/'2'!K28</f>
        <v>3.2592832254853157E-3</v>
      </c>
      <c r="AB32" s="43">
        <f>'1'!L28/'2'!L28</f>
        <v>3.1637786561264825E-3</v>
      </c>
      <c r="AC32" s="43">
        <f>'1'!M28/'2'!M28</f>
        <v>3.3586511001612879E-3</v>
      </c>
      <c r="AD32" s="43">
        <f>'1'!N28/'2'!N28</f>
        <v>3.5884657173900613E-3</v>
      </c>
      <c r="AE32" s="43">
        <f>'1'!O28/'2'!O28</f>
        <v>3.7954014629166025E-3</v>
      </c>
      <c r="AF32" s="43">
        <f>'1'!P28/'2'!P28</f>
        <v>3.6779995730145177E-3</v>
      </c>
      <c r="AG32" s="43">
        <f>'1'!Q28/'2'!Q28</f>
        <v>3.5653271405492728E-3</v>
      </c>
    </row>
    <row r="33" spans="17:33" x14ac:dyDescent="0.3">
      <c r="Q33" s="16"/>
      <c r="R33" s="15" t="s">
        <v>25</v>
      </c>
      <c r="S33" s="15"/>
      <c r="T33" s="15" t="s">
        <v>26</v>
      </c>
      <c r="U33" s="16" t="s">
        <v>27</v>
      </c>
      <c r="V33" s="43"/>
      <c r="W33" s="43"/>
      <c r="X33" s="43"/>
      <c r="Y33" s="43"/>
      <c r="Z33" s="43"/>
      <c r="AA33" s="43"/>
      <c r="AB33" s="43"/>
      <c r="AC33" s="43"/>
      <c r="AD33" s="43"/>
      <c r="AE33" s="43"/>
    </row>
    <row r="34" spans="17:33" x14ac:dyDescent="0.3">
      <c r="Q34" s="20"/>
      <c r="R34" s="15" t="s">
        <v>28</v>
      </c>
      <c r="S34" s="15"/>
      <c r="T34" s="19" t="s">
        <v>29</v>
      </c>
      <c r="U34" s="20" t="s">
        <v>30</v>
      </c>
      <c r="V34" s="43"/>
      <c r="W34" s="43"/>
      <c r="X34" s="43"/>
      <c r="Y34" s="43"/>
      <c r="Z34" s="43"/>
      <c r="AA34" s="43"/>
      <c r="AB34" s="43"/>
      <c r="AC34" s="43"/>
      <c r="AD34" s="43"/>
      <c r="AE34" s="43"/>
    </row>
    <row r="35" spans="17:33" x14ac:dyDescent="0.3">
      <c r="Q35" s="22"/>
      <c r="R35" s="15" t="s">
        <v>32</v>
      </c>
      <c r="S35" s="15"/>
      <c r="T35" s="21" t="s">
        <v>33</v>
      </c>
      <c r="U35" s="22" t="s">
        <v>34</v>
      </c>
      <c r="V35" s="43"/>
      <c r="W35" s="43"/>
      <c r="X35" s="43"/>
      <c r="Y35" s="43"/>
      <c r="Z35" s="43"/>
      <c r="AA35" s="43"/>
      <c r="AB35" s="43"/>
      <c r="AC35" s="43"/>
      <c r="AD35" s="43"/>
      <c r="AE35" s="43"/>
    </row>
    <row r="36" spans="17:33" x14ac:dyDescent="0.3">
      <c r="Q36" s="20"/>
      <c r="R36" s="15"/>
      <c r="S36" s="15"/>
      <c r="T36" s="20"/>
      <c r="U36" s="20"/>
      <c r="V36" s="43"/>
      <c r="W36" s="43"/>
      <c r="X36" s="43"/>
      <c r="Y36" s="43"/>
      <c r="Z36" s="43"/>
      <c r="AA36" s="43"/>
      <c r="AB36" s="43"/>
      <c r="AC36" s="43"/>
      <c r="AD36" s="43"/>
      <c r="AE36" s="43"/>
    </row>
    <row r="37" spans="17:33" x14ac:dyDescent="0.3">
      <c r="Q37" s="26" t="s">
        <v>42</v>
      </c>
      <c r="R37" s="13" t="s">
        <v>18</v>
      </c>
      <c r="S37" s="13"/>
      <c r="T37" s="44" t="s">
        <v>84</v>
      </c>
      <c r="U37" s="26"/>
      <c r="V37" s="43">
        <f>'1'!F33/'2'!F33</f>
        <v>0.10267641342913687</v>
      </c>
      <c r="W37" s="43">
        <f>'1'!G33/'2'!G33</f>
        <v>9.6651447574334901E-2</v>
      </c>
      <c r="X37" s="43">
        <f>'1'!H33/'2'!H33</f>
        <v>9.7451384399416321E-2</v>
      </c>
      <c r="Y37" s="43">
        <f>'1'!I33/'2'!I33</f>
        <v>9.8140169096712943E-2</v>
      </c>
      <c r="Z37" s="43">
        <f>'1'!J33/'2'!J33</f>
        <v>9.4716045639235177E-2</v>
      </c>
      <c r="AA37" s="43">
        <f>'1'!K33/'2'!K33</f>
        <v>9.2407317073170736E-2</v>
      </c>
      <c r="AB37" s="43">
        <f>'1'!L33/'2'!L33</f>
        <v>9.9380867872681494E-2</v>
      </c>
      <c r="AC37" s="43">
        <f>'1'!M33/'2'!M33</f>
        <v>0.10615419986553011</v>
      </c>
      <c r="AD37" s="43">
        <f>'1'!N33/'2'!N33</f>
        <v>0.10340283729009846</v>
      </c>
      <c r="AE37" s="43">
        <f>'1'!O33/'2'!O33</f>
        <v>0.10302233388788917</v>
      </c>
      <c r="AF37" s="43">
        <f>'1'!P33/'2'!P33</f>
        <v>9.9876493100617122E-2</v>
      </c>
      <c r="AG37" s="43">
        <f>'1'!Q33/'2'!Q33</f>
        <v>9.2931908857742426E-2</v>
      </c>
    </row>
    <row r="38" spans="17:33" x14ac:dyDescent="0.3">
      <c r="Q38" s="16"/>
      <c r="R38" s="15" t="s">
        <v>19</v>
      </c>
      <c r="S38" s="15"/>
      <c r="T38" s="15" t="s">
        <v>20</v>
      </c>
      <c r="U38" s="16" t="s">
        <v>21</v>
      </c>
      <c r="V38" s="43">
        <f>'1'!F34/'2'!F34</f>
        <v>0.3004071340390323</v>
      </c>
      <c r="W38" s="43">
        <f>'1'!G34/'2'!G34</f>
        <v>0.31690982546864899</v>
      </c>
      <c r="X38" s="43">
        <f>'1'!H34/'2'!H34</f>
        <v>0.29677340669937885</v>
      </c>
      <c r="Y38" s="43">
        <f>'1'!I34/'2'!I34</f>
        <v>0.29182568854835361</v>
      </c>
      <c r="Z38" s="43">
        <f>'1'!J34/'2'!J34</f>
        <v>0.29073650589151029</v>
      </c>
      <c r="AA38" s="43">
        <f>'1'!K34/'2'!K34</f>
        <v>0.28089079251629179</v>
      </c>
      <c r="AB38" s="43">
        <f>'1'!L34/'2'!L34</f>
        <v>0.29712804561949202</v>
      </c>
      <c r="AC38" s="43">
        <f>'1'!M34/'2'!M34</f>
        <v>0.30428395724316826</v>
      </c>
      <c r="AD38" s="43">
        <f>'1'!N34/'2'!N34</f>
        <v>0.29839069060831774</v>
      </c>
      <c r="AE38" s="43">
        <f>'1'!O34/'2'!O34</f>
        <v>0.29566431638240043</v>
      </c>
      <c r="AF38" s="43">
        <f>'1'!P34/'2'!P34</f>
        <v>0.29331766787926461</v>
      </c>
      <c r="AG38" s="43">
        <f>'1'!Q34/'2'!Q34</f>
        <v>0.28021603352176144</v>
      </c>
    </row>
    <row r="39" spans="17:33" x14ac:dyDescent="0.3">
      <c r="Q39" s="16"/>
      <c r="R39" s="15" t="s">
        <v>22</v>
      </c>
      <c r="S39" s="15"/>
      <c r="T39" s="15" t="s">
        <v>23</v>
      </c>
      <c r="U39" s="16" t="s">
        <v>24</v>
      </c>
      <c r="V39" s="43">
        <f>'1'!F35/'2'!F35</f>
        <v>2.1068765966320837E-3</v>
      </c>
      <c r="W39" s="43">
        <f>'1'!G35/'2'!G35</f>
        <v>2.1132732599922605E-3</v>
      </c>
      <c r="X39" s="43">
        <f>'1'!H35/'2'!H35</f>
        <v>2.3236537401213012E-3</v>
      </c>
      <c r="Y39" s="43">
        <f>'1'!I35/'2'!I35</f>
        <v>2.4776778094750445E-3</v>
      </c>
      <c r="Z39" s="43">
        <f>'1'!J35/'2'!J35</f>
        <v>2.4528976692131765E-3</v>
      </c>
      <c r="AA39" s="43">
        <f>'1'!K35/'2'!K35</f>
        <v>2.6439688240611791E-3</v>
      </c>
      <c r="AB39" s="43">
        <f>'1'!L35/'2'!L35</f>
        <v>2.704407668359823E-3</v>
      </c>
      <c r="AC39" s="43">
        <f>'1'!M35/'2'!M35</f>
        <v>2.9514063571918592E-3</v>
      </c>
      <c r="AD39" s="43">
        <f>'1'!N35/'2'!N35</f>
        <v>3.0832550994281806E-3</v>
      </c>
      <c r="AE39" s="43">
        <f>'1'!O35/'2'!O35</f>
        <v>3.188821812657418E-3</v>
      </c>
      <c r="AF39" s="43">
        <f>'1'!P35/'2'!P35</f>
        <v>3.2136045284467045E-3</v>
      </c>
      <c r="AG39" s="43">
        <f>'1'!Q35/'2'!Q35</f>
        <v>3.1186079157019672E-3</v>
      </c>
    </row>
    <row r="40" spans="17:33" x14ac:dyDescent="0.3">
      <c r="Q40" s="16"/>
      <c r="R40" s="15" t="s">
        <v>25</v>
      </c>
      <c r="S40" s="15"/>
      <c r="T40" s="15" t="s">
        <v>26</v>
      </c>
      <c r="U40" s="16" t="s">
        <v>27</v>
      </c>
      <c r="V40" s="43"/>
      <c r="W40" s="43"/>
      <c r="X40" s="43"/>
      <c r="Y40" s="43"/>
      <c r="Z40" s="43"/>
      <c r="AA40" s="43"/>
      <c r="AB40" s="43"/>
      <c r="AC40" s="43"/>
      <c r="AD40" s="43"/>
      <c r="AE40" s="43"/>
    </row>
    <row r="41" spans="17:33" x14ac:dyDescent="0.3">
      <c r="Q41" s="20"/>
      <c r="R41" s="15" t="s">
        <v>28</v>
      </c>
      <c r="S41" s="15"/>
      <c r="T41" s="19" t="s">
        <v>29</v>
      </c>
      <c r="U41" s="20" t="s">
        <v>30</v>
      </c>
      <c r="V41" s="43"/>
      <c r="W41" s="43"/>
      <c r="X41" s="43"/>
      <c r="Y41" s="43"/>
      <c r="Z41" s="43"/>
      <c r="AA41" s="43"/>
      <c r="AB41" s="43"/>
      <c r="AC41" s="43"/>
      <c r="AD41" s="43"/>
      <c r="AE41" s="43"/>
    </row>
    <row r="42" spans="17:33" x14ac:dyDescent="0.3">
      <c r="Q42" s="22"/>
      <c r="R42" s="15" t="s">
        <v>32</v>
      </c>
      <c r="S42" s="15"/>
      <c r="T42" s="21" t="s">
        <v>33</v>
      </c>
      <c r="U42" s="22" t="s">
        <v>34</v>
      </c>
      <c r="V42" s="43"/>
      <c r="W42" s="43"/>
      <c r="X42" s="43"/>
      <c r="Y42" s="43"/>
      <c r="Z42" s="43"/>
      <c r="AA42" s="43"/>
      <c r="AB42" s="43"/>
      <c r="AC42" s="43"/>
      <c r="AD42" s="43"/>
      <c r="AE42" s="43"/>
    </row>
    <row r="43" spans="17:33" x14ac:dyDescent="0.3">
      <c r="Q43" s="20"/>
      <c r="R43" s="15"/>
      <c r="S43" s="15"/>
      <c r="T43" s="20"/>
      <c r="U43" s="20"/>
      <c r="V43" s="43"/>
      <c r="W43" s="43"/>
      <c r="X43" s="43"/>
      <c r="Y43" s="43"/>
      <c r="Z43" s="43"/>
      <c r="AA43" s="43"/>
      <c r="AB43" s="43"/>
      <c r="AC43" s="43"/>
      <c r="AD43" s="43"/>
      <c r="AE43" s="43"/>
    </row>
    <row r="44" spans="17:33" x14ac:dyDescent="0.3">
      <c r="Q44" s="26" t="s">
        <v>44</v>
      </c>
      <c r="R44" s="13" t="s">
        <v>18</v>
      </c>
      <c r="S44" s="13"/>
      <c r="T44" s="44" t="s">
        <v>84</v>
      </c>
      <c r="U44" s="26"/>
      <c r="V44" s="43">
        <f>'1'!F40/'2'!F40</f>
        <v>9.5161785414787745E-2</v>
      </c>
      <c r="W44" s="43">
        <f>'1'!G40/'2'!G40</f>
        <v>0.1004537978338087</v>
      </c>
      <c r="X44" s="43">
        <f>'1'!H40/'2'!H40</f>
        <v>0.10639339353537264</v>
      </c>
      <c r="Y44" s="43">
        <f>'1'!I40/'2'!I40</f>
        <v>0.10298446095645752</v>
      </c>
      <c r="Z44" s="43">
        <f>'1'!J40/'2'!J40</f>
        <v>8.8508946114915138E-2</v>
      </c>
      <c r="AA44" s="43">
        <f>'1'!K40/'2'!K40</f>
        <v>8.2242201914834903E-2</v>
      </c>
      <c r="AB44" s="43">
        <f>'1'!L40/'2'!L40</f>
        <v>8.4705337897806515E-2</v>
      </c>
      <c r="AC44" s="43">
        <f>'1'!M40/'2'!M40</f>
        <v>8.6419403297019109E-2</v>
      </c>
      <c r="AD44" s="43">
        <f>'1'!N40/'2'!N40</f>
        <v>8.2143878697117187E-2</v>
      </c>
      <c r="AE44" s="43">
        <f>'1'!O40/'2'!O40</f>
        <v>8.2729131576777665E-2</v>
      </c>
      <c r="AF44" s="43">
        <f>'1'!P40/'2'!P40</f>
        <v>8.2119849648996754E-2</v>
      </c>
      <c r="AG44" s="43">
        <f>'1'!Q40/'2'!Q40</f>
        <v>7.9649328499098934E-2</v>
      </c>
    </row>
    <row r="45" spans="17:33" x14ac:dyDescent="0.3">
      <c r="Q45" s="16"/>
      <c r="R45" s="15" t="s">
        <v>19</v>
      </c>
      <c r="S45" s="15"/>
      <c r="T45" s="15" t="s">
        <v>20</v>
      </c>
      <c r="U45" s="16" t="s">
        <v>21</v>
      </c>
      <c r="V45" s="43">
        <f>'1'!F41/'2'!F41</f>
        <v>0.28730502599653385</v>
      </c>
      <c r="W45" s="43">
        <f>'1'!G41/'2'!G41</f>
        <v>0.35103312399950748</v>
      </c>
      <c r="X45" s="43">
        <f>'1'!H41/'2'!H41</f>
        <v>0.32665092272483809</v>
      </c>
      <c r="Y45" s="43">
        <f>'1'!I41/'2'!I41</f>
        <v>0.3128693967902601</v>
      </c>
      <c r="Z45" s="43">
        <f>'1'!J41/'2'!J41</f>
        <v>0.28122198912939828</v>
      </c>
      <c r="AA45" s="43">
        <f>'1'!K41/'2'!K41</f>
        <v>0.28986355178829859</v>
      </c>
      <c r="AB45" s="43">
        <f>'1'!L41/'2'!L41</f>
        <v>0.29917215049982415</v>
      </c>
      <c r="AC45" s="43">
        <f>'1'!M41/'2'!M41</f>
        <v>0.29256319785618584</v>
      </c>
      <c r="AD45" s="43">
        <f>'1'!N41/'2'!N41</f>
        <v>0.29200546864494153</v>
      </c>
      <c r="AE45" s="43">
        <f>'1'!O41/'2'!O41</f>
        <v>0.28453965136263198</v>
      </c>
      <c r="AF45" s="43">
        <f>'1'!P41/'2'!P41</f>
        <v>0.28307526384716131</v>
      </c>
      <c r="AG45" s="43">
        <f>'1'!Q41/'2'!Q41</f>
        <v>0.2806638131998318</v>
      </c>
    </row>
    <row r="46" spans="17:33" x14ac:dyDescent="0.3">
      <c r="Q46" s="16"/>
      <c r="R46" s="15" t="s">
        <v>22</v>
      </c>
      <c r="S46" s="15"/>
      <c r="T46" s="15" t="s">
        <v>23</v>
      </c>
      <c r="U46" s="16" t="s">
        <v>24</v>
      </c>
      <c r="V46" s="43">
        <f>'1'!F42/'2'!F42</f>
        <v>1.947474408457795E-3</v>
      </c>
      <c r="W46" s="43">
        <f>'1'!G42/'2'!G42</f>
        <v>1.7465118332744612E-3</v>
      </c>
      <c r="X46" s="43">
        <f>'1'!H42/'2'!H42</f>
        <v>1.7842167058034215E-3</v>
      </c>
      <c r="Y46" s="43">
        <f>'1'!I42/'2'!I42</f>
        <v>1.8957375516247175E-3</v>
      </c>
      <c r="Z46" s="43">
        <f>'1'!J42/'2'!J42</f>
        <v>1.7992830188679244E-3</v>
      </c>
      <c r="AA46" s="43">
        <f>'1'!K42/'2'!K42</f>
        <v>1.7889664566660992E-3</v>
      </c>
      <c r="AB46" s="43">
        <f>'1'!L42/'2'!L42</f>
        <v>1.8701498901243071E-3</v>
      </c>
      <c r="AC46" s="43">
        <f>'1'!M42/'2'!M42</f>
        <v>2.0381960710827945E-3</v>
      </c>
      <c r="AD46" s="43">
        <f>'1'!N42/'2'!N42</f>
        <v>1.9750494934202864E-3</v>
      </c>
      <c r="AE46" s="43">
        <f>'1'!O42/'2'!O42</f>
        <v>1.9680430577747876E-3</v>
      </c>
      <c r="AF46" s="43">
        <f>'1'!P42/'2'!P42</f>
        <v>2.0678627553693033E-3</v>
      </c>
      <c r="AG46" s="43">
        <f>'1'!Q42/'2'!Q42</f>
        <v>2.0301141483929108E-3</v>
      </c>
    </row>
    <row r="47" spans="17:33" x14ac:dyDescent="0.3">
      <c r="Q47" s="16"/>
      <c r="R47" s="15" t="s">
        <v>25</v>
      </c>
      <c r="S47" s="15"/>
      <c r="T47" s="15" t="s">
        <v>26</v>
      </c>
      <c r="U47" s="16" t="s">
        <v>27</v>
      </c>
      <c r="V47" s="43"/>
      <c r="W47" s="43"/>
      <c r="X47" s="43"/>
      <c r="Y47" s="43"/>
      <c r="Z47" s="43"/>
      <c r="AA47" s="43"/>
      <c r="AB47" s="43"/>
      <c r="AC47" s="43"/>
      <c r="AD47" s="43"/>
      <c r="AE47" s="43"/>
    </row>
    <row r="48" spans="17:33" x14ac:dyDescent="0.3">
      <c r="Q48" s="20"/>
      <c r="R48" s="15" t="s">
        <v>28</v>
      </c>
      <c r="S48" s="15"/>
      <c r="T48" s="19" t="s">
        <v>29</v>
      </c>
      <c r="U48" s="20" t="s">
        <v>30</v>
      </c>
      <c r="V48" s="43"/>
      <c r="W48" s="43"/>
      <c r="X48" s="43"/>
      <c r="Y48" s="43"/>
      <c r="Z48" s="43"/>
      <c r="AA48" s="43"/>
      <c r="AB48" s="43"/>
      <c r="AC48" s="43"/>
      <c r="AD48" s="43"/>
      <c r="AE48" s="43"/>
    </row>
    <row r="49" spans="17:33" x14ac:dyDescent="0.3">
      <c r="Q49" s="22"/>
      <c r="R49" s="15" t="s">
        <v>32</v>
      </c>
      <c r="S49" s="15"/>
      <c r="T49" s="21" t="s">
        <v>33</v>
      </c>
      <c r="U49" s="22" t="s">
        <v>34</v>
      </c>
      <c r="V49" s="43"/>
      <c r="W49" s="43"/>
      <c r="X49" s="43"/>
      <c r="Y49" s="43"/>
      <c r="Z49" s="43"/>
      <c r="AA49" s="43"/>
      <c r="AB49" s="43"/>
      <c r="AC49" s="43"/>
      <c r="AD49" s="43"/>
      <c r="AE49" s="43"/>
    </row>
    <row r="50" spans="17:33" x14ac:dyDescent="0.3">
      <c r="Q50" s="20"/>
      <c r="R50" s="15"/>
      <c r="S50" s="15"/>
      <c r="T50" s="20"/>
      <c r="U50" s="20"/>
      <c r="V50" s="43"/>
      <c r="W50" s="43"/>
      <c r="X50" s="43"/>
      <c r="Y50" s="43"/>
      <c r="Z50" s="43"/>
      <c r="AA50" s="43"/>
      <c r="AB50" s="43"/>
      <c r="AC50" s="43"/>
      <c r="AD50" s="43"/>
      <c r="AE50" s="43"/>
    </row>
    <row r="51" spans="17:33" x14ac:dyDescent="0.3">
      <c r="Q51" s="26" t="s">
        <v>46</v>
      </c>
      <c r="R51" s="13" t="s">
        <v>18</v>
      </c>
      <c r="S51" s="13"/>
      <c r="T51" s="44" t="s">
        <v>84</v>
      </c>
      <c r="U51" s="26"/>
      <c r="V51" s="43">
        <f>'1'!F47/'2'!F47</f>
        <v>0.12874542947256318</v>
      </c>
      <c r="W51" s="43">
        <f>'1'!G47/'2'!G47</f>
        <v>0.12366039145375764</v>
      </c>
      <c r="X51" s="43">
        <f>'1'!H47/'2'!H47</f>
        <v>0.1397253404814123</v>
      </c>
      <c r="Y51" s="43">
        <f>'1'!I47/'2'!I47</f>
        <v>0.12849797463310975</v>
      </c>
      <c r="Z51" s="43">
        <f>'1'!J47/'2'!J47</f>
        <v>0.12429417098267642</v>
      </c>
      <c r="AA51" s="43">
        <f>'1'!K47/'2'!K47</f>
        <v>0.13128162853297443</v>
      </c>
      <c r="AB51" s="43">
        <f>'1'!L47/'2'!L47</f>
        <v>0.14172381928835256</v>
      </c>
      <c r="AC51" s="43">
        <f>'1'!M47/'2'!M47</f>
        <v>0.14303183546448159</v>
      </c>
      <c r="AD51" s="43">
        <f>'1'!N47/'2'!N47</f>
        <v>0.1356533657646701</v>
      </c>
      <c r="AE51" s="43">
        <f>'1'!O47/'2'!O47</f>
        <v>0.13985379608525031</v>
      </c>
      <c r="AF51" s="43">
        <f>'1'!P47/'2'!P47</f>
        <v>0.14332299858557285</v>
      </c>
      <c r="AG51" s="43">
        <f>'1'!Q47/'2'!Q47</f>
        <v>0.13403541791143864</v>
      </c>
    </row>
    <row r="52" spans="17:33" x14ac:dyDescent="0.3">
      <c r="Q52" s="16"/>
      <c r="R52" s="15" t="s">
        <v>19</v>
      </c>
      <c r="S52" s="15"/>
      <c r="T52" s="15" t="s">
        <v>20</v>
      </c>
      <c r="U52" s="16" t="s">
        <v>21</v>
      </c>
      <c r="V52" s="43">
        <f>'1'!F48/'2'!F48</f>
        <v>0.33947168170453307</v>
      </c>
      <c r="W52" s="43">
        <f>'1'!G48/'2'!G48</f>
        <v>0.38095107813586826</v>
      </c>
      <c r="X52" s="43">
        <f>'1'!H48/'2'!H48</f>
        <v>0.37694190276705991</v>
      </c>
      <c r="Y52" s="43">
        <f>'1'!I48/'2'!I48</f>
        <v>0.34665704908572864</v>
      </c>
      <c r="Z52" s="43">
        <f>'1'!J48/'2'!J48</f>
        <v>0.35513994307400376</v>
      </c>
      <c r="AA52" s="43">
        <f>'1'!K48/'2'!K48</f>
        <v>0.37743240084158031</v>
      </c>
      <c r="AB52" s="43">
        <f>'1'!L48/'2'!L48</f>
        <v>0.41430286134665267</v>
      </c>
      <c r="AC52" s="43">
        <f>'1'!M48/'2'!M48</f>
        <v>0.41062595308982652</v>
      </c>
      <c r="AD52" s="43">
        <f>'1'!N48/'2'!N48</f>
        <v>0.40373662881968531</v>
      </c>
      <c r="AE52" s="43">
        <f>'1'!O48/'2'!O48</f>
        <v>0.41389432348094374</v>
      </c>
      <c r="AF52" s="43">
        <f>'1'!P48/'2'!P48</f>
        <v>0.41497439455512608</v>
      </c>
      <c r="AG52" s="43">
        <f>'1'!Q48/'2'!Q48</f>
        <v>0.39659530888668648</v>
      </c>
    </row>
    <row r="53" spans="17:33" x14ac:dyDescent="0.3">
      <c r="Q53" s="16"/>
      <c r="R53" s="15" t="s">
        <v>22</v>
      </c>
      <c r="S53" s="15"/>
      <c r="T53" s="15" t="s">
        <v>23</v>
      </c>
      <c r="U53" s="16" t="s">
        <v>24</v>
      </c>
      <c r="V53" s="43">
        <f>'1'!F49/'2'!F49</f>
        <v>2.6737330822127806E-3</v>
      </c>
      <c r="W53" s="43">
        <f>'1'!G49/'2'!G49</f>
        <v>2.6388650042992266E-3</v>
      </c>
      <c r="X53" s="43">
        <f>'1'!H49/'2'!H49</f>
        <v>2.6858089453340697E-3</v>
      </c>
      <c r="Y53" s="43">
        <f>'1'!I49/'2'!I49</f>
        <v>2.6259305210918115E-3</v>
      </c>
      <c r="Z53" s="43">
        <f>'1'!J49/'2'!J49</f>
        <v>2.6682121971595657E-3</v>
      </c>
      <c r="AA53" s="43">
        <f>'1'!K49/'2'!K49</f>
        <v>2.7177834529166162E-3</v>
      </c>
      <c r="AB53" s="43">
        <f>'1'!L49/'2'!L49</f>
        <v>3.1669443906219724E-3</v>
      </c>
      <c r="AC53" s="43">
        <f>'1'!M49/'2'!M49</f>
        <v>3.3390931971000338E-3</v>
      </c>
      <c r="AD53" s="43">
        <f>'1'!N49/'2'!N49</f>
        <v>3.4338603378110703E-3</v>
      </c>
      <c r="AE53" s="43">
        <f>'1'!O49/'2'!O49</f>
        <v>3.4886167096113796E-3</v>
      </c>
      <c r="AF53" s="43">
        <f>'1'!P49/'2'!P49</f>
        <v>3.7069116054901687E-3</v>
      </c>
      <c r="AG53" s="43">
        <f>'1'!Q49/'2'!Q49</f>
        <v>3.6281355141743561E-3</v>
      </c>
    </row>
    <row r="54" spans="17:33" x14ac:dyDescent="0.3">
      <c r="Q54" s="16"/>
      <c r="R54" s="15" t="s">
        <v>25</v>
      </c>
      <c r="S54" s="15"/>
      <c r="T54" s="15" t="s">
        <v>26</v>
      </c>
      <c r="U54" s="16" t="s">
        <v>27</v>
      </c>
      <c r="V54" s="43"/>
      <c r="W54" s="43"/>
      <c r="X54" s="43"/>
      <c r="Y54" s="43"/>
      <c r="Z54" s="43"/>
      <c r="AA54" s="43"/>
      <c r="AB54" s="43"/>
      <c r="AC54" s="43"/>
      <c r="AD54" s="43"/>
      <c r="AE54" s="43"/>
    </row>
    <row r="55" spans="17:33" x14ac:dyDescent="0.3">
      <c r="Q55" s="20"/>
      <c r="R55" s="15" t="s">
        <v>28</v>
      </c>
      <c r="S55" s="15"/>
      <c r="T55" s="19" t="s">
        <v>29</v>
      </c>
      <c r="U55" s="20" t="s">
        <v>30</v>
      </c>
      <c r="V55" s="43"/>
      <c r="W55" s="43"/>
      <c r="X55" s="43"/>
      <c r="Y55" s="43"/>
      <c r="Z55" s="43"/>
      <c r="AA55" s="43"/>
      <c r="AB55" s="43"/>
      <c r="AC55" s="43"/>
      <c r="AD55" s="43"/>
      <c r="AE55" s="43"/>
    </row>
    <row r="56" spans="17:33" x14ac:dyDescent="0.3">
      <c r="Q56" s="22"/>
      <c r="R56" s="15" t="s">
        <v>32</v>
      </c>
      <c r="S56" s="15"/>
      <c r="T56" s="21" t="s">
        <v>33</v>
      </c>
      <c r="U56" s="22" t="s">
        <v>34</v>
      </c>
      <c r="V56" s="43"/>
      <c r="W56" s="43"/>
      <c r="X56" s="43"/>
      <c r="Y56" s="43"/>
      <c r="Z56" s="43"/>
      <c r="AA56" s="43"/>
      <c r="AB56" s="43"/>
      <c r="AC56" s="43"/>
      <c r="AD56" s="43"/>
      <c r="AE56" s="43"/>
    </row>
    <row r="57" spans="17:33" x14ac:dyDescent="0.3">
      <c r="Q57" s="20"/>
      <c r="R57" s="15"/>
      <c r="S57" s="15"/>
      <c r="T57" s="20"/>
      <c r="U57" s="20"/>
      <c r="V57" s="43"/>
      <c r="W57" s="43"/>
      <c r="X57" s="43"/>
      <c r="Y57" s="43"/>
      <c r="Z57" s="43"/>
      <c r="AA57" s="43"/>
      <c r="AB57" s="43"/>
      <c r="AC57" s="43"/>
      <c r="AD57" s="43"/>
      <c r="AE57" s="43"/>
    </row>
    <row r="58" spans="17:33" x14ac:dyDescent="0.3">
      <c r="Q58" s="26" t="s">
        <v>48</v>
      </c>
      <c r="R58" s="13" t="s">
        <v>18</v>
      </c>
      <c r="S58" s="13"/>
      <c r="T58" s="44" t="s">
        <v>84</v>
      </c>
      <c r="U58" s="26"/>
      <c r="V58" s="43">
        <f>'1'!F54/'2'!F54</f>
        <v>0.10263191337612657</v>
      </c>
      <c r="W58" s="43">
        <f>'1'!G54/'2'!G54</f>
        <v>9.0117704091526071E-2</v>
      </c>
      <c r="X58" s="43">
        <f>'1'!H54/'2'!H54</f>
        <v>9.9354013254786488E-2</v>
      </c>
      <c r="Y58" s="43">
        <f>'1'!I54/'2'!I54</f>
        <v>0.10557865811770094</v>
      </c>
      <c r="Z58" s="43">
        <f>'1'!J54/'2'!J54</f>
        <v>9.895052353008861E-2</v>
      </c>
      <c r="AA58" s="43">
        <f>'1'!K54/'2'!K54</f>
        <v>9.0122558621075627E-2</v>
      </c>
      <c r="AB58" s="43">
        <f>'1'!L54/'2'!L54</f>
        <v>9.2294323334972422E-2</v>
      </c>
      <c r="AC58" s="43">
        <f>'1'!M54/'2'!M54</f>
        <v>0.10097591688965842</v>
      </c>
      <c r="AD58" s="43">
        <f>'1'!N54/'2'!N54</f>
        <v>9.4211242817951235E-2</v>
      </c>
      <c r="AE58" s="43">
        <f>'1'!O54/'2'!O54</f>
        <v>9.3578892630744842E-2</v>
      </c>
      <c r="AF58" s="43">
        <f>'1'!P54/'2'!P54</f>
        <v>0.10002230483271375</v>
      </c>
      <c r="AG58" s="43">
        <f>'1'!Q54/'2'!Q54</f>
        <v>0.1041367891574682</v>
      </c>
    </row>
    <row r="59" spans="17:33" x14ac:dyDescent="0.3">
      <c r="Q59" s="16"/>
      <c r="R59" s="15" t="s">
        <v>19</v>
      </c>
      <c r="S59" s="15"/>
      <c r="T59" s="15" t="s">
        <v>20</v>
      </c>
      <c r="U59" s="16" t="s">
        <v>21</v>
      </c>
      <c r="V59" s="43">
        <f>'1'!F55/'2'!F55</f>
        <v>0.44705341757610573</v>
      </c>
      <c r="W59" s="43">
        <f>'1'!G55/'2'!G55</f>
        <v>0.42910204081632647</v>
      </c>
      <c r="X59" s="43">
        <f>'1'!H55/'2'!H55</f>
        <v>0.45866512568621798</v>
      </c>
      <c r="Y59" s="43">
        <f>'1'!I55/'2'!I55</f>
        <v>0.45533719174635129</v>
      </c>
      <c r="Z59" s="43">
        <f>'1'!J55/'2'!J55</f>
        <v>0.43175807278318817</v>
      </c>
      <c r="AA59" s="43">
        <f>'1'!K55/'2'!K55</f>
        <v>0.41249869041382931</v>
      </c>
      <c r="AB59" s="43">
        <f>'1'!L55/'2'!L55</f>
        <v>0.43189655172413799</v>
      </c>
      <c r="AC59" s="43">
        <f>'1'!M55/'2'!M55</f>
        <v>0.44114512736620703</v>
      </c>
      <c r="AD59" s="43">
        <f>'1'!N55/'2'!N55</f>
        <v>0.4313510895883777</v>
      </c>
      <c r="AE59" s="43">
        <f>'1'!O55/'2'!O55</f>
        <v>0.42498506090553895</v>
      </c>
      <c r="AF59" s="43">
        <f>'1'!P55/'2'!P55</f>
        <v>0.46861448598130845</v>
      </c>
      <c r="AG59" s="43">
        <f>'1'!Q55/'2'!Q55</f>
        <v>0.48440052991830423</v>
      </c>
    </row>
    <row r="60" spans="17:33" x14ac:dyDescent="0.3">
      <c r="Q60" s="16"/>
      <c r="R60" s="15" t="s">
        <v>22</v>
      </c>
      <c r="S60" s="15"/>
      <c r="T60" s="15" t="s">
        <v>23</v>
      </c>
      <c r="U60" s="16" t="s">
        <v>24</v>
      </c>
      <c r="V60" s="43">
        <f>'1'!F56/'2'!F56</f>
        <v>4.1815864925135388E-3</v>
      </c>
      <c r="W60" s="43">
        <f>'1'!G56/'2'!G56</f>
        <v>4.2274961597542245E-3</v>
      </c>
      <c r="X60" s="43">
        <f>'1'!H56/'2'!H56</f>
        <v>4.5209375446619987E-3</v>
      </c>
      <c r="Y60" s="43">
        <f>'1'!I56/'2'!I56</f>
        <v>4.6304985337243402E-3</v>
      </c>
      <c r="Z60" s="43">
        <f>'1'!J56/'2'!J56</f>
        <v>4.731203007518797E-3</v>
      </c>
      <c r="AA60" s="43">
        <f>'1'!K56/'2'!K56</f>
        <v>4.5180185916210373E-3</v>
      </c>
      <c r="AB60" s="43">
        <f>'1'!L56/'2'!L56</f>
        <v>4.4459142044752133E-3</v>
      </c>
      <c r="AC60" s="43">
        <f>'1'!M56/'2'!M56</f>
        <v>4.5257985257985264E-3</v>
      </c>
      <c r="AD60" s="43">
        <f>'1'!N56/'2'!N56</f>
        <v>4.6373032087489484E-3</v>
      </c>
      <c r="AE60" s="43">
        <f>'1'!O56/'2'!O56</f>
        <v>4.6653974847121263E-3</v>
      </c>
      <c r="AF60" s="43">
        <f>'1'!P56/'2'!P56</f>
        <v>4.525464834276475E-3</v>
      </c>
      <c r="AG60" s="43">
        <f>'1'!Q56/'2'!Q56</f>
        <v>4.6105205479452056E-3</v>
      </c>
    </row>
    <row r="61" spans="17:33" x14ac:dyDescent="0.3">
      <c r="Q61" s="16"/>
      <c r="R61" s="15" t="s">
        <v>25</v>
      </c>
      <c r="S61" s="15"/>
      <c r="T61" s="15" t="s">
        <v>26</v>
      </c>
      <c r="U61" s="16" t="s">
        <v>27</v>
      </c>
      <c r="V61" s="43"/>
      <c r="W61" s="43"/>
      <c r="X61" s="43"/>
      <c r="Y61" s="43"/>
      <c r="Z61" s="43"/>
      <c r="AA61" s="43"/>
      <c r="AB61" s="43"/>
      <c r="AC61" s="43"/>
      <c r="AD61" s="43"/>
      <c r="AE61" s="43"/>
    </row>
    <row r="62" spans="17:33" x14ac:dyDescent="0.3">
      <c r="Q62" s="20"/>
      <c r="R62" s="15" t="s">
        <v>28</v>
      </c>
      <c r="S62" s="15"/>
      <c r="T62" s="19" t="s">
        <v>29</v>
      </c>
      <c r="U62" s="20" t="s">
        <v>30</v>
      </c>
      <c r="V62" s="43"/>
      <c r="W62" s="43"/>
      <c r="X62" s="43"/>
      <c r="Y62" s="43"/>
      <c r="Z62" s="43"/>
      <c r="AA62" s="43"/>
      <c r="AB62" s="43"/>
      <c r="AC62" s="43"/>
      <c r="AD62" s="43"/>
      <c r="AE62" s="43"/>
    </row>
    <row r="63" spans="17:33" x14ac:dyDescent="0.3">
      <c r="Q63" s="22"/>
      <c r="R63" s="15" t="s">
        <v>32</v>
      </c>
      <c r="S63" s="15"/>
      <c r="T63" s="21" t="s">
        <v>33</v>
      </c>
      <c r="U63" s="22" t="s">
        <v>34</v>
      </c>
      <c r="V63" s="43"/>
      <c r="W63" s="43"/>
      <c r="X63" s="43"/>
      <c r="Y63" s="43"/>
      <c r="Z63" s="43"/>
      <c r="AA63" s="43"/>
      <c r="AB63" s="43"/>
      <c r="AC63" s="43"/>
      <c r="AD63" s="43"/>
      <c r="AE63" s="43"/>
    </row>
    <row r="64" spans="17:33" x14ac:dyDescent="0.3">
      <c r="R64" s="15"/>
      <c r="S64" s="15"/>
      <c r="V64" s="43"/>
      <c r="W64" s="43"/>
      <c r="X64" s="43"/>
      <c r="Y64" s="43"/>
      <c r="Z64" s="43"/>
      <c r="AA64" s="43"/>
      <c r="AB64" s="43"/>
      <c r="AC64" s="43"/>
      <c r="AD64" s="43"/>
      <c r="AE64" s="43"/>
    </row>
    <row r="65" spans="17:34" x14ac:dyDescent="0.3">
      <c r="Q65" s="26" t="s">
        <v>50</v>
      </c>
      <c r="R65" s="13" t="s">
        <v>18</v>
      </c>
      <c r="S65" s="13"/>
      <c r="T65" s="44" t="s">
        <v>84</v>
      </c>
      <c r="U65" s="27"/>
      <c r="V65" s="43">
        <f>'1'!F61/'2'!F61</f>
        <v>9.8971555111970561E-2</v>
      </c>
      <c r="W65" s="43">
        <f>'1'!G61/'2'!G61</f>
        <v>0.10337738066204022</v>
      </c>
      <c r="X65" s="43">
        <f>'1'!H61/'2'!H61</f>
        <v>0.11776846001659327</v>
      </c>
      <c r="Y65" s="43">
        <f>'1'!I61/'2'!I61</f>
        <v>0.11326146965676621</v>
      </c>
      <c r="Z65" s="43">
        <f>'1'!J61/'2'!J61</f>
        <v>9.6436369586560516E-2</v>
      </c>
      <c r="AA65" s="43">
        <f>'1'!K61/'2'!K61</f>
        <v>9.5411826933248706E-2</v>
      </c>
      <c r="AB65" s="43">
        <f>'1'!L61/'2'!L61</f>
        <v>9.7182583806935174E-2</v>
      </c>
      <c r="AC65" s="43">
        <f>'1'!M61/'2'!M61</f>
        <v>9.8016182199580457E-2</v>
      </c>
      <c r="AD65" s="43">
        <f>'1'!N61/'2'!N61</f>
        <v>9.2310938781597199E-2</v>
      </c>
      <c r="AE65" s="43">
        <f>'1'!O61/'2'!O61</f>
        <v>9.717199565081179E-2</v>
      </c>
      <c r="AF65" s="43">
        <f>'1'!P61/'2'!P61</f>
        <v>0.10713449027442952</v>
      </c>
      <c r="AG65" s="43">
        <f>'1'!Q61/'2'!Q61</f>
        <v>9.6777092232241735E-2</v>
      </c>
      <c r="AH65" s="43"/>
    </row>
    <row r="66" spans="17:34" x14ac:dyDescent="0.3">
      <c r="Q66" s="16"/>
      <c r="R66" s="15" t="s">
        <v>19</v>
      </c>
      <c r="S66" s="15"/>
      <c r="T66" s="15" t="s">
        <v>20</v>
      </c>
      <c r="U66" s="16" t="s">
        <v>21</v>
      </c>
      <c r="V66" s="43">
        <f>'1'!F62/'2'!F62</f>
        <v>0.28954286064919926</v>
      </c>
      <c r="W66" s="43">
        <f>'1'!G62/'2'!G62</f>
        <v>0.3424478164322724</v>
      </c>
      <c r="X66" s="43">
        <f>'1'!H62/'2'!H62</f>
        <v>0.39011858268834765</v>
      </c>
      <c r="Y66" s="43">
        <f>'1'!I62/'2'!I62</f>
        <v>0.37519453583178364</v>
      </c>
      <c r="Z66" s="43">
        <f>'1'!J62/'2'!J62</f>
        <v>0.33690974896041898</v>
      </c>
      <c r="AA66" s="43">
        <f>'1'!K62/'2'!K62</f>
        <v>0.33457455581377915</v>
      </c>
      <c r="AB66" s="43">
        <f>'1'!L62/'2'!L62</f>
        <v>0.34097585879950404</v>
      </c>
      <c r="AC66" s="43">
        <f>'1'!M62/'2'!M62</f>
        <v>0.33977824432489173</v>
      </c>
      <c r="AD66" s="43">
        <f>'1'!N62/'2'!N62</f>
        <v>0.33547224126113778</v>
      </c>
      <c r="AE66" s="43">
        <f>'1'!O62/'2'!O62</f>
        <v>0.33449688563539459</v>
      </c>
      <c r="AF66" s="43">
        <f>'1'!P62/'2'!P62</f>
        <v>0.34585937500000002</v>
      </c>
      <c r="AG66" s="43">
        <f>'1'!Q62/'2'!Q62</f>
        <v>0.31289876824345303</v>
      </c>
      <c r="AH66" s="43"/>
    </row>
    <row r="67" spans="17:34" x14ac:dyDescent="0.3">
      <c r="Q67" s="16"/>
      <c r="R67" s="15" t="s">
        <v>22</v>
      </c>
      <c r="S67" s="15"/>
      <c r="T67" s="15" t="s">
        <v>23</v>
      </c>
      <c r="U67" s="16" t="s">
        <v>24</v>
      </c>
      <c r="V67" s="43">
        <f>'1'!F63/'2'!F63</f>
        <v>2.8303534589464996E-3</v>
      </c>
      <c r="W67" s="43">
        <f>'1'!G63/'2'!G63</f>
        <v>2.4538545059717702E-3</v>
      </c>
      <c r="X67" s="43">
        <f>'1'!H63/'2'!H63</f>
        <v>2.7228539866138149E-3</v>
      </c>
      <c r="Y67" s="43">
        <f>'1'!I63/'2'!I63</f>
        <v>2.9973195481524024E-3</v>
      </c>
      <c r="Z67" s="43">
        <f>'1'!J63/'2'!J63</f>
        <v>2.8919630247785338E-3</v>
      </c>
      <c r="AA67" s="43">
        <f>'1'!K63/'2'!K63</f>
        <v>2.9337935362409788E-3</v>
      </c>
      <c r="AB67" s="43">
        <f>'1'!L63/'2'!L63</f>
        <v>2.6924474592695783E-3</v>
      </c>
      <c r="AC67" s="43">
        <f>'1'!M63/'2'!M63</f>
        <v>2.8365760784518283E-3</v>
      </c>
      <c r="AD67" s="43">
        <f>'1'!N63/'2'!N63</f>
        <v>3.0085452162516382E-3</v>
      </c>
      <c r="AE67" s="43">
        <f>'1'!O63/'2'!O63</f>
        <v>3.5156129317003202E-3</v>
      </c>
      <c r="AF67" s="43">
        <f>'1'!P63/'2'!P63</f>
        <v>3.4188427299703269E-3</v>
      </c>
      <c r="AG67" s="43">
        <f>'1'!Q63/'2'!Q63</f>
        <v>3.3160068687056198E-3</v>
      </c>
      <c r="AH67" s="43"/>
    </row>
    <row r="68" spans="17:34" x14ac:dyDescent="0.3">
      <c r="Q68" s="16"/>
      <c r="R68" s="15" t="s">
        <v>25</v>
      </c>
      <c r="S68" s="15"/>
      <c r="T68" s="15" t="s">
        <v>26</v>
      </c>
      <c r="U68" s="16" t="s">
        <v>27</v>
      </c>
      <c r="V68" s="43"/>
      <c r="W68" s="43"/>
      <c r="X68" s="43"/>
      <c r="Y68" s="43"/>
      <c r="Z68" s="43"/>
      <c r="AA68" s="43"/>
      <c r="AB68" s="43"/>
      <c r="AC68" s="43"/>
      <c r="AD68" s="43"/>
      <c r="AE68" s="43"/>
    </row>
    <row r="69" spans="17:34" x14ac:dyDescent="0.3">
      <c r="Q69" s="20"/>
      <c r="R69" s="15" t="s">
        <v>28</v>
      </c>
      <c r="S69" s="15"/>
      <c r="T69" s="19" t="s">
        <v>29</v>
      </c>
      <c r="U69" s="20" t="s">
        <v>30</v>
      </c>
      <c r="V69" s="43"/>
      <c r="W69" s="43"/>
      <c r="X69" s="43"/>
      <c r="Y69" s="43"/>
      <c r="Z69" s="43"/>
      <c r="AA69" s="43"/>
      <c r="AB69" s="43"/>
      <c r="AC69" s="43"/>
      <c r="AD69" s="43"/>
      <c r="AE69" s="43"/>
    </row>
    <row r="70" spans="17:34" x14ac:dyDescent="0.3">
      <c r="Q70" s="22"/>
      <c r="R70" s="15" t="s">
        <v>32</v>
      </c>
      <c r="S70" s="15"/>
      <c r="T70" s="21" t="s">
        <v>33</v>
      </c>
      <c r="U70" s="22" t="s">
        <v>34</v>
      </c>
      <c r="V70" s="43"/>
      <c r="W70" s="43"/>
      <c r="X70" s="43"/>
      <c r="Y70" s="43"/>
      <c r="Z70" s="43"/>
      <c r="AA70" s="43"/>
      <c r="AB70" s="43"/>
      <c r="AC70" s="43"/>
      <c r="AD70" s="43"/>
      <c r="AE70" s="43"/>
    </row>
    <row r="71" spans="17:34" x14ac:dyDescent="0.3">
      <c r="R71" s="15"/>
      <c r="S71" s="15"/>
      <c r="V71" s="43"/>
      <c r="W71" s="43"/>
      <c r="X71" s="43"/>
      <c r="Y71" s="43"/>
      <c r="Z71" s="43"/>
      <c r="AA71" s="43"/>
      <c r="AB71" s="43"/>
      <c r="AC71" s="43"/>
      <c r="AD71" s="43"/>
      <c r="AE71" s="43"/>
    </row>
    <row r="72" spans="17:34" x14ac:dyDescent="0.3">
      <c r="Q72" s="26" t="s">
        <v>52</v>
      </c>
      <c r="R72" s="13" t="s">
        <v>18</v>
      </c>
      <c r="S72" s="13"/>
      <c r="T72" s="44" t="s">
        <v>84</v>
      </c>
      <c r="U72" s="26"/>
      <c r="V72" s="43">
        <f>'1'!F68/'2'!F68</f>
        <v>9.4485269221187898E-2</v>
      </c>
      <c r="W72" s="43">
        <f>'1'!G68/'2'!G68</f>
        <v>9.3978117321463328E-2</v>
      </c>
      <c r="X72" s="43">
        <f>'1'!H68/'2'!H68</f>
        <v>9.0861428737547961E-2</v>
      </c>
      <c r="Y72" s="43">
        <f>'1'!I68/'2'!I68</f>
        <v>8.767894512492376E-2</v>
      </c>
      <c r="Z72" s="43">
        <f>'1'!J68/'2'!J68</f>
        <v>8.3341355672956918E-2</v>
      </c>
      <c r="AA72" s="43">
        <f>'1'!K68/'2'!K68</f>
        <v>7.7242610153136243E-2</v>
      </c>
      <c r="AB72" s="43">
        <f>'1'!L68/'2'!L68</f>
        <v>7.9677373919167419E-2</v>
      </c>
      <c r="AC72" s="43">
        <f>'1'!M68/'2'!M68</f>
        <v>7.510211117670898E-2</v>
      </c>
      <c r="AD72" s="43">
        <f>'1'!N68/'2'!N68</f>
        <v>7.4160675074965265E-2</v>
      </c>
      <c r="AE72" s="43">
        <f>'1'!O68/'2'!O68</f>
        <v>7.3236291869942877E-2</v>
      </c>
      <c r="AF72" s="43">
        <f>'1'!P68/'2'!P68</f>
        <v>7.3063261673037463E-2</v>
      </c>
      <c r="AG72" s="43">
        <f>'1'!Q68/'2'!Q68</f>
        <v>7.577443572721787E-2</v>
      </c>
    </row>
    <row r="73" spans="17:34" x14ac:dyDescent="0.3">
      <c r="Q73" s="16"/>
      <c r="R73" s="15" t="s">
        <v>19</v>
      </c>
      <c r="S73" s="15"/>
      <c r="T73" s="15" t="s">
        <v>20</v>
      </c>
      <c r="U73" s="16" t="s">
        <v>21</v>
      </c>
      <c r="V73" s="43">
        <f>'1'!F69/'2'!F69</f>
        <v>0.35400996108049781</v>
      </c>
      <c r="W73" s="43">
        <f>'1'!G69/'2'!G69</f>
        <v>0.36867796362573951</v>
      </c>
      <c r="X73" s="43">
        <f>'1'!H69/'2'!H69</f>
        <v>0.37584523410777182</v>
      </c>
      <c r="Y73" s="43">
        <f>'1'!I69/'2'!I69</f>
        <v>0.36860176422772384</v>
      </c>
      <c r="Z73" s="43">
        <f>'1'!J69/'2'!J69</f>
        <v>0.36113092536820823</v>
      </c>
      <c r="AA73" s="43">
        <f>'1'!K69/'2'!K69</f>
        <v>0.35108161196299587</v>
      </c>
      <c r="AB73" s="43">
        <f>'1'!L69/'2'!L69</f>
        <v>0.34652972111859653</v>
      </c>
      <c r="AC73" s="43">
        <f>'1'!M69/'2'!M69</f>
        <v>0.33592979633077308</v>
      </c>
      <c r="AD73" s="43">
        <f>'1'!N69/'2'!N69</f>
        <v>0.33627593161296232</v>
      </c>
      <c r="AE73" s="43">
        <f>'1'!O69/'2'!O69</f>
        <v>0.32905848411090877</v>
      </c>
      <c r="AF73" s="43">
        <f>'1'!P69/'2'!P69</f>
        <v>0.33025826145541348</v>
      </c>
      <c r="AG73" s="43">
        <f>'1'!Q69/'2'!Q69</f>
        <v>0.34063381336360127</v>
      </c>
    </row>
    <row r="74" spans="17:34" x14ac:dyDescent="0.3">
      <c r="Q74" s="16"/>
      <c r="R74" s="15" t="s">
        <v>22</v>
      </c>
      <c r="S74" s="15"/>
      <c r="T74" s="15" t="s">
        <v>23</v>
      </c>
      <c r="U74" s="16" t="s">
        <v>24</v>
      </c>
      <c r="V74" s="43">
        <f>'1'!F70/'2'!F70</f>
        <v>2.4673561203622553E-3</v>
      </c>
      <c r="W74" s="43">
        <f>'1'!G70/'2'!G70</f>
        <v>2.3616831773152777E-3</v>
      </c>
      <c r="X74" s="43">
        <f>'1'!H70/'2'!H70</f>
        <v>2.5440864920247821E-3</v>
      </c>
      <c r="Y74" s="43">
        <f>'1'!I70/'2'!I70</f>
        <v>2.5690229117435529E-3</v>
      </c>
      <c r="Z74" s="43">
        <f>'1'!J70/'2'!J70</f>
        <v>2.6314753323121525E-3</v>
      </c>
      <c r="AA74" s="43">
        <f>'1'!K70/'2'!K70</f>
        <v>2.6108393603480147E-3</v>
      </c>
      <c r="AB74" s="43">
        <f>'1'!L70/'2'!L70</f>
        <v>2.5730736329538724E-3</v>
      </c>
      <c r="AC74" s="43">
        <f>'1'!M70/'2'!M70</f>
        <v>2.6452049497293112E-3</v>
      </c>
      <c r="AD74" s="43">
        <f>'1'!N70/'2'!N70</f>
        <v>2.7200182632034853E-3</v>
      </c>
      <c r="AE74" s="43">
        <f>'1'!O70/'2'!O70</f>
        <v>2.8850243351571446E-3</v>
      </c>
      <c r="AF74" s="43">
        <f>'1'!P70/'2'!P70</f>
        <v>2.7516512398146485E-3</v>
      </c>
      <c r="AG74" s="43">
        <f>'1'!Q70/'2'!Q70</f>
        <v>2.6554247187088606E-3</v>
      </c>
    </row>
    <row r="75" spans="17:34" x14ac:dyDescent="0.3">
      <c r="Q75" s="16"/>
      <c r="R75" s="15" t="s">
        <v>25</v>
      </c>
      <c r="S75" s="15"/>
      <c r="T75" s="15" t="s">
        <v>26</v>
      </c>
      <c r="U75" s="16" t="s">
        <v>27</v>
      </c>
      <c r="V75" s="43"/>
      <c r="W75" s="43"/>
      <c r="X75" s="43"/>
      <c r="Y75" s="43"/>
      <c r="Z75" s="43"/>
      <c r="AA75" s="43"/>
      <c r="AB75" s="43"/>
      <c r="AC75" s="43"/>
      <c r="AD75" s="43"/>
      <c r="AE75" s="43"/>
    </row>
    <row r="76" spans="17:34" x14ac:dyDescent="0.3">
      <c r="Q76" s="20"/>
      <c r="R76" s="15" t="s">
        <v>28</v>
      </c>
      <c r="S76" s="15"/>
      <c r="T76" s="19" t="s">
        <v>29</v>
      </c>
      <c r="U76" s="20" t="s">
        <v>30</v>
      </c>
      <c r="V76" s="43"/>
      <c r="W76" s="43"/>
      <c r="X76" s="43"/>
      <c r="Y76" s="43"/>
      <c r="Z76" s="43"/>
      <c r="AA76" s="43"/>
      <c r="AB76" s="43"/>
      <c r="AC76" s="43"/>
      <c r="AD76" s="43"/>
      <c r="AE76" s="43"/>
    </row>
    <row r="77" spans="17:34" x14ac:dyDescent="0.3">
      <c r="Q77" s="22"/>
      <c r="R77" s="15" t="s">
        <v>32</v>
      </c>
      <c r="S77" s="15"/>
      <c r="T77" s="21" t="s">
        <v>33</v>
      </c>
      <c r="U77" s="22" t="s">
        <v>34</v>
      </c>
      <c r="V77" s="43"/>
      <c r="W77" s="43"/>
      <c r="X77" s="43"/>
      <c r="Y77" s="43"/>
      <c r="Z77" s="43"/>
      <c r="AA77" s="43"/>
      <c r="AB77" s="43"/>
      <c r="AC77" s="43"/>
      <c r="AD77" s="43"/>
      <c r="AE77" s="43"/>
    </row>
    <row r="78" spans="17:34" x14ac:dyDescent="0.3">
      <c r="R78" s="15"/>
      <c r="S78" s="15"/>
      <c r="V78" s="43"/>
      <c r="W78" s="43"/>
      <c r="X78" s="43"/>
      <c r="Y78" s="43"/>
      <c r="Z78" s="43"/>
      <c r="AA78" s="43"/>
      <c r="AB78" s="43"/>
      <c r="AC78" s="43"/>
      <c r="AD78" s="43"/>
      <c r="AE78" s="43"/>
    </row>
    <row r="79" spans="17:34" x14ac:dyDescent="0.3">
      <c r="Q79" s="26" t="s">
        <v>54</v>
      </c>
      <c r="R79" s="13" t="s">
        <v>18</v>
      </c>
      <c r="S79" s="13"/>
      <c r="T79" s="44" t="s">
        <v>84</v>
      </c>
      <c r="U79" s="26"/>
      <c r="V79" s="43">
        <f>'1'!F75/'2'!F75</f>
        <v>0.13443810538550952</v>
      </c>
      <c r="W79" s="43">
        <f>'1'!G75/'2'!G75</f>
        <v>0.13084232535350887</v>
      </c>
      <c r="X79" s="43">
        <f>'1'!H75/'2'!H75</f>
        <v>0.13442515807330485</v>
      </c>
      <c r="Y79" s="43">
        <f>'1'!I75/'2'!I75</f>
        <v>0.12588627008567857</v>
      </c>
      <c r="Z79" s="43">
        <f>'1'!J75/'2'!J75</f>
        <v>0.1153398183501701</v>
      </c>
      <c r="AA79" s="43">
        <f>'1'!K75/'2'!K75</f>
        <v>0.11339004792782634</v>
      </c>
      <c r="AB79" s="43">
        <f>'1'!L75/'2'!L75</f>
        <v>0.10945016406483046</v>
      </c>
      <c r="AC79" s="43">
        <f>'1'!M75/'2'!M75</f>
        <v>0.1092391432691656</v>
      </c>
      <c r="AD79" s="43">
        <f>'1'!N75/'2'!N75</f>
        <v>0.10352837520332552</v>
      </c>
      <c r="AE79" s="43">
        <f>'1'!O75/'2'!O75</f>
        <v>0.10436545364471525</v>
      </c>
      <c r="AF79" s="43">
        <f>'1'!P75/'2'!P75</f>
        <v>0.11357717064326039</v>
      </c>
      <c r="AG79" s="43">
        <f>'1'!Q75/'2'!Q75</f>
        <v>0.11203920331793164</v>
      </c>
    </row>
    <row r="80" spans="17:34" x14ac:dyDescent="0.3">
      <c r="Q80" s="16"/>
      <c r="R80" s="15" t="s">
        <v>19</v>
      </c>
      <c r="S80" s="15"/>
      <c r="T80" s="15" t="s">
        <v>20</v>
      </c>
      <c r="U80" s="16" t="s">
        <v>21</v>
      </c>
      <c r="V80" s="43">
        <f>'1'!F76/'2'!F76</f>
        <v>0.38909136467566641</v>
      </c>
      <c r="W80" s="43">
        <f>'1'!G76/'2'!G76</f>
        <v>0.43070965064513694</v>
      </c>
      <c r="X80" s="43">
        <f>'1'!H76/'2'!H76</f>
        <v>0.40186135674973711</v>
      </c>
      <c r="Y80" s="43">
        <f>'1'!I76/'2'!I76</f>
        <v>0.41056366247036435</v>
      </c>
      <c r="Z80" s="43">
        <f>'1'!J76/'2'!J76</f>
        <v>0.39678009526558888</v>
      </c>
      <c r="AA80" s="43">
        <f>'1'!K76/'2'!K76</f>
        <v>0.39228249024501705</v>
      </c>
      <c r="AB80" s="43">
        <f>'1'!L76/'2'!L76</f>
        <v>0.39499601218097447</v>
      </c>
      <c r="AC80" s="43">
        <f>'1'!M76/'2'!M76</f>
        <v>0.40984030250743408</v>
      </c>
      <c r="AD80" s="43">
        <f>'1'!N76/'2'!N76</f>
        <v>0.39113126079447325</v>
      </c>
      <c r="AE80" s="43">
        <f>'1'!O76/'2'!O76</f>
        <v>0.3890579710144928</v>
      </c>
      <c r="AF80" s="43">
        <f>'1'!P76/'2'!P76</f>
        <v>0.41596008909773291</v>
      </c>
      <c r="AG80" s="43">
        <f>'1'!Q76/'2'!Q76</f>
        <v>0.41007234961199601</v>
      </c>
    </row>
    <row r="81" spans="17:33" x14ac:dyDescent="0.3">
      <c r="Q81" s="16"/>
      <c r="R81" s="15" t="s">
        <v>22</v>
      </c>
      <c r="S81" s="15"/>
      <c r="T81" s="15" t="s">
        <v>23</v>
      </c>
      <c r="U81" s="16" t="s">
        <v>24</v>
      </c>
      <c r="V81" s="43">
        <f>'1'!F77/'2'!F77</f>
        <v>2.0487130713903582E-3</v>
      </c>
      <c r="W81" s="43">
        <f>'1'!G77/'2'!G77</f>
        <v>1.9491995793409673E-3</v>
      </c>
      <c r="X81" s="43">
        <f>'1'!H77/'2'!H77</f>
        <v>2.1667130454140694E-3</v>
      </c>
      <c r="Y81" s="43">
        <f>'1'!I77/'2'!I77</f>
        <v>2.3461746871371435E-3</v>
      </c>
      <c r="Z81" s="43">
        <f>'1'!J77/'2'!J77</f>
        <v>2.3303298677961751E-3</v>
      </c>
      <c r="AA81" s="43">
        <f>'1'!K77/'2'!K77</f>
        <v>2.5105274795469623E-3</v>
      </c>
      <c r="AB81" s="43">
        <f>'1'!L77/'2'!L77</f>
        <v>2.6461833325446028E-3</v>
      </c>
      <c r="AC81" s="43">
        <f>'1'!M77/'2'!M77</f>
        <v>2.8023004705507943E-3</v>
      </c>
      <c r="AD81" s="43">
        <f>'1'!N77/'2'!N77</f>
        <v>2.820241372009316E-3</v>
      </c>
      <c r="AE81" s="43">
        <f>'1'!O77/'2'!O77</f>
        <v>2.9396740251702086E-3</v>
      </c>
      <c r="AF81" s="43">
        <f>'1'!P77/'2'!P77</f>
        <v>2.9363442389758179E-3</v>
      </c>
      <c r="AG81" s="43">
        <f>'1'!Q77/'2'!Q77</f>
        <v>2.8740139734054542E-3</v>
      </c>
    </row>
    <row r="82" spans="17:33" x14ac:dyDescent="0.3">
      <c r="Q82" s="16"/>
      <c r="R82" s="15" t="s">
        <v>25</v>
      </c>
      <c r="S82" s="15"/>
      <c r="T82" s="15" t="s">
        <v>26</v>
      </c>
      <c r="U82" s="16" t="s">
        <v>27</v>
      </c>
      <c r="V82" s="43"/>
      <c r="W82" s="43"/>
      <c r="X82" s="43"/>
      <c r="Y82" s="43"/>
      <c r="Z82" s="43"/>
      <c r="AA82" s="43"/>
      <c r="AB82" s="43"/>
      <c r="AC82" s="43"/>
      <c r="AD82" s="43"/>
      <c r="AE82" s="43"/>
    </row>
    <row r="83" spans="17:33" x14ac:dyDescent="0.3">
      <c r="Q83" s="20"/>
      <c r="R83" s="15" t="s">
        <v>28</v>
      </c>
      <c r="S83" s="15"/>
      <c r="T83" s="19" t="s">
        <v>29</v>
      </c>
      <c r="U83" s="20" t="s">
        <v>30</v>
      </c>
      <c r="V83" s="43"/>
      <c r="W83" s="43"/>
      <c r="X83" s="43"/>
      <c r="Y83" s="43"/>
      <c r="Z83" s="43"/>
      <c r="AA83" s="43"/>
      <c r="AB83" s="43"/>
      <c r="AC83" s="43"/>
      <c r="AD83" s="43"/>
      <c r="AE83" s="43"/>
    </row>
    <row r="84" spans="17:33" x14ac:dyDescent="0.3">
      <c r="Q84" s="22"/>
      <c r="R84" s="15" t="s">
        <v>32</v>
      </c>
      <c r="S84" s="15"/>
      <c r="T84" s="21" t="s">
        <v>33</v>
      </c>
      <c r="U84" s="22" t="s">
        <v>34</v>
      </c>
      <c r="V84" s="43"/>
      <c r="W84" s="43"/>
      <c r="X84" s="43"/>
      <c r="Y84" s="43"/>
      <c r="Z84" s="43"/>
      <c r="AA84" s="43"/>
      <c r="AB84" s="43"/>
      <c r="AC84" s="43"/>
      <c r="AD84" s="43"/>
      <c r="AE84" s="43"/>
    </row>
    <row r="85" spans="17:33" x14ac:dyDescent="0.3">
      <c r="R85" s="15"/>
      <c r="S85" s="15"/>
      <c r="V85" s="43"/>
      <c r="W85" s="43"/>
      <c r="X85" s="43"/>
      <c r="Y85" s="43"/>
      <c r="Z85" s="43"/>
      <c r="AA85" s="43"/>
      <c r="AB85" s="43"/>
      <c r="AC85" s="43"/>
      <c r="AD85" s="43"/>
      <c r="AE85" s="43"/>
    </row>
    <row r="86" spans="17:33" x14ac:dyDescent="0.3">
      <c r="Q86" s="26" t="s">
        <v>56</v>
      </c>
      <c r="R86" s="13" t="s">
        <v>18</v>
      </c>
      <c r="S86" s="13"/>
      <c r="T86" s="44" t="s">
        <v>84</v>
      </c>
      <c r="U86" s="26"/>
      <c r="V86" s="43">
        <f>'1'!F82/'2'!F82</f>
        <v>6.5101761057159521E-2</v>
      </c>
      <c r="W86" s="43">
        <f>'1'!G82/'2'!G82</f>
        <v>6.6305164831567343E-2</v>
      </c>
      <c r="X86" s="43">
        <f>'1'!H82/'2'!H82</f>
        <v>6.7958198140572953E-2</v>
      </c>
      <c r="Y86" s="43">
        <f>'1'!I82/'2'!I82</f>
        <v>6.6413395780254E-2</v>
      </c>
      <c r="Z86" s="43">
        <f>'1'!J82/'2'!J82</f>
        <v>6.5320296915476292E-2</v>
      </c>
      <c r="AA86" s="43">
        <f>'1'!K82/'2'!K82</f>
        <v>6.3188168572262005E-2</v>
      </c>
      <c r="AB86" s="43">
        <f>'1'!L82/'2'!L82</f>
        <v>6.3876252925131757E-2</v>
      </c>
      <c r="AC86" s="43">
        <f>'1'!M82/'2'!M82</f>
        <v>6.0015668114937269E-2</v>
      </c>
      <c r="AD86" s="43">
        <f>'1'!N82/'2'!N82</f>
        <v>5.7899469723092407E-2</v>
      </c>
      <c r="AE86" s="43">
        <f>'1'!O82/'2'!O82</f>
        <v>5.8300140902354296E-2</v>
      </c>
      <c r="AF86" s="43">
        <f>'1'!P82/'2'!P82</f>
        <v>5.5661512776822977E-2</v>
      </c>
      <c r="AG86" s="43">
        <f>'1'!Q82/'2'!Q82</f>
        <v>5.5736536119592645E-2</v>
      </c>
    </row>
    <row r="87" spans="17:33" x14ac:dyDescent="0.3">
      <c r="Q87" s="16"/>
      <c r="R87" s="15" t="s">
        <v>19</v>
      </c>
      <c r="S87" s="15"/>
      <c r="T87" s="15" t="s">
        <v>20</v>
      </c>
      <c r="U87" s="16" t="s">
        <v>21</v>
      </c>
      <c r="V87" s="43">
        <f>'1'!F83/'2'!F83</f>
        <v>0.23280603920768855</v>
      </c>
      <c r="W87" s="43">
        <f>'1'!G83/'2'!G83</f>
        <v>0.25865642371500464</v>
      </c>
      <c r="X87" s="43">
        <f>'1'!H83/'2'!H83</f>
        <v>0.24440058047858068</v>
      </c>
      <c r="Y87" s="43">
        <f>'1'!I83/'2'!I83</f>
        <v>0.2355074806494242</v>
      </c>
      <c r="Z87" s="43">
        <f>'1'!J83/'2'!J83</f>
        <v>0.24576453980801805</v>
      </c>
      <c r="AA87" s="43">
        <f>'1'!K83/'2'!K83</f>
        <v>0.23893869098461901</v>
      </c>
      <c r="AB87" s="43">
        <f>'1'!L83/'2'!L83</f>
        <v>0.23694227269085041</v>
      </c>
      <c r="AC87" s="43">
        <f>'1'!M83/'2'!M83</f>
        <v>0.20732174870415843</v>
      </c>
      <c r="AD87" s="43">
        <f>'1'!N83/'2'!N83</f>
        <v>0.20736926574177056</v>
      </c>
      <c r="AE87" s="43">
        <f>'1'!O83/'2'!O83</f>
        <v>0.20410153995960764</v>
      </c>
      <c r="AF87" s="43">
        <f>'1'!P83/'2'!P83</f>
        <v>0.20149143674860773</v>
      </c>
      <c r="AG87" s="43">
        <f>'1'!Q83/'2'!Q83</f>
        <v>0.20462715824313918</v>
      </c>
    </row>
    <row r="88" spans="17:33" x14ac:dyDescent="0.3">
      <c r="Q88" s="16"/>
      <c r="R88" s="15" t="s">
        <v>22</v>
      </c>
      <c r="S88" s="15"/>
      <c r="T88" s="15" t="s">
        <v>23</v>
      </c>
      <c r="U88" s="16" t="s">
        <v>24</v>
      </c>
      <c r="V88" s="43">
        <f>'1'!F84/'2'!F84</f>
        <v>2.7184365500733023E-3</v>
      </c>
      <c r="W88" s="43">
        <f>'1'!G84/'2'!G84</f>
        <v>2.4483954024535951E-3</v>
      </c>
      <c r="X88" s="43">
        <f>'1'!H84/'2'!H84</f>
        <v>2.50469009016294E-3</v>
      </c>
      <c r="Y88" s="43">
        <f>'1'!I84/'2'!I84</f>
        <v>2.6351066055499556E-3</v>
      </c>
      <c r="Z88" s="43">
        <f>'1'!J84/'2'!J84</f>
        <v>2.7805265597894359E-3</v>
      </c>
      <c r="AA88" s="43">
        <f>'1'!K84/'2'!K84</f>
        <v>2.7482884527612961E-3</v>
      </c>
      <c r="AB88" s="43">
        <f>'1'!L84/'2'!L84</f>
        <v>2.768304132322688E-3</v>
      </c>
      <c r="AC88" s="43">
        <f>'1'!M84/'2'!M84</f>
        <v>2.8990805272374859E-3</v>
      </c>
      <c r="AD88" s="43">
        <f>'1'!N84/'2'!N84</f>
        <v>3.0170845912143428E-3</v>
      </c>
      <c r="AE88" s="43">
        <f>'1'!O84/'2'!O84</f>
        <v>3.0252450900851735E-3</v>
      </c>
      <c r="AF88" s="43">
        <f>'1'!P84/'2'!P84</f>
        <v>3.1171944723932307E-3</v>
      </c>
      <c r="AG88" s="43">
        <f>'1'!Q84/'2'!Q84</f>
        <v>3.0263407758868801E-3</v>
      </c>
    </row>
    <row r="89" spans="17:33" x14ac:dyDescent="0.3">
      <c r="Q89" s="16"/>
      <c r="R89" s="15" t="s">
        <v>25</v>
      </c>
      <c r="S89" s="15"/>
      <c r="T89" s="15" t="s">
        <v>26</v>
      </c>
      <c r="U89" s="16" t="s">
        <v>27</v>
      </c>
      <c r="V89" s="43"/>
      <c r="W89" s="43"/>
      <c r="X89" s="43"/>
      <c r="Y89" s="43"/>
      <c r="Z89" s="43"/>
      <c r="AA89" s="43"/>
      <c r="AB89" s="43"/>
      <c r="AC89" s="43"/>
      <c r="AD89" s="43"/>
      <c r="AE89" s="43"/>
    </row>
    <row r="90" spans="17:33" x14ac:dyDescent="0.3">
      <c r="Q90" s="20"/>
      <c r="R90" s="15" t="s">
        <v>28</v>
      </c>
      <c r="S90" s="15"/>
      <c r="T90" s="19" t="s">
        <v>29</v>
      </c>
      <c r="U90" s="20" t="s">
        <v>30</v>
      </c>
      <c r="V90" s="43"/>
      <c r="W90" s="43"/>
      <c r="X90" s="43"/>
      <c r="Y90" s="43"/>
      <c r="Z90" s="43"/>
      <c r="AA90" s="43"/>
      <c r="AB90" s="43"/>
      <c r="AC90" s="43"/>
      <c r="AD90" s="43"/>
      <c r="AE90" s="43"/>
    </row>
    <row r="91" spans="17:33" x14ac:dyDescent="0.3">
      <c r="Q91" s="22"/>
      <c r="R91" s="15" t="s">
        <v>32</v>
      </c>
      <c r="S91" s="15"/>
      <c r="T91" s="21" t="s">
        <v>33</v>
      </c>
      <c r="U91" s="22" t="s">
        <v>34</v>
      </c>
      <c r="V91" s="43"/>
      <c r="W91" s="43"/>
      <c r="X91" s="43"/>
      <c r="Y91" s="43"/>
      <c r="Z91" s="43"/>
      <c r="AA91" s="43"/>
      <c r="AB91" s="43"/>
      <c r="AC91" s="43"/>
      <c r="AD91" s="43"/>
      <c r="AE91" s="43"/>
    </row>
    <row r="92" spans="17:33" x14ac:dyDescent="0.3">
      <c r="R92" s="15"/>
      <c r="S92" s="15"/>
      <c r="V92" s="43"/>
      <c r="W92" s="43"/>
      <c r="X92" s="43"/>
      <c r="Y92" s="43"/>
      <c r="Z92" s="43"/>
      <c r="AA92" s="43"/>
      <c r="AB92" s="43"/>
      <c r="AC92" s="43"/>
      <c r="AD92" s="43"/>
      <c r="AE92" s="43"/>
    </row>
    <row r="93" spans="17:33" x14ac:dyDescent="0.3">
      <c r="Q93" s="26" t="s">
        <v>58</v>
      </c>
      <c r="R93" s="13" t="s">
        <v>18</v>
      </c>
      <c r="S93" s="13"/>
      <c r="T93" s="44" t="s">
        <v>84</v>
      </c>
      <c r="U93" s="26"/>
      <c r="V93" s="43">
        <f>'1'!F89/'2'!F89</f>
        <v>0.13332356241411047</v>
      </c>
      <c r="W93" s="43">
        <f>'1'!G89/'2'!G89</f>
        <v>0.13429180671411273</v>
      </c>
      <c r="X93" s="43">
        <f>'1'!H89/'2'!H89</f>
        <v>0.13701941520755456</v>
      </c>
      <c r="Y93" s="43">
        <f>'1'!I89/'2'!I89</f>
        <v>0.13229517277449571</v>
      </c>
      <c r="Z93" s="43">
        <f>'1'!J89/'2'!J89</f>
        <v>0.13476811288470103</v>
      </c>
      <c r="AA93" s="43">
        <f>'1'!K89/'2'!K89</f>
        <v>0.12579755150444127</v>
      </c>
      <c r="AB93" s="43">
        <f>'1'!L89/'2'!L89</f>
        <v>0.12959190641505977</v>
      </c>
      <c r="AC93" s="43">
        <f>'1'!M89/'2'!M89</f>
        <v>0.13573922331160654</v>
      </c>
      <c r="AD93" s="43">
        <f>'1'!N89/'2'!N89</f>
        <v>0.13399309049159794</v>
      </c>
      <c r="AE93" s="43">
        <f>'1'!O89/'2'!O89</f>
        <v>0.13111771128423044</v>
      </c>
      <c r="AF93" s="43">
        <f>'1'!P89/'2'!P89</f>
        <v>0.13018675549406292</v>
      </c>
      <c r="AG93" s="43">
        <f>'1'!Q89/'2'!Q89</f>
        <v>0.12415248844715029</v>
      </c>
    </row>
    <row r="94" spans="17:33" x14ac:dyDescent="0.3">
      <c r="Q94" s="16"/>
      <c r="R94" s="15" t="s">
        <v>19</v>
      </c>
      <c r="S94" s="15"/>
      <c r="T94" s="15" t="s">
        <v>20</v>
      </c>
      <c r="U94" s="16" t="s">
        <v>21</v>
      </c>
      <c r="V94" s="43">
        <f>'1'!F90/'2'!F90</f>
        <v>0.40581984626675421</v>
      </c>
      <c r="W94" s="43">
        <f>'1'!G90/'2'!G90</f>
        <v>0.47021869454702414</v>
      </c>
      <c r="X94" s="43">
        <f>'1'!H90/'2'!H90</f>
        <v>0.40455784052306676</v>
      </c>
      <c r="Y94" s="43">
        <f>'1'!I90/'2'!I90</f>
        <v>0.3955998425703961</v>
      </c>
      <c r="Z94" s="43">
        <f>'1'!J90/'2'!J90</f>
        <v>0.39545290921048082</v>
      </c>
      <c r="AA94" s="43">
        <f>'1'!K90/'2'!K90</f>
        <v>0.38895579130308849</v>
      </c>
      <c r="AB94" s="43">
        <f>'1'!L90/'2'!L90</f>
        <v>0.40697955929254859</v>
      </c>
      <c r="AC94" s="43">
        <f>'1'!M90/'2'!M90</f>
        <v>0.41385086479574673</v>
      </c>
      <c r="AD94" s="43">
        <f>'1'!N90/'2'!N90</f>
        <v>0.41448114281995374</v>
      </c>
      <c r="AE94" s="43">
        <f>'1'!O90/'2'!O90</f>
        <v>0.39137232845894271</v>
      </c>
      <c r="AF94" s="43">
        <f>'1'!P90/'2'!P90</f>
        <v>0.38865455375224622</v>
      </c>
      <c r="AG94" s="43">
        <f>'1'!Q90/'2'!Q90</f>
        <v>0.37377154152398451</v>
      </c>
    </row>
    <row r="95" spans="17:33" x14ac:dyDescent="0.3">
      <c r="Q95" s="16"/>
      <c r="R95" s="15" t="s">
        <v>22</v>
      </c>
      <c r="S95" s="15"/>
      <c r="T95" s="15" t="s">
        <v>23</v>
      </c>
      <c r="U95" s="16" t="s">
        <v>24</v>
      </c>
      <c r="V95" s="43">
        <f>'1'!F91/'2'!F91</f>
        <v>2.5686612462063026E-3</v>
      </c>
      <c r="W95" s="43">
        <f>'1'!G91/'2'!G91</f>
        <v>2.4218590783862321E-3</v>
      </c>
      <c r="X95" s="43">
        <f>'1'!H91/'2'!H91</f>
        <v>2.539341382274885E-3</v>
      </c>
      <c r="Y95" s="43">
        <f>'1'!I91/'2'!I91</f>
        <v>2.5682210100299134E-3</v>
      </c>
      <c r="Z95" s="43">
        <f>'1'!J91/'2'!J91</f>
        <v>2.6505430122892256E-3</v>
      </c>
      <c r="AA95" s="43">
        <f>'1'!K91/'2'!K91</f>
        <v>2.6376688327152727E-3</v>
      </c>
      <c r="AB95" s="43">
        <f>'1'!L91/'2'!L91</f>
        <v>2.6872995403895115E-3</v>
      </c>
      <c r="AC95" s="43">
        <f>'1'!M91/'2'!M91</f>
        <v>2.9734396178919512E-3</v>
      </c>
      <c r="AD95" s="43">
        <f>'1'!N91/'2'!N91</f>
        <v>3.0820064427059366E-3</v>
      </c>
      <c r="AE95" s="43">
        <f>'1'!O91/'2'!O91</f>
        <v>3.2098294766084467E-3</v>
      </c>
      <c r="AF95" s="43">
        <f>'1'!P91/'2'!P91</f>
        <v>3.1930861237189916E-3</v>
      </c>
      <c r="AG95" s="43">
        <f>'1'!Q91/'2'!Q91</f>
        <v>3.1114325888269966E-3</v>
      </c>
    </row>
    <row r="96" spans="17:33" x14ac:dyDescent="0.3">
      <c r="Q96" s="16"/>
      <c r="R96" s="15" t="s">
        <v>25</v>
      </c>
      <c r="S96" s="15"/>
      <c r="T96" s="15" t="s">
        <v>26</v>
      </c>
      <c r="U96" s="16" t="s">
        <v>27</v>
      </c>
      <c r="V96" s="43"/>
      <c r="W96" s="43"/>
      <c r="X96" s="43"/>
      <c r="Y96" s="43"/>
      <c r="Z96" s="43"/>
      <c r="AA96" s="43"/>
      <c r="AB96" s="43"/>
      <c r="AC96" s="43"/>
      <c r="AD96" s="43"/>
      <c r="AE96" s="43"/>
    </row>
    <row r="97" spans="17:33" x14ac:dyDescent="0.3">
      <c r="Q97" s="20"/>
      <c r="R97" s="15" t="s">
        <v>28</v>
      </c>
      <c r="S97" s="15"/>
      <c r="T97" s="19" t="s">
        <v>29</v>
      </c>
      <c r="U97" s="20" t="s">
        <v>30</v>
      </c>
      <c r="V97" s="43"/>
      <c r="W97" s="43"/>
      <c r="X97" s="43"/>
      <c r="Y97" s="43"/>
      <c r="Z97" s="43"/>
      <c r="AA97" s="43"/>
      <c r="AB97" s="43"/>
      <c r="AC97" s="43"/>
      <c r="AD97" s="43"/>
      <c r="AE97" s="43"/>
    </row>
    <row r="98" spans="17:33" x14ac:dyDescent="0.3">
      <c r="Q98" s="22"/>
      <c r="R98" s="15" t="s">
        <v>32</v>
      </c>
      <c r="S98" s="15"/>
      <c r="T98" s="21" t="s">
        <v>33</v>
      </c>
      <c r="U98" s="22" t="s">
        <v>34</v>
      </c>
      <c r="V98" s="43"/>
      <c r="W98" s="43"/>
      <c r="X98" s="43"/>
      <c r="Y98" s="43"/>
      <c r="Z98" s="43"/>
      <c r="AA98" s="43"/>
      <c r="AB98" s="43"/>
      <c r="AC98" s="43"/>
      <c r="AD98" s="43"/>
      <c r="AE98" s="43"/>
    </row>
    <row r="99" spans="17:33" x14ac:dyDescent="0.3">
      <c r="R99" s="15"/>
      <c r="S99" s="15"/>
      <c r="V99" s="43"/>
      <c r="W99" s="43"/>
      <c r="X99" s="43"/>
      <c r="Y99" s="43"/>
      <c r="Z99" s="43"/>
      <c r="AA99" s="43"/>
      <c r="AB99" s="43"/>
      <c r="AC99" s="43"/>
      <c r="AD99" s="43"/>
      <c r="AE99" s="43"/>
    </row>
    <row r="100" spans="17:33" x14ac:dyDescent="0.3">
      <c r="R100" s="15"/>
      <c r="S100" s="15"/>
      <c r="V100" s="43"/>
      <c r="W100" s="43"/>
      <c r="X100" s="43"/>
      <c r="Y100" s="43"/>
      <c r="Z100" s="43"/>
      <c r="AA100" s="43"/>
      <c r="AB100" s="43"/>
      <c r="AC100" s="43"/>
      <c r="AD100" s="43"/>
      <c r="AE100" s="43"/>
    </row>
    <row r="101" spans="17:33" x14ac:dyDescent="0.3">
      <c r="Q101" s="26" t="s">
        <v>60</v>
      </c>
      <c r="R101" s="13" t="s">
        <v>18</v>
      </c>
      <c r="S101" s="13"/>
      <c r="T101" s="44" t="s">
        <v>84</v>
      </c>
      <c r="U101" s="26"/>
      <c r="V101" s="43">
        <f>'1'!F96/'2'!F96</f>
        <v>8.8065123795232875E-2</v>
      </c>
      <c r="W101" s="43">
        <f>'1'!G96/'2'!G96</f>
        <v>8.8308946788639292E-2</v>
      </c>
      <c r="X101" s="43">
        <f>'1'!H96/'2'!H96</f>
        <v>9.2470331174062267E-2</v>
      </c>
      <c r="Y101" s="43">
        <f>'1'!I96/'2'!I96</f>
        <v>8.9296513696193541E-2</v>
      </c>
      <c r="Z101" s="43">
        <f>'1'!J96/'2'!J96</f>
        <v>8.8737514081862562E-2</v>
      </c>
      <c r="AA101" s="43">
        <f>'1'!K96/'2'!K96</f>
        <v>8.4232864620113826E-2</v>
      </c>
      <c r="AB101" s="43">
        <f>'1'!L96/'2'!L96</f>
        <v>8.5986198167791711E-2</v>
      </c>
      <c r="AC101" s="43">
        <f>'1'!M96/'2'!M96</f>
        <v>8.8334570681527572E-2</v>
      </c>
      <c r="AD101" s="43">
        <f>'1'!N96/'2'!N96</f>
        <v>8.2096322194939703E-2</v>
      </c>
      <c r="AE101" s="43">
        <f>'1'!O96/'2'!O96</f>
        <v>8.16635238460129E-2</v>
      </c>
      <c r="AF101" s="43">
        <f>'1'!P96/'2'!P96</f>
        <v>7.9629318522722689E-2</v>
      </c>
      <c r="AG101" s="43">
        <f>'1'!Q96/'2'!Q96</f>
        <v>7.8437433155080227E-2</v>
      </c>
    </row>
    <row r="102" spans="17:33" x14ac:dyDescent="0.3">
      <c r="Q102" s="16"/>
      <c r="R102" s="15" t="s">
        <v>19</v>
      </c>
      <c r="S102" s="15"/>
      <c r="T102" s="15" t="s">
        <v>20</v>
      </c>
      <c r="U102" s="16" t="s">
        <v>21</v>
      </c>
      <c r="V102" s="43">
        <f>'1'!F97/'2'!F97</f>
        <v>0.27904280155642025</v>
      </c>
      <c r="W102" s="43">
        <f>'1'!G97/'2'!G97</f>
        <v>0.31117951127819543</v>
      </c>
      <c r="X102" s="43">
        <f>'1'!H97/'2'!H97</f>
        <v>0.29739355209305668</v>
      </c>
      <c r="Y102" s="43">
        <f>'1'!I97/'2'!I97</f>
        <v>0.27649773666601069</v>
      </c>
      <c r="Z102" s="43">
        <f>'1'!J97/'2'!J97</f>
        <v>0.27068396152520602</v>
      </c>
      <c r="AA102" s="43">
        <f>'1'!K97/'2'!K97</f>
        <v>0.28023130489554537</v>
      </c>
      <c r="AB102" s="43">
        <f>'1'!L97/'2'!L97</f>
        <v>0.30060864618885097</v>
      </c>
      <c r="AC102" s="43">
        <f>'1'!M97/'2'!M97</f>
        <v>0.30663860190527303</v>
      </c>
      <c r="AD102" s="43">
        <f>'1'!N97/'2'!N97</f>
        <v>0.2875805432722679</v>
      </c>
      <c r="AE102" s="43">
        <f>'1'!O97/'2'!O97</f>
        <v>0.27117231519636703</v>
      </c>
      <c r="AF102" s="43">
        <f>'1'!P97/'2'!P97</f>
        <v>0.26627278475792487</v>
      </c>
      <c r="AG102" s="43">
        <f>'1'!Q97/'2'!Q97</f>
        <v>0.26512082207177073</v>
      </c>
    </row>
    <row r="103" spans="17:33" x14ac:dyDescent="0.3">
      <c r="Q103" s="16"/>
      <c r="R103" s="15" t="s">
        <v>22</v>
      </c>
      <c r="S103" s="15"/>
      <c r="T103" s="15" t="s">
        <v>23</v>
      </c>
      <c r="U103" s="16" t="s">
        <v>24</v>
      </c>
      <c r="V103" s="43">
        <f>'1'!F98/'2'!F98</f>
        <v>3.2447443042925585E-3</v>
      </c>
      <c r="W103" s="43">
        <f>'1'!G98/'2'!G98</f>
        <v>2.9381227227291782E-3</v>
      </c>
      <c r="X103" s="43">
        <f>'1'!H98/'2'!H98</f>
        <v>2.9379792650757624E-3</v>
      </c>
      <c r="Y103" s="43">
        <f>'1'!I98/'2'!I98</f>
        <v>3.0834555588149016E-3</v>
      </c>
      <c r="Z103" s="43">
        <f>'1'!J98/'2'!J98</f>
        <v>3.0171203064244677E-3</v>
      </c>
      <c r="AA103" s="43">
        <f>'1'!K98/'2'!K98</f>
        <v>2.9167659912594356E-3</v>
      </c>
      <c r="AB103" s="43">
        <f>'1'!L98/'2'!L98</f>
        <v>2.7579313800469422E-3</v>
      </c>
      <c r="AC103" s="43">
        <f>'1'!M98/'2'!M98</f>
        <v>2.877087591604766E-3</v>
      </c>
      <c r="AD103" s="43">
        <f>'1'!N98/'2'!N98</f>
        <v>2.8645360872700206E-3</v>
      </c>
      <c r="AE103" s="43">
        <f>'1'!O98/'2'!O98</f>
        <v>2.9580946366547884E-3</v>
      </c>
      <c r="AF103" s="43">
        <f>'1'!P98/'2'!P98</f>
        <v>2.9428497207429536E-3</v>
      </c>
      <c r="AG103" s="43">
        <f>'1'!Q98/'2'!Q98</f>
        <v>2.8767345430659331E-3</v>
      </c>
    </row>
    <row r="104" spans="17:33" x14ac:dyDescent="0.3">
      <c r="Q104" s="16"/>
      <c r="R104" s="15" t="s">
        <v>25</v>
      </c>
      <c r="S104" s="15"/>
      <c r="T104" s="15" t="s">
        <v>26</v>
      </c>
      <c r="U104" s="16" t="s">
        <v>27</v>
      </c>
      <c r="V104" s="43"/>
      <c r="W104" s="43"/>
      <c r="X104" s="43"/>
      <c r="Y104" s="43"/>
      <c r="Z104" s="43"/>
      <c r="AA104" s="43"/>
      <c r="AB104" s="43"/>
      <c r="AC104" s="43"/>
      <c r="AD104" s="43"/>
      <c r="AE104" s="43"/>
    </row>
    <row r="105" spans="17:33" x14ac:dyDescent="0.3">
      <c r="Q105" s="20"/>
      <c r="R105" s="15" t="s">
        <v>28</v>
      </c>
      <c r="S105" s="15"/>
      <c r="T105" s="19" t="s">
        <v>29</v>
      </c>
      <c r="U105" s="20" t="s">
        <v>30</v>
      </c>
      <c r="V105" s="43"/>
      <c r="W105" s="43"/>
      <c r="X105" s="43"/>
      <c r="Y105" s="43"/>
      <c r="Z105" s="43"/>
      <c r="AA105" s="43"/>
      <c r="AB105" s="43"/>
      <c r="AC105" s="43"/>
      <c r="AD105" s="43"/>
      <c r="AE105" s="43"/>
    </row>
    <row r="106" spans="17:33" x14ac:dyDescent="0.3">
      <c r="Q106" s="22"/>
      <c r="R106" s="15" t="s">
        <v>32</v>
      </c>
      <c r="S106" s="15"/>
      <c r="T106" s="21" t="s">
        <v>33</v>
      </c>
      <c r="U106" s="22" t="s">
        <v>34</v>
      </c>
      <c r="V106" s="43"/>
      <c r="W106" s="43"/>
      <c r="X106" s="43"/>
      <c r="Y106" s="43"/>
      <c r="Z106" s="43"/>
      <c r="AA106" s="43"/>
      <c r="AB106" s="43"/>
      <c r="AC106" s="43"/>
      <c r="AD106" s="43"/>
      <c r="AE106" s="43"/>
    </row>
    <row r="107" spans="17:33" x14ac:dyDescent="0.3">
      <c r="R107" s="15"/>
      <c r="S107" s="15"/>
      <c r="V107" s="43"/>
      <c r="W107" s="43"/>
      <c r="X107" s="43"/>
      <c r="Y107" s="43"/>
      <c r="Z107" s="43"/>
      <c r="AA107" s="43"/>
      <c r="AB107" s="43"/>
      <c r="AC107" s="43"/>
      <c r="AD107" s="43"/>
      <c r="AE107" s="43"/>
    </row>
    <row r="108" spans="17:33" x14ac:dyDescent="0.3">
      <c r="Q108" s="26" t="s">
        <v>62</v>
      </c>
      <c r="R108" s="13" t="s">
        <v>18</v>
      </c>
      <c r="S108" s="13"/>
      <c r="T108" s="44" t="s">
        <v>84</v>
      </c>
      <c r="U108" s="26"/>
      <c r="V108" s="43">
        <f>'1'!F103/'2'!F103</f>
        <v>4.9596025818232546E-2</v>
      </c>
      <c r="W108" s="43">
        <f>'1'!G103/'2'!G103</f>
        <v>5.087193064354785E-2</v>
      </c>
      <c r="X108" s="43">
        <f>'1'!H103/'2'!H103</f>
        <v>5.2954297765478907E-2</v>
      </c>
      <c r="Y108" s="43">
        <f>'1'!I103/'2'!I103</f>
        <v>5.3885699857902827E-2</v>
      </c>
      <c r="Z108" s="43">
        <f>'1'!J103/'2'!J103</f>
        <v>5.2115086365089318E-2</v>
      </c>
      <c r="AA108" s="43">
        <f>'1'!K103/'2'!K103</f>
        <v>4.6685697603864956E-2</v>
      </c>
      <c r="AB108" s="43">
        <f>'1'!L103/'2'!L103</f>
        <v>4.1887774647887316E-2</v>
      </c>
      <c r="AC108" s="43">
        <f>'1'!M103/'2'!M103</f>
        <v>4.2412098806229086E-2</v>
      </c>
      <c r="AD108" s="43">
        <f>'1'!N103/'2'!N103</f>
        <v>4.022021503636198E-2</v>
      </c>
      <c r="AE108" s="43">
        <f>'1'!O103/'2'!O103</f>
        <v>4.0132263174161645E-2</v>
      </c>
      <c r="AF108" s="43">
        <f>'1'!P103/'2'!P103</f>
        <v>4.0221056310092748E-2</v>
      </c>
      <c r="AG108" s="43">
        <f>'1'!Q103/'2'!Q103</f>
        <v>4.2999771246614443E-2</v>
      </c>
    </row>
    <row r="109" spans="17:33" x14ac:dyDescent="0.3">
      <c r="Q109" s="16"/>
      <c r="R109" s="15" t="s">
        <v>19</v>
      </c>
      <c r="S109" s="15"/>
      <c r="T109" s="15" t="s">
        <v>20</v>
      </c>
      <c r="U109" s="16" t="s">
        <v>21</v>
      </c>
      <c r="V109" s="43">
        <f>'1'!F104/'2'!F104</f>
        <v>0.13962232571678068</v>
      </c>
      <c r="W109" s="43">
        <f>'1'!G104/'2'!G104</f>
        <v>0.16078611624210662</v>
      </c>
      <c r="X109" s="43">
        <f>'1'!H104/'2'!H104</f>
        <v>0.15282254308337215</v>
      </c>
      <c r="Y109" s="43">
        <f>'1'!I104/'2'!I104</f>
        <v>0.15397926007050206</v>
      </c>
      <c r="Z109" s="43">
        <f>'1'!J104/'2'!J104</f>
        <v>0.15161683394963898</v>
      </c>
      <c r="AA109" s="43">
        <f>'1'!K104/'2'!K104</f>
        <v>0.13787116692104898</v>
      </c>
      <c r="AB109" s="43">
        <f>'1'!L104/'2'!L104</f>
        <v>0.1308299822483063</v>
      </c>
      <c r="AC109" s="43">
        <f>'1'!M104/'2'!M104</f>
        <v>0.12523127649552521</v>
      </c>
      <c r="AD109" s="43">
        <f>'1'!N104/'2'!N104</f>
        <v>0.12444911147011307</v>
      </c>
      <c r="AE109" s="43">
        <f>'1'!O104/'2'!O104</f>
        <v>0.1233740223892041</v>
      </c>
      <c r="AF109" s="43">
        <f>'1'!P104/'2'!P104</f>
        <v>0.12441575717265771</v>
      </c>
      <c r="AG109" s="43">
        <f>'1'!Q104/'2'!Q104</f>
        <v>0.13526128160185377</v>
      </c>
    </row>
    <row r="110" spans="17:33" x14ac:dyDescent="0.3">
      <c r="Q110" s="16"/>
      <c r="R110" s="15" t="s">
        <v>22</v>
      </c>
      <c r="S110" s="15"/>
      <c r="T110" s="15" t="s">
        <v>23</v>
      </c>
      <c r="U110" s="16" t="s">
        <v>24</v>
      </c>
      <c r="V110" s="43">
        <f>'1'!F105/'2'!F105</f>
        <v>2.682618822330592E-3</v>
      </c>
      <c r="W110" s="43">
        <f>'1'!G105/'2'!G105</f>
        <v>2.5568606321839079E-3</v>
      </c>
      <c r="X110" s="43">
        <f>'1'!H105/'2'!H105</f>
        <v>2.6626849463825164E-3</v>
      </c>
      <c r="Y110" s="43">
        <f>'1'!I105/'2'!I105</f>
        <v>2.8772003218020918E-3</v>
      </c>
      <c r="Z110" s="43">
        <f>'1'!J105/'2'!J105</f>
        <v>3.1312037246597046E-3</v>
      </c>
      <c r="AA110" s="43">
        <f>'1'!K105/'2'!K105</f>
        <v>3.2236632891660165E-3</v>
      </c>
      <c r="AB110" s="43">
        <f>'1'!L105/'2'!L105</f>
        <v>3.1315215468961858E-3</v>
      </c>
      <c r="AC110" s="43">
        <f>'1'!M105/'2'!M105</f>
        <v>3.3372024560518123E-3</v>
      </c>
      <c r="AD110" s="43">
        <f>'1'!N105/'2'!N105</f>
        <v>3.3467110204957614E-3</v>
      </c>
      <c r="AE110" s="43">
        <f>'1'!O105/'2'!O105</f>
        <v>3.4045985870263329E-3</v>
      </c>
      <c r="AF110" s="43">
        <f>'1'!P105/'2'!P105</f>
        <v>3.5999748648988311E-3</v>
      </c>
      <c r="AG110" s="43">
        <f>'1'!Q105/'2'!Q105</f>
        <v>3.5071543273494238E-3</v>
      </c>
    </row>
    <row r="111" spans="17:33" x14ac:dyDescent="0.3">
      <c r="Q111" s="16"/>
      <c r="R111" s="15" t="s">
        <v>25</v>
      </c>
      <c r="S111" s="15"/>
      <c r="T111" s="15" t="s">
        <v>26</v>
      </c>
      <c r="U111" s="16" t="s">
        <v>27</v>
      </c>
      <c r="V111" s="43"/>
      <c r="W111" s="43"/>
      <c r="X111" s="43"/>
      <c r="Y111" s="43"/>
      <c r="Z111" s="43"/>
      <c r="AA111" s="43"/>
      <c r="AB111" s="43"/>
      <c r="AC111" s="43"/>
      <c r="AD111" s="43"/>
      <c r="AE111" s="43"/>
    </row>
    <row r="112" spans="17:33" x14ac:dyDescent="0.3">
      <c r="Q112" s="20"/>
      <c r="R112" s="15" t="s">
        <v>28</v>
      </c>
      <c r="S112" s="15"/>
      <c r="T112" s="19" t="s">
        <v>29</v>
      </c>
      <c r="U112" s="20" t="s">
        <v>30</v>
      </c>
      <c r="V112" s="43"/>
      <c r="W112" s="43"/>
      <c r="X112" s="43"/>
      <c r="Y112" s="43"/>
      <c r="Z112" s="43"/>
      <c r="AA112" s="43"/>
      <c r="AB112" s="43"/>
      <c r="AC112" s="43"/>
      <c r="AD112" s="43"/>
      <c r="AE112" s="43"/>
    </row>
    <row r="113" spans="17:33" x14ac:dyDescent="0.3">
      <c r="Q113" s="22"/>
      <c r="R113" s="15" t="s">
        <v>32</v>
      </c>
      <c r="S113" s="15"/>
      <c r="T113" s="21" t="s">
        <v>33</v>
      </c>
      <c r="U113" s="22" t="s">
        <v>34</v>
      </c>
      <c r="V113" s="43"/>
      <c r="W113" s="43"/>
      <c r="X113" s="43"/>
      <c r="Y113" s="43"/>
      <c r="Z113" s="43"/>
      <c r="AA113" s="43"/>
      <c r="AB113" s="43"/>
      <c r="AC113" s="43"/>
      <c r="AD113" s="43"/>
      <c r="AE113" s="43"/>
    </row>
    <row r="114" spans="17:33" x14ac:dyDescent="0.3">
      <c r="R114" s="15"/>
      <c r="S114" s="15"/>
      <c r="V114" s="43"/>
      <c r="W114" s="43"/>
      <c r="X114" s="43"/>
      <c r="Y114" s="43"/>
      <c r="Z114" s="43"/>
      <c r="AA114" s="43"/>
      <c r="AB114" s="43"/>
      <c r="AC114" s="43"/>
      <c r="AD114" s="43"/>
      <c r="AE114" s="43"/>
    </row>
    <row r="115" spans="17:33" x14ac:dyDescent="0.3">
      <c r="Q115" s="26" t="s">
        <v>64</v>
      </c>
      <c r="R115" s="13" t="s">
        <v>18</v>
      </c>
      <c r="S115" s="13"/>
      <c r="T115" s="44" t="s">
        <v>84</v>
      </c>
      <c r="U115" s="26"/>
      <c r="V115" s="43">
        <f>'1'!F110/'2'!F110</f>
        <v>0.10691622727903428</v>
      </c>
      <c r="W115" s="43">
        <f>'1'!G110/'2'!G110</f>
        <v>0.12091639668498902</v>
      </c>
      <c r="X115" s="43">
        <f>'1'!H110/'2'!H110</f>
        <v>0.11590137010956375</v>
      </c>
      <c r="Y115" s="43">
        <f>'1'!I110/'2'!I110</f>
        <v>0.11568369741445514</v>
      </c>
      <c r="Z115" s="43">
        <f>'1'!J110/'2'!J110</f>
        <v>0.1109123821345354</v>
      </c>
      <c r="AA115" s="43">
        <f>'1'!K110/'2'!K110</f>
        <v>9.9080665493034265E-2</v>
      </c>
      <c r="AB115" s="43">
        <f>'1'!L110/'2'!L110</f>
        <v>0.10723859712306422</v>
      </c>
      <c r="AC115" s="43">
        <f>'1'!M110/'2'!M110</f>
        <v>0.10397636027469623</v>
      </c>
      <c r="AD115" s="43">
        <f>'1'!N110/'2'!N110</f>
        <v>0.10111378697424604</v>
      </c>
      <c r="AE115" s="43">
        <f>'1'!O110/'2'!O110</f>
        <v>9.8628316244642078E-2</v>
      </c>
      <c r="AF115" s="43">
        <f>'1'!P110/'2'!P110</f>
        <v>0.10075065792448565</v>
      </c>
      <c r="AG115" s="43">
        <f>'1'!Q110/'2'!Q110</f>
        <v>9.8733793562047756E-2</v>
      </c>
    </row>
    <row r="116" spans="17:33" x14ac:dyDescent="0.3">
      <c r="Q116" s="16"/>
      <c r="R116" s="15" t="s">
        <v>19</v>
      </c>
      <c r="S116" s="15"/>
      <c r="T116" s="15" t="s">
        <v>20</v>
      </c>
      <c r="U116" s="16" t="s">
        <v>21</v>
      </c>
      <c r="V116" s="43">
        <f>'1'!F111/'2'!F111</f>
        <v>0.30222423742786481</v>
      </c>
      <c r="W116" s="43">
        <f>'1'!G111/'2'!G111</f>
        <v>0.38796944346255058</v>
      </c>
      <c r="X116" s="43">
        <f>'1'!H111/'2'!H111</f>
        <v>0.34744196337395322</v>
      </c>
      <c r="Y116" s="43">
        <f>'1'!I111/'2'!I111</f>
        <v>0.33421707354999219</v>
      </c>
      <c r="Z116" s="43">
        <f>'1'!J111/'2'!J111</f>
        <v>0.34541202672605792</v>
      </c>
      <c r="AA116" s="43">
        <f>'1'!K111/'2'!K111</f>
        <v>0.31690686464234191</v>
      </c>
      <c r="AB116" s="43">
        <f>'1'!L111/'2'!L111</f>
        <v>0.34927065884980463</v>
      </c>
      <c r="AC116" s="43">
        <f>'1'!M111/'2'!M111</f>
        <v>0.32786504460665039</v>
      </c>
      <c r="AD116" s="43">
        <f>'1'!N111/'2'!N111</f>
        <v>0.32642757836198188</v>
      </c>
      <c r="AE116" s="43">
        <f>'1'!O111/'2'!O111</f>
        <v>0.32212512506253121</v>
      </c>
      <c r="AF116" s="43">
        <f>'1'!P111/'2'!P111</f>
        <v>0.32890999940159177</v>
      </c>
      <c r="AG116" s="43">
        <f>'1'!Q111/'2'!Q111</f>
        <v>0.32510004381480939</v>
      </c>
    </row>
    <row r="117" spans="17:33" x14ac:dyDescent="0.3">
      <c r="Q117" s="16"/>
      <c r="R117" s="15" t="s">
        <v>22</v>
      </c>
      <c r="S117" s="15"/>
      <c r="T117" s="15" t="s">
        <v>23</v>
      </c>
      <c r="U117" s="16" t="s">
        <v>24</v>
      </c>
      <c r="V117" s="43">
        <f>'1'!F112/'2'!F112</f>
        <v>3.1226989169122429E-3</v>
      </c>
      <c r="W117" s="43">
        <f>'1'!G112/'2'!G112</f>
        <v>3.2177917514333268E-3</v>
      </c>
      <c r="X117" s="43">
        <f>'1'!H112/'2'!H112</f>
        <v>3.4746038049167896E-3</v>
      </c>
      <c r="Y117" s="43">
        <f>'1'!I112/'2'!I112</f>
        <v>3.3928865696237292E-3</v>
      </c>
      <c r="Z117" s="43">
        <f>'1'!J112/'2'!J112</f>
        <v>3.5589306182995076E-3</v>
      </c>
      <c r="AA117" s="43">
        <f>'1'!K112/'2'!K112</f>
        <v>3.620857572390352E-3</v>
      </c>
      <c r="AB117" s="43">
        <f>'1'!L112/'2'!L112</f>
        <v>3.6091993612424461E-3</v>
      </c>
      <c r="AC117" s="43">
        <f>'1'!M112/'2'!M112</f>
        <v>3.9380398162327714E-3</v>
      </c>
      <c r="AD117" s="43">
        <f>'1'!N112/'2'!N112</f>
        <v>3.9096280150285375E-3</v>
      </c>
      <c r="AE117" s="43">
        <f>'1'!O112/'2'!O112</f>
        <v>4.0192479856759169E-3</v>
      </c>
      <c r="AF117" s="43">
        <f>'1'!P112/'2'!P112</f>
        <v>3.9373433583959894E-3</v>
      </c>
      <c r="AG117" s="43">
        <f>'1'!Q112/'2'!Q112</f>
        <v>3.9047210083609082E-3</v>
      </c>
    </row>
    <row r="118" spans="17:33" x14ac:dyDescent="0.3">
      <c r="Q118" s="16"/>
      <c r="R118" s="15" t="s">
        <v>25</v>
      </c>
      <c r="S118" s="15"/>
      <c r="T118" s="15" t="s">
        <v>26</v>
      </c>
      <c r="U118" s="16" t="s">
        <v>27</v>
      </c>
      <c r="V118" s="43"/>
      <c r="W118" s="43"/>
      <c r="X118" s="43"/>
      <c r="Y118" s="43"/>
      <c r="Z118" s="43"/>
      <c r="AA118" s="43"/>
      <c r="AB118" s="43"/>
      <c r="AC118" s="43"/>
      <c r="AD118" s="43"/>
      <c r="AE118" s="43"/>
    </row>
    <row r="119" spans="17:33" x14ac:dyDescent="0.3">
      <c r="Q119" s="20"/>
      <c r="R119" s="15" t="s">
        <v>28</v>
      </c>
      <c r="S119" s="15"/>
      <c r="T119" s="19" t="s">
        <v>29</v>
      </c>
      <c r="U119" s="20" t="s">
        <v>30</v>
      </c>
      <c r="V119" s="43"/>
      <c r="W119" s="43"/>
      <c r="X119" s="43"/>
      <c r="Y119" s="43"/>
      <c r="Z119" s="43"/>
      <c r="AA119" s="43"/>
      <c r="AB119" s="43"/>
      <c r="AC119" s="43"/>
      <c r="AD119" s="43"/>
      <c r="AE119" s="43"/>
    </row>
    <row r="120" spans="17:33" x14ac:dyDescent="0.3">
      <c r="Q120" s="22"/>
      <c r="R120" s="15" t="s">
        <v>32</v>
      </c>
      <c r="S120" s="15"/>
      <c r="T120" s="21" t="s">
        <v>33</v>
      </c>
      <c r="U120" s="22" t="s">
        <v>34</v>
      </c>
      <c r="V120" s="43"/>
      <c r="W120" s="43"/>
      <c r="X120" s="43"/>
      <c r="Y120" s="43"/>
      <c r="Z120" s="43"/>
      <c r="AA120" s="43"/>
      <c r="AB120" s="43"/>
      <c r="AC120" s="43"/>
      <c r="AD120" s="43"/>
      <c r="AE120" s="43"/>
    </row>
    <row r="121" spans="17:33" x14ac:dyDescent="0.3">
      <c r="R121" s="15"/>
      <c r="S121" s="15"/>
      <c r="V121" s="43"/>
      <c r="W121" s="43"/>
      <c r="X121" s="43"/>
      <c r="Y121" s="43"/>
      <c r="Z121" s="43"/>
      <c r="AA121" s="43"/>
      <c r="AB121" s="43"/>
      <c r="AC121" s="43"/>
      <c r="AD121" s="43"/>
      <c r="AE121" s="43"/>
    </row>
    <row r="122" spans="17:33" x14ac:dyDescent="0.3">
      <c r="Q122" s="26" t="s">
        <v>66</v>
      </c>
      <c r="R122" s="13" t="s">
        <v>18</v>
      </c>
      <c r="S122" s="13"/>
      <c r="T122" s="44" t="s">
        <v>84</v>
      </c>
      <c r="U122" s="26"/>
      <c r="V122" s="43">
        <f>'1'!F117/'2'!F117</f>
        <v>0.12334809653838144</v>
      </c>
      <c r="W122" s="43">
        <f>'1'!G117/'2'!G117</f>
        <v>0.12819696062570862</v>
      </c>
      <c r="X122" s="43">
        <f>'1'!H117/'2'!H117</f>
        <v>0.1313007956689361</v>
      </c>
      <c r="Y122" s="43">
        <f>'1'!I117/'2'!I117</f>
        <v>0.12343042246234523</v>
      </c>
      <c r="Z122" s="43">
        <f>'1'!J117/'2'!J117</f>
        <v>0.11738203836599506</v>
      </c>
      <c r="AA122" s="43">
        <f>'1'!K117/'2'!K117</f>
        <v>0.11129957944987498</v>
      </c>
      <c r="AB122" s="43">
        <f>'1'!L117/'2'!L117</f>
        <v>0.11288266136911354</v>
      </c>
      <c r="AC122" s="43">
        <f>'1'!M117/'2'!M117</f>
        <v>0.11947724366764237</v>
      </c>
      <c r="AD122" s="43">
        <f>'1'!N117/'2'!N117</f>
        <v>0.11745489684150409</v>
      </c>
      <c r="AE122" s="43">
        <f>'1'!O117/'2'!O117</f>
        <v>0.11739006832721915</v>
      </c>
      <c r="AF122" s="43">
        <f>'1'!P117/'2'!P117</f>
        <v>0.10707596900656628</v>
      </c>
      <c r="AG122" s="43">
        <f>'1'!Q117/'2'!Q117</f>
        <v>0.10160280770899624</v>
      </c>
    </row>
    <row r="123" spans="17:33" x14ac:dyDescent="0.3">
      <c r="Q123" s="16"/>
      <c r="R123" s="15" t="s">
        <v>19</v>
      </c>
      <c r="S123" s="15"/>
      <c r="T123" s="15" t="s">
        <v>20</v>
      </c>
      <c r="U123" s="16" t="s">
        <v>21</v>
      </c>
      <c r="V123" s="43">
        <f>'1'!F118/'2'!F118</f>
        <v>0.37657015758124096</v>
      </c>
      <c r="W123" s="43">
        <f>'1'!G118/'2'!G118</f>
        <v>0.42014936676904963</v>
      </c>
      <c r="X123" s="43">
        <f>'1'!H118/'2'!H118</f>
        <v>0.37032262360579327</v>
      </c>
      <c r="Y123" s="43">
        <f>'1'!I118/'2'!I118</f>
        <v>0.36265556407219013</v>
      </c>
      <c r="Z123" s="43">
        <f>'1'!J118/'2'!J118</f>
        <v>0.3494948866777226</v>
      </c>
      <c r="AA123" s="43">
        <f>'1'!K118/'2'!K118</f>
        <v>0.33419554881830088</v>
      </c>
      <c r="AB123" s="43">
        <f>'1'!L118/'2'!L118</f>
        <v>0.32964964484545983</v>
      </c>
      <c r="AC123" s="43">
        <f>'1'!M118/'2'!M118</f>
        <v>0.35490164401786561</v>
      </c>
      <c r="AD123" s="43">
        <f>'1'!N118/'2'!N118</f>
        <v>0.35888878404730451</v>
      </c>
      <c r="AE123" s="43">
        <f>'1'!O118/'2'!O118</f>
        <v>0.3719738715085566</v>
      </c>
      <c r="AF123" s="43">
        <f>'1'!P118/'2'!P118</f>
        <v>0.32446599197150461</v>
      </c>
      <c r="AG123" s="43">
        <f>'1'!Q118/'2'!Q118</f>
        <v>0.31250969591366423</v>
      </c>
    </row>
    <row r="124" spans="17:33" x14ac:dyDescent="0.3">
      <c r="Q124" s="16"/>
      <c r="R124" s="15" t="s">
        <v>22</v>
      </c>
      <c r="S124" s="15"/>
      <c r="T124" s="15" t="s">
        <v>23</v>
      </c>
      <c r="U124" s="16" t="s">
        <v>24</v>
      </c>
      <c r="V124" s="43">
        <f>'1'!F119/'2'!F119</f>
        <v>3.1284773601657294E-3</v>
      </c>
      <c r="W124" s="43">
        <f>'1'!G119/'2'!G119</f>
        <v>2.9475033941771004E-3</v>
      </c>
      <c r="X124" s="43">
        <f>'1'!H119/'2'!H119</f>
        <v>3.1557603686635945E-3</v>
      </c>
      <c r="Y124" s="43">
        <f>'1'!I119/'2'!I119</f>
        <v>3.2266443538998832E-3</v>
      </c>
      <c r="Z124" s="43">
        <f>'1'!J119/'2'!J119</f>
        <v>3.2363966789010438E-3</v>
      </c>
      <c r="AA124" s="43">
        <f>'1'!K119/'2'!K119</f>
        <v>3.2124680597850814E-3</v>
      </c>
      <c r="AB124" s="43">
        <f>'1'!L119/'2'!L119</f>
        <v>3.2373845060412222E-3</v>
      </c>
      <c r="AC124" s="43">
        <f>'1'!M119/'2'!M119</f>
        <v>3.3763327629327366E-3</v>
      </c>
      <c r="AD124" s="43">
        <f>'1'!N119/'2'!N119</f>
        <v>3.3303568631137012E-3</v>
      </c>
      <c r="AE124" s="43">
        <f>'1'!O119/'2'!O119</f>
        <v>3.3589460491764145E-3</v>
      </c>
      <c r="AF124" s="43">
        <f>'1'!P119/'2'!P119</f>
        <v>3.3258148222076482E-3</v>
      </c>
      <c r="AG124" s="43">
        <f>'1'!Q119/'2'!Q119</f>
        <v>3.2585340683811749E-3</v>
      </c>
    </row>
    <row r="125" spans="17:33" x14ac:dyDescent="0.3">
      <c r="Q125" s="16"/>
      <c r="R125" s="15" t="s">
        <v>25</v>
      </c>
      <c r="S125" s="15"/>
      <c r="T125" s="15" t="s">
        <v>26</v>
      </c>
      <c r="U125" s="16" t="s">
        <v>27</v>
      </c>
      <c r="V125" s="43"/>
      <c r="W125" s="43"/>
      <c r="X125" s="43"/>
      <c r="Y125" s="43"/>
      <c r="Z125" s="43"/>
      <c r="AA125" s="43"/>
      <c r="AB125" s="43"/>
      <c r="AC125" s="43"/>
      <c r="AD125" s="43"/>
      <c r="AE125" s="43"/>
    </row>
    <row r="126" spans="17:33" x14ac:dyDescent="0.3">
      <c r="Q126" s="20"/>
      <c r="R126" s="15" t="s">
        <v>28</v>
      </c>
      <c r="S126" s="15"/>
      <c r="T126" s="19" t="s">
        <v>29</v>
      </c>
      <c r="U126" s="20" t="s">
        <v>30</v>
      </c>
      <c r="V126" s="43"/>
      <c r="W126" s="43"/>
      <c r="X126" s="43"/>
      <c r="Y126" s="43"/>
      <c r="Z126" s="43"/>
      <c r="AA126" s="43"/>
      <c r="AB126" s="43"/>
      <c r="AC126" s="43"/>
      <c r="AD126" s="43"/>
      <c r="AE126" s="43"/>
    </row>
    <row r="127" spans="17:33" x14ac:dyDescent="0.3">
      <c r="Q127" s="22"/>
      <c r="R127" s="15" t="s">
        <v>32</v>
      </c>
      <c r="S127" s="15"/>
      <c r="T127" s="21" t="s">
        <v>33</v>
      </c>
      <c r="U127" s="22" t="s">
        <v>34</v>
      </c>
      <c r="V127" s="43"/>
      <c r="W127" s="43"/>
      <c r="X127" s="43"/>
      <c r="Y127" s="43"/>
      <c r="Z127" s="43"/>
      <c r="AA127" s="43"/>
      <c r="AB127" s="43"/>
      <c r="AC127" s="43"/>
      <c r="AD127" s="43"/>
      <c r="AE127" s="43"/>
    </row>
    <row r="128" spans="17:33" x14ac:dyDescent="0.3">
      <c r="R128" s="15"/>
      <c r="S128" s="15"/>
      <c r="V128" s="43"/>
      <c r="W128" s="43"/>
      <c r="X128" s="43"/>
      <c r="Y128" s="43"/>
      <c r="Z128" s="43"/>
      <c r="AA128" s="43"/>
      <c r="AB128" s="43"/>
      <c r="AC128" s="43"/>
      <c r="AD128" s="43"/>
      <c r="AE128" s="43"/>
    </row>
    <row r="129" spans="17:33" x14ac:dyDescent="0.3">
      <c r="Q129" s="26" t="s">
        <v>68</v>
      </c>
      <c r="R129" s="13" t="s">
        <v>18</v>
      </c>
      <c r="S129" s="13"/>
      <c r="T129" s="44" t="s">
        <v>84</v>
      </c>
      <c r="U129" s="26"/>
      <c r="V129" s="43">
        <f>'1'!F124/'2'!F124</f>
        <v>0.12002500682568443</v>
      </c>
      <c r="W129" s="43">
        <f>'1'!G124/'2'!G124</f>
        <v>0.12887184013034461</v>
      </c>
      <c r="X129" s="43">
        <f>'1'!H124/'2'!H124</f>
        <v>0.14749807774951507</v>
      </c>
      <c r="Y129" s="43">
        <f>'1'!I124/'2'!I124</f>
        <v>0.13434246622277549</v>
      </c>
      <c r="Z129" s="43">
        <f>'1'!J124/'2'!J124</f>
        <v>0.11652447737192739</v>
      </c>
      <c r="AA129" s="43">
        <f>'1'!K124/'2'!K124</f>
        <v>0.11453459322053396</v>
      </c>
      <c r="AB129" s="43">
        <f>'1'!L124/'2'!L124</f>
        <v>0.12041601285884496</v>
      </c>
      <c r="AC129" s="43">
        <f>'1'!M124/'2'!M124</f>
        <v>0.12656031292605338</v>
      </c>
      <c r="AD129" s="43">
        <f>'1'!N124/'2'!N124</f>
        <v>0.11922774076965025</v>
      </c>
      <c r="AE129" s="43">
        <f>'1'!O124/'2'!O124</f>
        <v>0.11413016700711345</v>
      </c>
      <c r="AF129" s="43">
        <f>'1'!P124/'2'!P124</f>
        <v>0.12828866553361074</v>
      </c>
      <c r="AG129" s="43">
        <f>'1'!Q124/'2'!Q124</f>
        <v>0.12346443909575726</v>
      </c>
    </row>
    <row r="130" spans="17:33" x14ac:dyDescent="0.3">
      <c r="Q130" s="16"/>
      <c r="R130" s="15" t="s">
        <v>19</v>
      </c>
      <c r="S130" s="15"/>
      <c r="T130" s="15" t="s">
        <v>20</v>
      </c>
      <c r="U130" s="16" t="s">
        <v>21</v>
      </c>
      <c r="V130" s="43">
        <f>'1'!F125/'2'!F125</f>
        <v>0.39198318779074515</v>
      </c>
      <c r="W130" s="43">
        <f>'1'!G125/'2'!G125</f>
        <v>0.43282501668891854</v>
      </c>
      <c r="X130" s="43">
        <f>'1'!H125/'2'!H125</f>
        <v>0.44895111111111113</v>
      </c>
      <c r="Y130" s="43">
        <f>'1'!I125/'2'!I125</f>
        <v>0.42439726873206701</v>
      </c>
      <c r="Z130" s="43">
        <f>'1'!J125/'2'!J125</f>
        <v>0.40732950176063459</v>
      </c>
      <c r="AA130" s="43">
        <f>'1'!K125/'2'!K125</f>
        <v>0.39514265135448762</v>
      </c>
      <c r="AB130" s="43">
        <f>'1'!L125/'2'!L125</f>
        <v>0.41570992963252545</v>
      </c>
      <c r="AC130" s="43">
        <f>'1'!M125/'2'!M125</f>
        <v>0.4311776284027185</v>
      </c>
      <c r="AD130" s="43">
        <f>'1'!N125/'2'!N125</f>
        <v>0.42143896955146526</v>
      </c>
      <c r="AE130" s="43">
        <f>'1'!O125/'2'!O125</f>
        <v>0.40674242703759728</v>
      </c>
      <c r="AF130" s="43">
        <f>'1'!P125/'2'!P125</f>
        <v>0.43873960612691465</v>
      </c>
      <c r="AG130" s="43">
        <f>'1'!Q125/'2'!Q125</f>
        <v>0.42634774609015647</v>
      </c>
    </row>
    <row r="131" spans="17:33" x14ac:dyDescent="0.3">
      <c r="Q131" s="16"/>
      <c r="R131" s="15" t="s">
        <v>22</v>
      </c>
      <c r="S131" s="15"/>
      <c r="T131" s="15" t="s">
        <v>23</v>
      </c>
      <c r="U131" s="16" t="s">
        <v>24</v>
      </c>
      <c r="V131" s="43">
        <f>'1'!F126/'2'!F126</f>
        <v>2.2414619943137053E-3</v>
      </c>
      <c r="W131" s="43">
        <f>'1'!G126/'2'!G126</f>
        <v>2.240874441720676E-3</v>
      </c>
      <c r="X131" s="43">
        <f>'1'!H126/'2'!H126</f>
        <v>2.3839035795435834E-3</v>
      </c>
      <c r="Y131" s="43">
        <f>'1'!I126/'2'!I126</f>
        <v>2.4204284383731755E-3</v>
      </c>
      <c r="Z131" s="43">
        <f>'1'!J126/'2'!J126</f>
        <v>2.3734638678191335E-3</v>
      </c>
      <c r="AA131" s="43">
        <f>'1'!K126/'2'!K126</f>
        <v>2.4692662197749581E-3</v>
      </c>
      <c r="AB131" s="43">
        <f>'1'!L126/'2'!L126</f>
        <v>2.3033966441388951E-3</v>
      </c>
      <c r="AC131" s="43">
        <f>'1'!M126/'2'!M126</f>
        <v>2.4339729279113801E-3</v>
      </c>
      <c r="AD131" s="43">
        <f>'1'!N126/'2'!N126</f>
        <v>2.5500933069659915E-3</v>
      </c>
      <c r="AE131" s="43">
        <f>'1'!O126/'2'!O126</f>
        <v>2.5163355291117719E-3</v>
      </c>
      <c r="AF131" s="43">
        <f>'1'!P126/'2'!P126</f>
        <v>2.6292032638636242E-3</v>
      </c>
      <c r="AG131" s="43">
        <f>'1'!Q126/'2'!Q126</f>
        <v>2.5632693254554408E-3</v>
      </c>
    </row>
    <row r="132" spans="17:33" x14ac:dyDescent="0.3">
      <c r="Q132" s="16"/>
      <c r="R132" s="15" t="s">
        <v>25</v>
      </c>
      <c r="S132" s="15"/>
      <c r="T132" s="15" t="s">
        <v>26</v>
      </c>
      <c r="U132" s="16" t="s">
        <v>27</v>
      </c>
      <c r="V132" s="43"/>
      <c r="W132" s="43"/>
      <c r="X132" s="43"/>
      <c r="Y132" s="43"/>
      <c r="Z132" s="43"/>
      <c r="AA132" s="43"/>
      <c r="AB132" s="43"/>
      <c r="AC132" s="43"/>
      <c r="AD132" s="43"/>
      <c r="AE132" s="43"/>
    </row>
    <row r="133" spans="17:33" x14ac:dyDescent="0.3">
      <c r="Q133" s="20"/>
      <c r="R133" s="15" t="s">
        <v>28</v>
      </c>
      <c r="S133" s="15"/>
      <c r="T133" s="19" t="s">
        <v>29</v>
      </c>
      <c r="U133" s="20" t="s">
        <v>30</v>
      </c>
      <c r="V133" s="43"/>
      <c r="W133" s="43"/>
      <c r="X133" s="43"/>
      <c r="Y133" s="43"/>
      <c r="Z133" s="43"/>
      <c r="AA133" s="43"/>
      <c r="AB133" s="43"/>
      <c r="AC133" s="43"/>
      <c r="AD133" s="43"/>
      <c r="AE133" s="43"/>
    </row>
    <row r="134" spans="17:33" x14ac:dyDescent="0.3">
      <c r="Q134" s="22"/>
      <c r="R134" s="15" t="s">
        <v>32</v>
      </c>
      <c r="S134" s="15"/>
      <c r="T134" s="21" t="s">
        <v>33</v>
      </c>
      <c r="U134" s="22" t="s">
        <v>34</v>
      </c>
      <c r="V134" s="43"/>
      <c r="W134" s="43"/>
      <c r="X134" s="43"/>
      <c r="Y134" s="43"/>
      <c r="Z134" s="43"/>
      <c r="AA134" s="43"/>
      <c r="AB134" s="43"/>
      <c r="AC134" s="43"/>
      <c r="AD134" s="43"/>
      <c r="AE134" s="43"/>
    </row>
    <row r="135" spans="17:33" x14ac:dyDescent="0.3">
      <c r="R135" s="15"/>
      <c r="S135" s="15"/>
      <c r="V135" s="43"/>
      <c r="W135" s="43"/>
      <c r="X135" s="43"/>
      <c r="Y135" s="43"/>
      <c r="Z135" s="43"/>
      <c r="AA135" s="43"/>
      <c r="AB135" s="43"/>
      <c r="AC135" s="43"/>
      <c r="AD135" s="43"/>
      <c r="AE135" s="43"/>
    </row>
    <row r="136" spans="17:33" x14ac:dyDescent="0.3">
      <c r="Q136" s="26" t="s">
        <v>70</v>
      </c>
      <c r="R136" s="13" t="s">
        <v>18</v>
      </c>
      <c r="S136" s="13"/>
      <c r="T136" s="44" t="s">
        <v>84</v>
      </c>
      <c r="U136" s="26"/>
      <c r="V136" s="43">
        <f>'1'!F131/'2'!F131</f>
        <v>0.14392882925493519</v>
      </c>
      <c r="W136" s="43">
        <f>'1'!G131/'2'!G131</f>
        <v>0.13159114934190072</v>
      </c>
      <c r="X136" s="43">
        <f>'1'!H131/'2'!H131</f>
        <v>0.1392162401291778</v>
      </c>
      <c r="Y136" s="43">
        <f>'1'!I131/'2'!I131</f>
        <v>0.13685649543243564</v>
      </c>
      <c r="Z136" s="43">
        <f>'1'!J131/'2'!J131</f>
        <v>0.1239994668346945</v>
      </c>
      <c r="AA136" s="43">
        <f>'1'!K131/'2'!K131</f>
        <v>0.12369216291863719</v>
      </c>
      <c r="AB136" s="43">
        <f>'1'!L131/'2'!L131</f>
        <v>0.11776675909313325</v>
      </c>
      <c r="AC136" s="43">
        <f>'1'!M131/'2'!M131</f>
        <v>0.12106069077047474</v>
      </c>
      <c r="AD136" s="43">
        <f>'1'!N131/'2'!N131</f>
        <v>0.12015896760021964</v>
      </c>
      <c r="AE136" s="43">
        <f>'1'!O131/'2'!O131</f>
        <v>0.12216612866276527</v>
      </c>
      <c r="AF136" s="43">
        <f>'1'!P131/'2'!P131</f>
        <v>0.11918517393593327</v>
      </c>
      <c r="AG136" s="43">
        <f>'1'!Q131/'2'!Q131</f>
        <v>0.11110299869621901</v>
      </c>
    </row>
    <row r="137" spans="17:33" x14ac:dyDescent="0.3">
      <c r="Q137" s="16"/>
      <c r="R137" s="15" t="s">
        <v>19</v>
      </c>
      <c r="S137" s="15"/>
      <c r="T137" s="15" t="s">
        <v>20</v>
      </c>
      <c r="U137" s="16" t="s">
        <v>21</v>
      </c>
      <c r="V137" s="43">
        <f>'1'!F132/'2'!F132</f>
        <v>0.42798385288181218</v>
      </c>
      <c r="W137" s="43">
        <f>'1'!G132/'2'!G132</f>
        <v>0.42185001679543166</v>
      </c>
      <c r="X137" s="43">
        <f>'1'!H132/'2'!H132</f>
        <v>0.42501260132143587</v>
      </c>
      <c r="Y137" s="43">
        <f>'1'!I132/'2'!I132</f>
        <v>0.4119346697432939</v>
      </c>
      <c r="Z137" s="43">
        <f>'1'!J132/'2'!J132</f>
        <v>0.411958024892215</v>
      </c>
      <c r="AA137" s="43">
        <f>'1'!K132/'2'!K132</f>
        <v>0.41899495826101329</v>
      </c>
      <c r="AB137" s="43">
        <f>'1'!L132/'2'!L132</f>
        <v>0.41256836018174309</v>
      </c>
      <c r="AC137" s="43">
        <f>'1'!M132/'2'!M132</f>
        <v>0.42919920417806512</v>
      </c>
      <c r="AD137" s="43">
        <f>'1'!N132/'2'!N132</f>
        <v>0.44130491589090309</v>
      </c>
      <c r="AE137" s="43">
        <f>'1'!O132/'2'!O132</f>
        <v>0.43572954271961495</v>
      </c>
      <c r="AF137" s="43">
        <f>'1'!P132/'2'!P132</f>
        <v>0.43750150602409643</v>
      </c>
      <c r="AG137" s="43">
        <f>'1'!Q132/'2'!Q132</f>
        <v>0.41025358886540836</v>
      </c>
    </row>
    <row r="138" spans="17:33" x14ac:dyDescent="0.3">
      <c r="Q138" s="16"/>
      <c r="R138" s="15" t="s">
        <v>22</v>
      </c>
      <c r="S138" s="15"/>
      <c r="T138" s="15" t="s">
        <v>23</v>
      </c>
      <c r="U138" s="16" t="s">
        <v>24</v>
      </c>
      <c r="V138" s="43">
        <f>'1'!F133/'2'!F133</f>
        <v>4.2508069964717361E-3</v>
      </c>
      <c r="W138" s="43">
        <f>'1'!G133/'2'!G133</f>
        <v>4.153408665718776E-3</v>
      </c>
      <c r="X138" s="43">
        <f>'1'!H133/'2'!H133</f>
        <v>3.3006818458541335E-3</v>
      </c>
      <c r="Y138" s="43">
        <f>'1'!I133/'2'!I133</f>
        <v>3.8939372526851329E-3</v>
      </c>
      <c r="Z138" s="43">
        <f>'1'!J133/'2'!J133</f>
        <v>3.6374366451433723E-3</v>
      </c>
      <c r="AA138" s="43">
        <f>'1'!K133/'2'!K133</f>
        <v>3.8014971260526666E-3</v>
      </c>
      <c r="AB138" s="43">
        <f>'1'!L133/'2'!L133</f>
        <v>3.7612575937871857E-3</v>
      </c>
      <c r="AC138" s="43">
        <f>'1'!M133/'2'!M133</f>
        <v>3.8959537572254336E-3</v>
      </c>
      <c r="AD138" s="43">
        <f>'1'!N133/'2'!N133</f>
        <v>3.8660693370812836E-3</v>
      </c>
      <c r="AE138" s="43">
        <f>'1'!O133/'2'!O133</f>
        <v>4.1174702212138405E-3</v>
      </c>
      <c r="AF138" s="43">
        <f>'1'!P133/'2'!P133</f>
        <v>4.1655621885097758E-3</v>
      </c>
      <c r="AG138" s="43">
        <f>'1'!Q133/'2'!Q133</f>
        <v>4.1354540256770102E-3</v>
      </c>
    </row>
    <row r="139" spans="17:33" x14ac:dyDescent="0.3">
      <c r="Q139" s="16"/>
      <c r="R139" s="15" t="s">
        <v>25</v>
      </c>
      <c r="S139" s="15"/>
      <c r="T139" s="15" t="s">
        <v>26</v>
      </c>
      <c r="U139" s="16" t="s">
        <v>27</v>
      </c>
      <c r="V139" s="43"/>
      <c r="W139" s="43"/>
      <c r="X139" s="43"/>
      <c r="Y139" s="43"/>
      <c r="Z139" s="43"/>
      <c r="AA139" s="43"/>
      <c r="AB139" s="43"/>
      <c r="AC139" s="43"/>
      <c r="AD139" s="43"/>
      <c r="AE139" s="43"/>
    </row>
    <row r="140" spans="17:33" x14ac:dyDescent="0.3">
      <c r="Q140" s="20"/>
      <c r="R140" s="15" t="s">
        <v>28</v>
      </c>
      <c r="S140" s="15"/>
      <c r="T140" s="19" t="s">
        <v>29</v>
      </c>
      <c r="U140" s="20" t="s">
        <v>30</v>
      </c>
      <c r="V140" s="43"/>
      <c r="W140" s="43"/>
      <c r="X140" s="43"/>
      <c r="Y140" s="43"/>
      <c r="Z140" s="43"/>
      <c r="AA140" s="43"/>
      <c r="AB140" s="43"/>
      <c r="AC140" s="43"/>
      <c r="AD140" s="43"/>
      <c r="AE140" s="43"/>
    </row>
    <row r="141" spans="17:33" x14ac:dyDescent="0.3">
      <c r="Q141" s="22"/>
      <c r="R141" s="15" t="s">
        <v>32</v>
      </c>
      <c r="S141" s="15"/>
      <c r="T141" s="21" t="s">
        <v>33</v>
      </c>
      <c r="U141" s="22" t="s">
        <v>34</v>
      </c>
      <c r="V141" s="43"/>
      <c r="W141" s="43"/>
      <c r="X141" s="43"/>
      <c r="Y141" s="43"/>
      <c r="Z141" s="43"/>
      <c r="AA141" s="43"/>
      <c r="AB141" s="43"/>
      <c r="AC141" s="43"/>
      <c r="AD141" s="43"/>
      <c r="AE141" s="43"/>
    </row>
    <row r="142" spans="17:33" x14ac:dyDescent="0.3">
      <c r="R142" s="15"/>
      <c r="S142" s="15"/>
      <c r="V142" s="43"/>
      <c r="W142" s="43"/>
      <c r="X142" s="43"/>
      <c r="Y142" s="43"/>
      <c r="Z142" s="43"/>
      <c r="AA142" s="43"/>
      <c r="AB142" s="43"/>
      <c r="AC142" s="43"/>
      <c r="AD142" s="43"/>
      <c r="AE142" s="43"/>
    </row>
    <row r="143" spans="17:33" x14ac:dyDescent="0.3">
      <c r="Q143" s="26" t="s">
        <v>72</v>
      </c>
      <c r="R143" s="13" t="s">
        <v>18</v>
      </c>
      <c r="S143" s="13"/>
      <c r="T143" s="44" t="s">
        <v>84</v>
      </c>
      <c r="U143" s="26"/>
      <c r="V143" s="43">
        <f>'1'!F138/'2'!F138</f>
        <v>0.11081996300863131</v>
      </c>
      <c r="W143" s="43">
        <f>'1'!G138/'2'!G138</f>
        <v>9.9508954273340972E-2</v>
      </c>
      <c r="X143" s="43">
        <f>'1'!H138/'2'!H138</f>
        <v>0.10570221686858626</v>
      </c>
      <c r="Y143" s="43">
        <f>'1'!I138/'2'!I138</f>
        <v>9.5969335778321119E-2</v>
      </c>
      <c r="Z143" s="43">
        <f>'1'!J138/'2'!J138</f>
        <v>9.6068669575547647E-2</v>
      </c>
      <c r="AA143" s="43">
        <f>'1'!K138/'2'!K138</f>
        <v>9.2834151271828841E-2</v>
      </c>
      <c r="AB143" s="43">
        <f>'1'!L138/'2'!L138</f>
        <v>8.9868539966657904E-2</v>
      </c>
      <c r="AC143" s="43">
        <f>'1'!M138/'2'!M138</f>
        <v>8.8012786267445228E-2</v>
      </c>
      <c r="AD143" s="43">
        <f>'1'!N138/'2'!N138</f>
        <v>8.5755692165286584E-2</v>
      </c>
      <c r="AE143" s="43">
        <f>'1'!O138/'2'!O138</f>
        <v>9.3477699097875636E-2</v>
      </c>
      <c r="AF143" s="43">
        <f>'1'!P138/'2'!P138</f>
        <v>9.0690473183843545E-2</v>
      </c>
      <c r="AG143" s="43">
        <f>'1'!Q138/'2'!Q138</f>
        <v>8.5817148279133934E-2</v>
      </c>
    </row>
    <row r="144" spans="17:33" x14ac:dyDescent="0.3">
      <c r="Q144" s="16"/>
      <c r="R144" s="15" t="s">
        <v>19</v>
      </c>
      <c r="S144" s="15"/>
      <c r="T144" s="15" t="s">
        <v>20</v>
      </c>
      <c r="U144" s="16" t="s">
        <v>21</v>
      </c>
      <c r="V144" s="43">
        <f>'1'!F139/'2'!F139</f>
        <v>0.33581187895212289</v>
      </c>
      <c r="W144" s="43">
        <f>'1'!G139/'2'!G139</f>
        <v>0.32114909663517321</v>
      </c>
      <c r="X144" s="43">
        <f>'1'!H139/'2'!H139</f>
        <v>0.30966295207492994</v>
      </c>
      <c r="Y144" s="43">
        <f>'1'!I139/'2'!I139</f>
        <v>0.28566650805519683</v>
      </c>
      <c r="Z144" s="43">
        <f>'1'!J139/'2'!J139</f>
        <v>0.29224142633121974</v>
      </c>
      <c r="AA144" s="43">
        <f>'1'!K139/'2'!K139</f>
        <v>0.2950708593271068</v>
      </c>
      <c r="AB144" s="43">
        <f>'1'!L139/'2'!L139</f>
        <v>0.29272356402758226</v>
      </c>
      <c r="AC144" s="43">
        <f>'1'!M139/'2'!M139</f>
        <v>0.26959481984869854</v>
      </c>
      <c r="AD144" s="43">
        <f>'1'!N139/'2'!N139</f>
        <v>0.27758162828242888</v>
      </c>
      <c r="AE144" s="43">
        <f>'1'!O139/'2'!O139</f>
        <v>0.29900467099282113</v>
      </c>
      <c r="AF144" s="43">
        <f>'1'!P139/'2'!P139</f>
        <v>0.28424498657373021</v>
      </c>
      <c r="AG144" s="43">
        <f>'1'!Q139/'2'!Q139</f>
        <v>0.26939558183460616</v>
      </c>
    </row>
    <row r="145" spans="17:33" x14ac:dyDescent="0.3">
      <c r="Q145" s="16"/>
      <c r="R145" s="15" t="s">
        <v>22</v>
      </c>
      <c r="S145" s="15"/>
      <c r="T145" s="15" t="s">
        <v>23</v>
      </c>
      <c r="U145" s="16" t="s">
        <v>24</v>
      </c>
      <c r="V145" s="43">
        <f>'1'!F140/'2'!F140</f>
        <v>2.5179886468241794E-3</v>
      </c>
      <c r="W145" s="43">
        <f>'1'!G140/'2'!G140</f>
        <v>2.3940682837107715E-3</v>
      </c>
      <c r="X145" s="43">
        <f>'1'!H140/'2'!H140</f>
        <v>2.4600468315527585E-3</v>
      </c>
      <c r="Y145" s="43">
        <f>'1'!I140/'2'!I140</f>
        <v>2.5670290488342016E-3</v>
      </c>
      <c r="Z145" s="43">
        <f>'1'!J140/'2'!J140</f>
        <v>2.7495543060888647E-3</v>
      </c>
      <c r="AA145" s="43">
        <f>'1'!K140/'2'!K140</f>
        <v>2.8068524348583293E-3</v>
      </c>
      <c r="AB145" s="43">
        <f>'1'!L140/'2'!L140</f>
        <v>2.7388469896459156E-3</v>
      </c>
      <c r="AC145" s="43">
        <f>'1'!M140/'2'!M140</f>
        <v>2.8524389093310689E-3</v>
      </c>
      <c r="AD145" s="43">
        <f>'1'!N140/'2'!N140</f>
        <v>2.9105527638190955E-3</v>
      </c>
      <c r="AE145" s="43">
        <f>'1'!O140/'2'!O140</f>
        <v>2.8391459484346225E-3</v>
      </c>
      <c r="AF145" s="43">
        <f>'1'!P140/'2'!P140</f>
        <v>2.8068521561128022E-3</v>
      </c>
      <c r="AG145" s="43">
        <f>'1'!Q140/'2'!Q140</f>
        <v>2.7394872317651254E-3</v>
      </c>
    </row>
    <row r="146" spans="17:33" x14ac:dyDescent="0.3">
      <c r="Q146" s="16"/>
      <c r="R146" s="15" t="s">
        <v>25</v>
      </c>
      <c r="S146" s="15"/>
      <c r="T146" s="15" t="s">
        <v>26</v>
      </c>
      <c r="U146" s="16" t="s">
        <v>27</v>
      </c>
      <c r="V146" s="43"/>
      <c r="W146" s="43"/>
      <c r="X146" s="43"/>
      <c r="Y146" s="43"/>
      <c r="Z146" s="43"/>
      <c r="AA146" s="43"/>
      <c r="AB146" s="43"/>
      <c r="AC146" s="43"/>
      <c r="AD146" s="43"/>
      <c r="AE146" s="43"/>
    </row>
    <row r="147" spans="17:33" x14ac:dyDescent="0.3">
      <c r="Q147" s="20"/>
      <c r="R147" s="15" t="s">
        <v>28</v>
      </c>
      <c r="S147" s="15"/>
      <c r="T147" s="19" t="s">
        <v>29</v>
      </c>
      <c r="U147" s="20" t="s">
        <v>30</v>
      </c>
      <c r="V147" s="43"/>
      <c r="W147" s="43"/>
      <c r="X147" s="43"/>
      <c r="Y147" s="43"/>
      <c r="Z147" s="43"/>
      <c r="AA147" s="43"/>
      <c r="AB147" s="43"/>
      <c r="AC147" s="43"/>
      <c r="AD147" s="43"/>
      <c r="AE147" s="43"/>
    </row>
    <row r="148" spans="17:33" x14ac:dyDescent="0.3">
      <c r="Q148" s="22"/>
      <c r="R148" s="15" t="s">
        <v>32</v>
      </c>
      <c r="S148" s="15"/>
      <c r="T148" s="21" t="s">
        <v>33</v>
      </c>
      <c r="U148" s="22" t="s">
        <v>34</v>
      </c>
      <c r="V148" s="43"/>
      <c r="W148" s="43"/>
      <c r="X148" s="43"/>
      <c r="Y148" s="43"/>
      <c r="Z148" s="43"/>
      <c r="AA148" s="43"/>
      <c r="AB148" s="43"/>
      <c r="AC148" s="43"/>
      <c r="AD148" s="43"/>
      <c r="AE148" s="43"/>
    </row>
    <row r="149" spans="17:33" x14ac:dyDescent="0.3">
      <c r="R149" s="15"/>
      <c r="S149" s="15"/>
      <c r="V149" s="43"/>
      <c r="W149" s="43"/>
      <c r="X149" s="43"/>
      <c r="Y149" s="43"/>
      <c r="Z149" s="43"/>
      <c r="AA149" s="43"/>
      <c r="AB149" s="43"/>
      <c r="AC149" s="43"/>
      <c r="AD149" s="43"/>
      <c r="AE149" s="43"/>
    </row>
    <row r="150" spans="17:33" x14ac:dyDescent="0.3">
      <c r="Q150" s="26" t="s">
        <v>74</v>
      </c>
      <c r="R150" s="13" t="s">
        <v>18</v>
      </c>
      <c r="S150" s="13"/>
      <c r="T150" s="44" t="s">
        <v>84</v>
      </c>
      <c r="U150" s="26"/>
      <c r="V150" s="43">
        <f>'1'!F145/'2'!F145</f>
        <v>9.7651652638497247E-2</v>
      </c>
      <c r="W150" s="43">
        <f>'1'!G145/'2'!G145</f>
        <v>9.9555643790403631E-2</v>
      </c>
      <c r="X150" s="43">
        <f>'1'!H145/'2'!H145</f>
        <v>9.2947365885153191E-2</v>
      </c>
      <c r="Y150" s="43">
        <f>'1'!I145/'2'!I145</f>
        <v>8.5074694528396361E-2</v>
      </c>
      <c r="Z150" s="43">
        <f>'1'!J145/'2'!J145</f>
        <v>8.6455595709507532E-2</v>
      </c>
      <c r="AA150" s="43">
        <f>'1'!K145/'2'!K145</f>
        <v>9.2291594202898578E-2</v>
      </c>
      <c r="AB150" s="43">
        <f>'1'!L145/'2'!L145</f>
        <v>9.2082534974927299E-2</v>
      </c>
      <c r="AC150" s="43">
        <f>'1'!M145/'2'!M145</f>
        <v>9.8686651118123192E-2</v>
      </c>
      <c r="AD150" s="43">
        <f>'1'!N145/'2'!N145</f>
        <v>9.424534170325348E-2</v>
      </c>
      <c r="AE150" s="43">
        <f>'1'!O145/'2'!O145</f>
        <v>9.5758080945266874E-2</v>
      </c>
      <c r="AF150" s="43">
        <f>'1'!P145/'2'!P145</f>
        <v>9.6917521360618944E-2</v>
      </c>
      <c r="AG150" s="43">
        <f>'1'!Q145/'2'!Q145</f>
        <v>8.8992787769511653E-2</v>
      </c>
    </row>
    <row r="151" spans="17:33" x14ac:dyDescent="0.3">
      <c r="Q151" s="16"/>
      <c r="R151" s="15" t="s">
        <v>19</v>
      </c>
      <c r="S151" s="15"/>
      <c r="T151" s="15" t="s">
        <v>20</v>
      </c>
      <c r="U151" s="16" t="s">
        <v>21</v>
      </c>
      <c r="V151" s="43">
        <f>'1'!F146/'2'!F146</f>
        <v>0.24436358279316439</v>
      </c>
      <c r="W151" s="43">
        <f>'1'!G146/'2'!G146</f>
        <v>0.31791541511474225</v>
      </c>
      <c r="X151" s="43">
        <f>'1'!H146/'2'!H146</f>
        <v>0.22112422475238364</v>
      </c>
      <c r="Y151" s="43">
        <f>'1'!I146/'2'!I146</f>
        <v>0.19767842761682955</v>
      </c>
      <c r="Z151" s="43">
        <f>'1'!J146/'2'!J146</f>
        <v>0.2170228858634656</v>
      </c>
      <c r="AA151" s="43">
        <f>'1'!K146/'2'!K146</f>
        <v>0.24206978649326716</v>
      </c>
      <c r="AB151" s="43">
        <f>'1'!L146/'2'!L146</f>
        <v>0.26259349867836451</v>
      </c>
      <c r="AC151" s="43">
        <f>'1'!M146/'2'!M146</f>
        <v>0.2911354669004822</v>
      </c>
      <c r="AD151" s="43">
        <f>'1'!N146/'2'!N146</f>
        <v>0.28395288336464813</v>
      </c>
      <c r="AE151" s="43">
        <f>'1'!O146/'2'!O146</f>
        <v>0.25961163467132053</v>
      </c>
      <c r="AF151" s="43">
        <f>'1'!P146/'2'!P146</f>
        <v>0.25848986346710801</v>
      </c>
      <c r="AG151" s="43">
        <f>'1'!Q146/'2'!Q146</f>
        <v>0.22648341361624119</v>
      </c>
    </row>
    <row r="152" spans="17:33" x14ac:dyDescent="0.3">
      <c r="Q152" s="16"/>
      <c r="R152" s="15" t="s">
        <v>22</v>
      </c>
      <c r="S152" s="15"/>
      <c r="T152" s="15" t="s">
        <v>23</v>
      </c>
      <c r="U152" s="16" t="s">
        <v>24</v>
      </c>
      <c r="V152" s="43">
        <f>'1'!F147/'2'!F147</f>
        <v>3.4999605864732769E-3</v>
      </c>
      <c r="W152" s="43">
        <f>'1'!G147/'2'!G147</f>
        <v>3.2817972350230413E-3</v>
      </c>
      <c r="X152" s="43">
        <f>'1'!H147/'2'!H147</f>
        <v>3.3214404064950843E-3</v>
      </c>
      <c r="Y152" s="43">
        <f>'1'!I147/'2'!I147</f>
        <v>3.3605434936852556E-3</v>
      </c>
      <c r="Z152" s="43">
        <f>'1'!J147/'2'!J147</f>
        <v>3.4368060315284436E-3</v>
      </c>
      <c r="AA152" s="43">
        <f>'1'!K147/'2'!K147</f>
        <v>3.205064300667929E-3</v>
      </c>
      <c r="AB152" s="43">
        <f>'1'!L147/'2'!L147</f>
        <v>3.1129803215593768E-3</v>
      </c>
      <c r="AC152" s="43">
        <f>'1'!M147/'2'!M147</f>
        <v>3.3560798993587191E-3</v>
      </c>
      <c r="AD152" s="43">
        <f>'1'!N147/'2'!N147</f>
        <v>3.4078260099743261E-3</v>
      </c>
      <c r="AE152" s="43">
        <f>'1'!O147/'2'!O147</f>
        <v>3.4554505005561734E-3</v>
      </c>
      <c r="AF152" s="43">
        <f>'1'!P147/'2'!P147</f>
        <v>3.5359624362175657E-3</v>
      </c>
      <c r="AG152" s="43">
        <f>'1'!Q147/'2'!Q147</f>
        <v>3.5010229239888788E-3</v>
      </c>
    </row>
    <row r="153" spans="17:33" x14ac:dyDescent="0.3">
      <c r="Q153" s="16"/>
      <c r="R153" s="15" t="s">
        <v>25</v>
      </c>
      <c r="S153" s="15"/>
      <c r="T153" s="15" t="s">
        <v>26</v>
      </c>
      <c r="U153" s="16" t="s">
        <v>27</v>
      </c>
      <c r="V153" s="43"/>
      <c r="W153" s="43"/>
      <c r="X153" s="43"/>
      <c r="Y153" s="43"/>
      <c r="Z153" s="43"/>
      <c r="AA153" s="43"/>
      <c r="AB153" s="43"/>
      <c r="AC153" s="43"/>
      <c r="AD153" s="43"/>
      <c r="AE153" s="43"/>
    </row>
    <row r="154" spans="17:33" x14ac:dyDescent="0.3">
      <c r="Q154" s="20"/>
      <c r="R154" s="15" t="s">
        <v>28</v>
      </c>
      <c r="S154" s="15"/>
      <c r="T154" s="19" t="s">
        <v>29</v>
      </c>
      <c r="U154" s="20" t="s">
        <v>30</v>
      </c>
      <c r="V154" s="43"/>
      <c r="W154" s="43"/>
      <c r="X154" s="43"/>
      <c r="Y154" s="43"/>
      <c r="Z154" s="43"/>
      <c r="AA154" s="43"/>
      <c r="AB154" s="43"/>
      <c r="AC154" s="43"/>
      <c r="AD154" s="43"/>
      <c r="AE154" s="43"/>
    </row>
    <row r="155" spans="17:33" x14ac:dyDescent="0.3">
      <c r="Q155" s="22"/>
      <c r="R155" s="15" t="s">
        <v>32</v>
      </c>
      <c r="S155" s="15"/>
      <c r="T155" s="21" t="s">
        <v>33</v>
      </c>
      <c r="U155" s="22" t="s">
        <v>34</v>
      </c>
      <c r="V155" s="43"/>
      <c r="W155" s="43"/>
      <c r="X155" s="43"/>
      <c r="Y155" s="43"/>
      <c r="Z155" s="43"/>
      <c r="AA155" s="43"/>
      <c r="AB155" s="43"/>
      <c r="AC155" s="43"/>
      <c r="AD155" s="43"/>
      <c r="AE155" s="43"/>
    </row>
    <row r="156" spans="17:33" x14ac:dyDescent="0.3">
      <c r="R156" s="15"/>
      <c r="S156" s="15"/>
      <c r="V156" s="43"/>
      <c r="W156" s="43"/>
      <c r="X156" s="43"/>
      <c r="Y156" s="43"/>
      <c r="Z156" s="43"/>
      <c r="AA156" s="43"/>
      <c r="AB156" s="43"/>
      <c r="AC156" s="43"/>
      <c r="AD156" s="43"/>
      <c r="AE156" s="43"/>
    </row>
    <row r="157" spans="17:33" x14ac:dyDescent="0.3">
      <c r="R157" s="15"/>
      <c r="S157" s="15"/>
      <c r="V157" s="43"/>
      <c r="W157" s="43"/>
      <c r="X157" s="43"/>
      <c r="Y157" s="43"/>
      <c r="Z157" s="43"/>
      <c r="AA157" s="43"/>
      <c r="AB157" s="43"/>
      <c r="AC157" s="43"/>
      <c r="AD157" s="43"/>
      <c r="AE157" s="43"/>
    </row>
    <row r="158" spans="17:33" x14ac:dyDescent="0.3">
      <c r="Q158" s="13" t="s">
        <v>77</v>
      </c>
      <c r="R158" s="13" t="s">
        <v>18</v>
      </c>
      <c r="S158" s="13"/>
      <c r="T158" s="44" t="s">
        <v>84</v>
      </c>
      <c r="U158" s="13"/>
      <c r="V158" s="43">
        <f>'1'!F161/'2'!F161</f>
        <v>7.372211116819298E-2</v>
      </c>
      <c r="W158" s="43">
        <f>'1'!G161/'2'!G161</f>
        <v>7.3494011523518588E-2</v>
      </c>
      <c r="X158" s="43">
        <f>'1'!H161/'2'!H161</f>
        <v>7.5857995383342369E-2</v>
      </c>
      <c r="Y158" s="43">
        <f>'1'!I161/'2'!I161</f>
        <v>7.2633084802321932E-2</v>
      </c>
      <c r="Z158" s="43">
        <f>'1'!J161/'2'!J161</f>
        <v>6.9988365215226167E-2</v>
      </c>
      <c r="AA158" s="43">
        <f>'1'!K161/'2'!K161</f>
        <v>6.6489775866141784E-2</v>
      </c>
      <c r="AB158" s="43">
        <f>'1'!L161/'2'!L161</f>
        <v>6.6443629296245948E-2</v>
      </c>
      <c r="AC158" s="43">
        <f>'1'!M161/'2'!M161</f>
        <v>6.5729010179628095E-2</v>
      </c>
      <c r="AD158" s="43">
        <f>'1'!N161/'2'!N161</f>
        <v>6.4302587456350813E-2</v>
      </c>
      <c r="AE158" s="43">
        <f>'1'!O161/'2'!O161</f>
        <v>6.4715839937523431E-2</v>
      </c>
      <c r="AF158" s="43">
        <f>'1'!P161/'2'!P161</f>
        <v>6.4331169151250991E-2</v>
      </c>
      <c r="AG158" s="43">
        <f>'1'!Q161/'2'!Q161</f>
        <v>6.3271912395766877E-2</v>
      </c>
    </row>
    <row r="159" spans="17:33" x14ac:dyDescent="0.3">
      <c r="R159" s="15" t="s">
        <v>19</v>
      </c>
      <c r="S159" s="15"/>
      <c r="T159" s="15" t="s">
        <v>20</v>
      </c>
      <c r="U159" s="16" t="s">
        <v>21</v>
      </c>
      <c r="V159" s="43">
        <f>'1'!F162/'2'!F162</f>
        <v>0.27859654235091336</v>
      </c>
      <c r="W159" s="43">
        <f>'1'!G162/'2'!G162</f>
        <v>0.3035856540688367</v>
      </c>
      <c r="X159" s="43">
        <f>'1'!H162/'2'!H162</f>
        <v>0.29410309943943025</v>
      </c>
      <c r="Y159" s="43">
        <f>'1'!I162/'2'!I162</f>
        <v>0.28231066192647752</v>
      </c>
      <c r="Z159" s="43">
        <f>'1'!J162/'2'!J162</f>
        <v>0.28003692759774712</v>
      </c>
      <c r="AA159" s="43">
        <f>'1'!K162/'2'!K162</f>
        <v>0.27712307447743961</v>
      </c>
      <c r="AB159" s="43">
        <f>'1'!L162/'2'!L162</f>
        <v>0.2805504870082608</v>
      </c>
      <c r="AC159" s="43">
        <f>'1'!M162/'2'!M162</f>
        <v>0.27288701002594246</v>
      </c>
      <c r="AD159" s="43">
        <f>'1'!N162/'2'!N162</f>
        <v>0.27234794898358222</v>
      </c>
      <c r="AE159" s="43">
        <f>'1'!O162/'2'!O162</f>
        <v>0.26872287613833995</v>
      </c>
      <c r="AF159" s="43">
        <f>'1'!P162/'2'!P162</f>
        <v>0.26908313767985076</v>
      </c>
      <c r="AG159" s="43">
        <f>'1'!Q162/'2'!Q162</f>
        <v>0.26579099856411609</v>
      </c>
    </row>
    <row r="160" spans="17:33" x14ac:dyDescent="0.3">
      <c r="R160" s="15" t="s">
        <v>22</v>
      </c>
      <c r="S160" s="15"/>
      <c r="T160" s="15" t="s">
        <v>23</v>
      </c>
      <c r="U160" s="16" t="s">
        <v>24</v>
      </c>
      <c r="V160" s="43">
        <f>'1'!F163/'2'!F163</f>
        <v>2.6524921422880609E-3</v>
      </c>
      <c r="W160" s="43">
        <f>'1'!G163/'2'!G163</f>
        <v>2.5275641754698174E-3</v>
      </c>
      <c r="X160" s="43">
        <f>'1'!H163/'2'!H163</f>
        <v>2.6291244673653799E-3</v>
      </c>
      <c r="Y160" s="43">
        <f>'1'!I163/'2'!I163</f>
        <v>2.7026048900558328E-3</v>
      </c>
      <c r="Z160" s="43">
        <f>'1'!J163/'2'!J163</f>
        <v>2.772463892939558E-3</v>
      </c>
      <c r="AA160" s="43">
        <f>'1'!K163/'2'!K163</f>
        <v>2.7854145902049231E-3</v>
      </c>
      <c r="AB160" s="43">
        <f>'1'!L163/'2'!L163</f>
        <v>2.7564058026052596E-3</v>
      </c>
      <c r="AC160" s="43">
        <f>'1'!M163/'2'!M163</f>
        <v>2.8259599056139314E-3</v>
      </c>
      <c r="AD160" s="43">
        <f>'1'!N163/'2'!N163</f>
        <v>2.9405835383145094E-3</v>
      </c>
      <c r="AE160" s="43">
        <f>'1'!O163/'2'!O163</f>
        <v>2.9927828312704442E-3</v>
      </c>
      <c r="AF160" s="43">
        <f>'1'!P163/'2'!P163</f>
        <v>3.0024178733520641E-3</v>
      </c>
      <c r="AG160" s="43">
        <f>'1'!Q163/'2'!Q163</f>
        <v>2.9217891644530217E-3</v>
      </c>
    </row>
    <row r="161" spans="17:31" x14ac:dyDescent="0.3">
      <c r="R161" s="15" t="s">
        <v>25</v>
      </c>
      <c r="S161" s="15"/>
      <c r="T161" s="15" t="s">
        <v>26</v>
      </c>
      <c r="U161" s="16" t="s">
        <v>27</v>
      </c>
      <c r="V161" s="43"/>
      <c r="W161" s="43"/>
      <c r="X161" s="43"/>
      <c r="Y161" s="43"/>
      <c r="Z161" s="43"/>
      <c r="AA161" s="43"/>
      <c r="AB161" s="43"/>
      <c r="AC161" s="43"/>
      <c r="AD161" s="43"/>
      <c r="AE161" s="43"/>
    </row>
    <row r="162" spans="17:31" x14ac:dyDescent="0.3">
      <c r="R162" s="15" t="s">
        <v>28</v>
      </c>
      <c r="S162" s="15"/>
      <c r="T162" s="19" t="s">
        <v>29</v>
      </c>
      <c r="U162" s="20" t="s">
        <v>30</v>
      </c>
      <c r="V162" s="43"/>
      <c r="W162" s="43"/>
      <c r="X162" s="43"/>
      <c r="Y162" s="43"/>
      <c r="Z162" s="43"/>
      <c r="AA162" s="43"/>
      <c r="AB162" s="43"/>
      <c r="AC162" s="43"/>
      <c r="AD162" s="43"/>
      <c r="AE162" s="43"/>
    </row>
    <row r="163" spans="17:31" ht="15" thickBot="1" x14ac:dyDescent="0.35">
      <c r="Q163" s="4"/>
      <c r="R163" s="29" t="s">
        <v>32</v>
      </c>
      <c r="S163" s="29"/>
      <c r="T163" s="30" t="s">
        <v>33</v>
      </c>
      <c r="U163" s="31" t="s">
        <v>34</v>
      </c>
      <c r="V163" s="29"/>
      <c r="W163" s="29"/>
      <c r="X163" s="29"/>
      <c r="Y163" s="29"/>
      <c r="Z163" s="29"/>
      <c r="AA163" s="29"/>
      <c r="AB163" s="29"/>
      <c r="AC163" s="29"/>
      <c r="AD163" s="29"/>
      <c r="AE163" s="29"/>
    </row>
    <row r="164" spans="17:31" x14ac:dyDescent="0.3">
      <c r="AD164" s="43"/>
    </row>
    <row r="165" spans="17:31" x14ac:dyDescent="0.3">
      <c r="AD165" s="43"/>
    </row>
    <row r="166" spans="17:31" x14ac:dyDescent="0.3">
      <c r="AD166" s="43"/>
    </row>
    <row r="167" spans="17:31" x14ac:dyDescent="0.3">
      <c r="AD167" s="43"/>
    </row>
    <row r="168" spans="17:31" x14ac:dyDescent="0.3">
      <c r="AD168" s="43"/>
    </row>
    <row r="169" spans="17:31" x14ac:dyDescent="0.3">
      <c r="AD169" s="43"/>
    </row>
    <row r="170" spans="17:31" x14ac:dyDescent="0.3">
      <c r="AD170" s="43"/>
    </row>
    <row r="171" spans="17:31" x14ac:dyDescent="0.3">
      <c r="AD171" s="43"/>
    </row>
  </sheetData>
  <mergeCells count="2">
    <mergeCell ref="V4:AB4"/>
    <mergeCell ref="V5:AB5"/>
  </mergeCells>
  <hyperlinks>
    <hyperlink ref="A1" location="Innehållsförteckning!A1" display="Tillbaka till innehåll - Back to content"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AF173"/>
  <sheetViews>
    <sheetView topLeftCell="A4" workbookViewId="0">
      <pane ySplit="5" topLeftCell="A9" activePane="bottomLeft" state="frozen"/>
      <selection activeCell="A4" sqref="A4"/>
      <selection pane="bottomLeft"/>
    </sheetView>
  </sheetViews>
  <sheetFormatPr defaultRowHeight="14.4" x14ac:dyDescent="0.3"/>
  <cols>
    <col min="16" max="16" width="13.5546875" bestFit="1" customWidth="1"/>
    <col min="19" max="19" width="21.6640625" customWidth="1"/>
    <col min="21" max="28" width="10.109375" bestFit="1" customWidth="1"/>
  </cols>
  <sheetData>
    <row r="4" spans="1:32" ht="22.5" customHeight="1" x14ac:dyDescent="0.3">
      <c r="A4" s="1" t="s">
        <v>0</v>
      </c>
      <c r="U4" s="119"/>
      <c r="V4" s="120"/>
      <c r="W4" s="120"/>
      <c r="X4" s="120"/>
      <c r="Y4" s="120"/>
      <c r="Z4" s="120"/>
      <c r="AA4" s="120"/>
      <c r="AB4" s="65"/>
    </row>
    <row r="5" spans="1:32" ht="22.5" customHeight="1" x14ac:dyDescent="0.3">
      <c r="T5" s="111" t="s">
        <v>98</v>
      </c>
      <c r="U5" s="112"/>
      <c r="V5" s="112"/>
      <c r="W5" s="112"/>
      <c r="X5" s="112"/>
      <c r="Y5" s="112"/>
      <c r="Z5" s="112"/>
      <c r="AA5" s="66"/>
      <c r="AB5" s="65"/>
    </row>
    <row r="6" spans="1:32" ht="22.5" customHeight="1" thickBot="1" x14ac:dyDescent="0.35">
      <c r="P6" s="4"/>
      <c r="Q6" s="4"/>
      <c r="R6" s="4"/>
      <c r="S6" s="4"/>
      <c r="T6" s="71" t="s">
        <v>112</v>
      </c>
      <c r="U6" s="4"/>
      <c r="V6" s="4"/>
      <c r="W6" s="4"/>
      <c r="X6" s="4"/>
      <c r="Y6" s="4"/>
      <c r="Z6" s="4"/>
      <c r="AA6" s="4"/>
      <c r="AB6" s="4"/>
      <c r="AC6" s="4"/>
      <c r="AD6" s="3"/>
      <c r="AE6" s="4"/>
      <c r="AF6" s="3"/>
    </row>
    <row r="7" spans="1:32" ht="22.5" customHeight="1" x14ac:dyDescent="0.3">
      <c r="P7" s="7" t="s">
        <v>2</v>
      </c>
      <c r="Q7" s="7" t="s">
        <v>3</v>
      </c>
      <c r="R7" s="7"/>
      <c r="S7" s="7" t="s">
        <v>4</v>
      </c>
      <c r="T7" s="7"/>
      <c r="U7" s="3"/>
      <c r="V7" s="3"/>
      <c r="W7" s="3"/>
      <c r="X7" s="3"/>
      <c r="Y7" s="3"/>
      <c r="Z7" s="3"/>
      <c r="AA7" s="3"/>
      <c r="AB7" s="3"/>
      <c r="AC7" s="3"/>
      <c r="AD7" s="77"/>
      <c r="AE7" s="3"/>
      <c r="AF7" s="77"/>
    </row>
    <row r="8" spans="1:32" ht="32.4" thickBot="1" x14ac:dyDescent="0.35">
      <c r="P8" s="8" t="s">
        <v>6</v>
      </c>
      <c r="Q8" s="9" t="s">
        <v>7</v>
      </c>
      <c r="R8" s="9"/>
      <c r="S8" s="9"/>
      <c r="T8" s="9" t="s">
        <v>8</v>
      </c>
      <c r="U8" s="10" t="s">
        <v>9</v>
      </c>
      <c r="V8" s="10" t="s">
        <v>10</v>
      </c>
      <c r="W8" s="10" t="s">
        <v>11</v>
      </c>
      <c r="X8" s="10" t="s">
        <v>12</v>
      </c>
      <c r="Y8" s="10" t="s">
        <v>13</v>
      </c>
      <c r="Z8" s="10" t="s">
        <v>14</v>
      </c>
      <c r="AA8" s="10" t="s">
        <v>15</v>
      </c>
      <c r="AB8" s="10">
        <v>2015</v>
      </c>
      <c r="AC8" s="10">
        <v>2016</v>
      </c>
      <c r="AD8" s="10">
        <v>2017</v>
      </c>
      <c r="AE8" s="10">
        <v>2018</v>
      </c>
      <c r="AF8" s="10">
        <v>2019</v>
      </c>
    </row>
    <row r="9" spans="1:32" x14ac:dyDescent="0.3">
      <c r="P9" s="12" t="s">
        <v>17</v>
      </c>
      <c r="Q9" s="13" t="s">
        <v>18</v>
      </c>
      <c r="R9" s="13"/>
      <c r="S9" s="44" t="s">
        <v>84</v>
      </c>
      <c r="T9" s="12"/>
      <c r="U9" s="43">
        <f>'1'!S5/'2'!S5</f>
        <v>5.2655606469095728E-2</v>
      </c>
      <c r="V9" s="43">
        <f>'1'!T5/'2'!T5</f>
        <v>5.6873580150510188E-2</v>
      </c>
      <c r="W9" s="43">
        <f>'1'!U5/'2'!U5</f>
        <v>5.9127702400346337E-2</v>
      </c>
      <c r="X9" s="43">
        <f>'1'!V5/'2'!V5</f>
        <v>5.571627467665493E-2</v>
      </c>
      <c r="Y9" s="43">
        <f>'1'!W5/'2'!W5</f>
        <v>5.6106493575704526E-2</v>
      </c>
      <c r="Z9" s="43">
        <f>'1'!X5/'2'!X5</f>
        <v>5.1910916134309384E-2</v>
      </c>
      <c r="AA9" s="43">
        <f>'1'!Y5/'2'!Y5</f>
        <v>5.0676610370113756E-2</v>
      </c>
      <c r="AB9" s="43">
        <f>'1'!Z5/'2'!Z5</f>
        <v>5.0167895822486618E-2</v>
      </c>
      <c r="AC9" s="43">
        <f>'1'!AA5/'2'!AA5</f>
        <v>5.0518928373803007E-2</v>
      </c>
      <c r="AD9" s="43">
        <f>'1'!AB5/'2'!AB5</f>
        <v>5.056372059148951E-2</v>
      </c>
      <c r="AE9" s="43">
        <f>'1'!AC5/'2'!AC5</f>
        <v>5.051300789300376E-2</v>
      </c>
      <c r="AF9" s="43">
        <f>'1'!AD5/'2'!AD5</f>
        <v>5.1515298416282503E-2</v>
      </c>
    </row>
    <row r="10" spans="1:32" x14ac:dyDescent="0.3">
      <c r="P10" s="37"/>
      <c r="Q10" s="15" t="s">
        <v>19</v>
      </c>
      <c r="R10" s="15"/>
      <c r="S10" s="15" t="s">
        <v>20</v>
      </c>
      <c r="T10" s="16" t="s">
        <v>21</v>
      </c>
      <c r="U10" s="43">
        <f>'1'!S6/'2'!S6</f>
        <v>0.22062014619332154</v>
      </c>
      <c r="V10" s="43">
        <f>'1'!T6/'2'!T6</f>
        <v>0.23529759110396045</v>
      </c>
      <c r="W10" s="43">
        <f>'1'!U6/'2'!U6</f>
        <v>0.23392593605066278</v>
      </c>
      <c r="X10" s="43">
        <f>'1'!V6/'2'!V6</f>
        <v>0.2288424135328857</v>
      </c>
      <c r="Y10" s="43">
        <f>'1'!W6/'2'!W6</f>
        <v>0.22908502739096906</v>
      </c>
      <c r="Z10" s="43">
        <f>'1'!X6/'2'!X6</f>
        <v>0.2167319708655463</v>
      </c>
      <c r="AA10" s="43">
        <f>'1'!Y6/'2'!Y6</f>
        <v>0.20996846768393082</v>
      </c>
      <c r="AB10" s="43">
        <f>'1'!Z6/'2'!Z6</f>
        <v>0.22638467584596517</v>
      </c>
      <c r="AC10" s="43">
        <f>'1'!AA6/'2'!AA6</f>
        <v>0.22992063367174126</v>
      </c>
      <c r="AD10" s="43">
        <f>'1'!AB6/'2'!AB6</f>
        <v>0.22126467607381273</v>
      </c>
      <c r="AE10" s="43">
        <f>'1'!AC6/'2'!AC6</f>
        <v>0.20552538979950286</v>
      </c>
      <c r="AF10" s="43">
        <f>'1'!AD6/'2'!AD6</f>
        <v>0.20936702672302265</v>
      </c>
    </row>
    <row r="11" spans="1:32" x14ac:dyDescent="0.3">
      <c r="P11" s="37"/>
      <c r="Q11" s="15" t="s">
        <v>22</v>
      </c>
      <c r="R11" s="15"/>
      <c r="S11" s="15" t="s">
        <v>23</v>
      </c>
      <c r="T11" s="16" t="s">
        <v>24</v>
      </c>
      <c r="U11" s="43">
        <f>'1'!S7/'2'!S7</f>
        <v>2.5275916155872579E-3</v>
      </c>
      <c r="V11" s="43">
        <f>'1'!T7/'2'!T7</f>
        <v>2.6427817019498167E-3</v>
      </c>
      <c r="W11" s="43">
        <f>'1'!U7/'2'!U7</f>
        <v>2.729864635098229E-3</v>
      </c>
      <c r="X11" s="43">
        <f>'1'!V7/'2'!V7</f>
        <v>2.7659963900717286E-3</v>
      </c>
      <c r="Y11" s="43">
        <f>'1'!W7/'2'!W7</f>
        <v>2.8541732769372928E-3</v>
      </c>
      <c r="Z11" s="43">
        <f>'1'!X7/'2'!X7</f>
        <v>2.8915966229293467E-3</v>
      </c>
      <c r="AA11" s="43">
        <f>'1'!Y7/'2'!Y7</f>
        <v>2.824747406558832E-3</v>
      </c>
      <c r="AB11" s="43">
        <f>'1'!Z7/'2'!Z7</f>
        <v>2.7459566537807447E-3</v>
      </c>
      <c r="AC11" s="43">
        <f>'1'!AA7/'2'!AA7</f>
        <v>2.7928746806696754E-3</v>
      </c>
      <c r="AD11" s="43">
        <f>'1'!AB7/'2'!AB7</f>
        <v>2.7738433278619657E-3</v>
      </c>
      <c r="AE11" s="43">
        <f>'1'!AC7/'2'!AC7</f>
        <v>2.7593038069387067E-3</v>
      </c>
      <c r="AF11" s="43">
        <f>'1'!AD7/'2'!AD7</f>
        <v>2.585173477342495E-3</v>
      </c>
    </row>
    <row r="12" spans="1:32" x14ac:dyDescent="0.3">
      <c r="P12" s="37"/>
      <c r="Q12" s="15" t="s">
        <v>25</v>
      </c>
      <c r="R12" s="15"/>
      <c r="S12" s="15" t="s">
        <v>26</v>
      </c>
      <c r="T12" s="16" t="s">
        <v>27</v>
      </c>
      <c r="U12" s="43"/>
      <c r="V12" s="43"/>
      <c r="W12" s="43"/>
      <c r="X12" s="43"/>
      <c r="Y12" s="43"/>
      <c r="Z12" s="43"/>
      <c r="AA12" s="43"/>
      <c r="AB12" s="43"/>
      <c r="AC12" s="53"/>
      <c r="AD12" s="53"/>
    </row>
    <row r="13" spans="1:32" x14ac:dyDescent="0.3">
      <c r="P13" s="37"/>
      <c r="Q13" s="15" t="s">
        <v>28</v>
      </c>
      <c r="R13" s="15"/>
      <c r="S13" s="19" t="s">
        <v>29</v>
      </c>
      <c r="T13" s="20" t="s">
        <v>30</v>
      </c>
      <c r="U13" s="43"/>
      <c r="V13" s="43"/>
      <c r="W13" s="43"/>
      <c r="X13" s="43"/>
      <c r="Y13" s="43"/>
      <c r="Z13" s="43"/>
      <c r="AA13" s="43"/>
      <c r="AB13" s="43"/>
      <c r="AC13" s="53"/>
      <c r="AD13" s="53"/>
    </row>
    <row r="14" spans="1:32" x14ac:dyDescent="0.3">
      <c r="P14" s="37"/>
      <c r="Q14" s="15" t="s">
        <v>32</v>
      </c>
      <c r="R14" s="15"/>
      <c r="S14" s="21" t="s">
        <v>33</v>
      </c>
      <c r="T14" s="22" t="s">
        <v>34</v>
      </c>
      <c r="U14" s="43"/>
      <c r="V14" s="43"/>
      <c r="W14" s="43"/>
      <c r="X14" s="43"/>
      <c r="Y14" s="43"/>
      <c r="Z14" s="43"/>
      <c r="AA14" s="43"/>
      <c r="AB14" s="43"/>
      <c r="AC14" s="53"/>
      <c r="AD14" s="53"/>
    </row>
    <row r="15" spans="1:32" x14ac:dyDescent="0.3">
      <c r="P15" s="22"/>
      <c r="Q15" s="15"/>
      <c r="R15" s="15"/>
      <c r="S15" s="22"/>
      <c r="T15" s="22"/>
      <c r="U15" s="43"/>
      <c r="V15" s="43"/>
      <c r="W15" s="43"/>
      <c r="X15" s="43"/>
      <c r="Y15" s="43"/>
      <c r="Z15" s="43"/>
      <c r="AA15" s="43"/>
      <c r="AB15" s="43"/>
      <c r="AC15" s="53"/>
      <c r="AD15" s="53"/>
    </row>
    <row r="16" spans="1:32" x14ac:dyDescent="0.3">
      <c r="P16" s="11" t="s">
        <v>36</v>
      </c>
      <c r="Q16" s="13" t="s">
        <v>18</v>
      </c>
      <c r="R16" s="13"/>
      <c r="S16" s="44" t="s">
        <v>84</v>
      </c>
      <c r="T16" s="11"/>
      <c r="U16" s="43">
        <f>'1'!S12/'2'!S12</f>
        <v>0.12810793366950715</v>
      </c>
      <c r="V16" s="43">
        <f>'1'!T12/'2'!T12</f>
        <v>0.13358757726227649</v>
      </c>
      <c r="W16" s="43">
        <f>'1'!U12/'2'!U12</f>
        <v>0.14036124895090588</v>
      </c>
      <c r="X16" s="43">
        <f>'1'!V12/'2'!V12</f>
        <v>0.13192716766810123</v>
      </c>
      <c r="Y16" s="43">
        <f>'1'!W12/'2'!W12</f>
        <v>0.13507478265773029</v>
      </c>
      <c r="Z16" s="43">
        <f>'1'!X12/'2'!X12</f>
        <v>0.12999195905544983</v>
      </c>
      <c r="AA16" s="43">
        <f>'1'!Y12/'2'!Y12</f>
        <v>0.12603200363160541</v>
      </c>
      <c r="AB16" s="43">
        <f>'1'!Z12/'2'!Z12</f>
        <v>0.12378819645995767</v>
      </c>
      <c r="AC16" s="43">
        <f>'1'!AA12/'2'!AA12</f>
        <v>0.12355657686669784</v>
      </c>
      <c r="AD16" s="43">
        <f>'1'!AB12/'2'!AB12</f>
        <v>0.11829766383595532</v>
      </c>
      <c r="AE16" s="43">
        <f>'1'!AC12/'2'!AC12</f>
        <v>0.11752716142291125</v>
      </c>
      <c r="AF16" s="43">
        <f>'1'!AD12/'2'!AD12</f>
        <v>0.11874473950116851</v>
      </c>
    </row>
    <row r="17" spans="16:32" x14ac:dyDescent="0.3">
      <c r="Q17" s="15" t="s">
        <v>19</v>
      </c>
      <c r="R17" s="15"/>
      <c r="S17" s="15" t="s">
        <v>20</v>
      </c>
      <c r="T17" s="16" t="s">
        <v>21</v>
      </c>
      <c r="U17" s="43">
        <f>'1'!S13/'2'!S13</f>
        <v>0.29810495444856788</v>
      </c>
      <c r="V17" s="43">
        <f>'1'!T13/'2'!T13</f>
        <v>0.3074746733422668</v>
      </c>
      <c r="W17" s="43">
        <f>'1'!U13/'2'!U13</f>
        <v>0.31140828385794173</v>
      </c>
      <c r="X17" s="43">
        <f>'1'!V13/'2'!V13</f>
        <v>0.29420459528790283</v>
      </c>
      <c r="Y17" s="43">
        <f>'1'!W13/'2'!W13</f>
        <v>0.28926344167700541</v>
      </c>
      <c r="Z17" s="43">
        <f>'1'!X13/'2'!X13</f>
        <v>0.27959678676878175</v>
      </c>
      <c r="AA17" s="43">
        <f>'1'!Y13/'2'!Y13</f>
        <v>0.27469101336497342</v>
      </c>
      <c r="AB17" s="43">
        <f>'1'!Z13/'2'!Z13</f>
        <v>0.27846223952003524</v>
      </c>
      <c r="AC17" s="43">
        <f>'1'!AA13/'2'!AA13</f>
        <v>0.27625224003003551</v>
      </c>
      <c r="AD17" s="43">
        <f>'1'!AB13/'2'!AB13</f>
        <v>0.27296829384718468</v>
      </c>
      <c r="AE17" s="43">
        <f>'1'!AC13/'2'!AC13</f>
        <v>0.26495703641604207</v>
      </c>
      <c r="AF17" s="43">
        <f>'1'!AD13/'2'!AD13</f>
        <v>0.27428030476994192</v>
      </c>
    </row>
    <row r="18" spans="16:32" x14ac:dyDescent="0.3">
      <c r="Q18" s="15" t="s">
        <v>22</v>
      </c>
      <c r="R18" s="15"/>
      <c r="S18" s="15" t="s">
        <v>23</v>
      </c>
      <c r="T18" s="16" t="s">
        <v>24</v>
      </c>
      <c r="U18" s="43">
        <f>'1'!S14/'2'!S14</f>
        <v>2.2949955506347689E-3</v>
      </c>
      <c r="V18" s="43">
        <f>'1'!T14/'2'!T14</f>
        <v>2.3325607195650582E-3</v>
      </c>
      <c r="W18" s="43">
        <f>'1'!U14/'2'!U14</f>
        <v>2.3928444399374691E-3</v>
      </c>
      <c r="X18" s="43">
        <f>'1'!V14/'2'!V14</f>
        <v>2.4160446615619727E-3</v>
      </c>
      <c r="Y18" s="43">
        <f>'1'!W14/'2'!W14</f>
        <v>2.4516896510604087E-3</v>
      </c>
      <c r="Z18" s="43">
        <f>'1'!X14/'2'!X14</f>
        <v>2.5344257576022382E-3</v>
      </c>
      <c r="AA18" s="43">
        <f>'1'!Y14/'2'!Y14</f>
        <v>2.466970132420694E-3</v>
      </c>
      <c r="AB18" s="43">
        <f>'1'!Z14/'2'!Z14</f>
        <v>2.5677525200752194E-3</v>
      </c>
      <c r="AC18" s="43">
        <f>'1'!AA14/'2'!AA14</f>
        <v>2.6543284671209475E-3</v>
      </c>
      <c r="AD18" s="43">
        <f>'1'!AB14/'2'!AB14</f>
        <v>2.7313514629676238E-3</v>
      </c>
      <c r="AE18" s="43">
        <f>'1'!AC14/'2'!AC14</f>
        <v>2.9874366480566513E-3</v>
      </c>
      <c r="AF18" s="43">
        <f>'1'!AD14/'2'!AD14</f>
        <v>3.0319567420604042E-3</v>
      </c>
    </row>
    <row r="19" spans="16:32" x14ac:dyDescent="0.3">
      <c r="Q19" s="15" t="s">
        <v>25</v>
      </c>
      <c r="R19" s="15"/>
      <c r="S19" s="15" t="s">
        <v>26</v>
      </c>
      <c r="T19" s="16" t="s">
        <v>27</v>
      </c>
      <c r="U19" s="43"/>
      <c r="V19" s="43"/>
      <c r="W19" s="43"/>
      <c r="X19" s="43"/>
      <c r="Y19" s="43"/>
      <c r="Z19" s="43"/>
      <c r="AA19" s="43"/>
      <c r="AB19" s="43"/>
      <c r="AC19" s="53"/>
      <c r="AD19" s="53"/>
    </row>
    <row r="20" spans="16:32" x14ac:dyDescent="0.3">
      <c r="Q20" s="15" t="s">
        <v>28</v>
      </c>
      <c r="R20" s="15"/>
      <c r="S20" s="19" t="s">
        <v>29</v>
      </c>
      <c r="T20" s="20" t="s">
        <v>30</v>
      </c>
      <c r="U20" s="43"/>
      <c r="V20" s="43"/>
      <c r="W20" s="43"/>
      <c r="X20" s="43"/>
      <c r="Y20" s="43"/>
      <c r="Z20" s="43"/>
      <c r="AA20" s="43"/>
      <c r="AB20" s="43"/>
      <c r="AC20" s="53"/>
      <c r="AD20" s="53"/>
    </row>
    <row r="21" spans="16:32" x14ac:dyDescent="0.3">
      <c r="Q21" s="15" t="s">
        <v>32</v>
      </c>
      <c r="R21" s="15"/>
      <c r="S21" s="21" t="s">
        <v>33</v>
      </c>
      <c r="T21" s="22" t="s">
        <v>34</v>
      </c>
      <c r="U21" s="43"/>
      <c r="V21" s="43"/>
      <c r="W21" s="43"/>
      <c r="X21" s="43"/>
      <c r="Y21" s="43"/>
      <c r="Z21" s="43"/>
      <c r="AA21" s="43"/>
      <c r="AB21" s="43"/>
      <c r="AC21" s="53"/>
      <c r="AD21" s="53"/>
    </row>
    <row r="22" spans="16:32" x14ac:dyDescent="0.3">
      <c r="P22" s="22"/>
      <c r="Q22" s="15"/>
      <c r="R22" s="15"/>
      <c r="S22" s="22"/>
      <c r="T22" s="22"/>
      <c r="U22" s="43"/>
      <c r="V22" s="43"/>
      <c r="W22" s="43"/>
      <c r="X22" s="43"/>
      <c r="Y22" s="43"/>
      <c r="Z22" s="43"/>
      <c r="AA22" s="43"/>
      <c r="AB22" s="43"/>
      <c r="AC22" s="53"/>
      <c r="AD22" s="53"/>
    </row>
    <row r="23" spans="16:32" x14ac:dyDescent="0.3">
      <c r="P23" s="11" t="s">
        <v>38</v>
      </c>
      <c r="Q23" s="13" t="s">
        <v>18</v>
      </c>
      <c r="R23" s="13"/>
      <c r="S23" s="44" t="s">
        <v>84</v>
      </c>
      <c r="T23" s="11"/>
      <c r="U23" s="43">
        <f>'1'!S19/'2'!S19</f>
        <v>9.9056727810999931E-2</v>
      </c>
      <c r="V23" s="43">
        <f>'1'!T19/'2'!T19</f>
        <v>0.10551342154848257</v>
      </c>
      <c r="W23" s="43">
        <f>'1'!U19/'2'!U19</f>
        <v>0.10793349046024807</v>
      </c>
      <c r="X23" s="43">
        <f>'1'!V19/'2'!V19</f>
        <v>0.1037663840710626</v>
      </c>
      <c r="Y23" s="43">
        <f>'1'!W19/'2'!W19</f>
        <v>0.10453040274907825</v>
      </c>
      <c r="Z23" s="43">
        <f>'1'!X19/'2'!X19</f>
        <v>0.10593444788566035</v>
      </c>
      <c r="AA23" s="43">
        <f>'1'!Y19/'2'!Y19</f>
        <v>0.1036229225145209</v>
      </c>
      <c r="AB23" s="43">
        <f>'1'!Z19/'2'!Z19</f>
        <v>0.10525448364238621</v>
      </c>
      <c r="AC23" s="43">
        <f>'1'!AA19/'2'!AA19</f>
        <v>0.1057630572510509</v>
      </c>
      <c r="AD23" s="43">
        <f>'1'!AB19/'2'!AB19</f>
        <v>0.10573401136756019</v>
      </c>
      <c r="AE23" s="43">
        <f>'1'!AC19/'2'!AC19</f>
        <v>0.10358031642590862</v>
      </c>
      <c r="AF23" s="43">
        <f>'1'!AD19/'2'!AD19</f>
        <v>0.10453484397639079</v>
      </c>
    </row>
    <row r="24" spans="16:32" x14ac:dyDescent="0.3">
      <c r="Q24" s="15" t="s">
        <v>19</v>
      </c>
      <c r="R24" s="15"/>
      <c r="S24" s="15" t="s">
        <v>20</v>
      </c>
      <c r="T24" s="16" t="s">
        <v>21</v>
      </c>
      <c r="U24" s="43">
        <f>'1'!S20/'2'!S20</f>
        <v>0.17624381682715129</v>
      </c>
      <c r="V24" s="43">
        <f>'1'!T20/'2'!T20</f>
        <v>0.21122890780436773</v>
      </c>
      <c r="W24" s="43">
        <f>'1'!U20/'2'!U20</f>
        <v>0.19672985391969086</v>
      </c>
      <c r="X24" s="43">
        <f>'1'!V20/'2'!V20</f>
        <v>0.19097811567220799</v>
      </c>
      <c r="Y24" s="43">
        <f>'1'!W20/'2'!W20</f>
        <v>0.19652322965792204</v>
      </c>
      <c r="Z24" s="43">
        <f>'1'!X20/'2'!X20</f>
        <v>0.19543034739246448</v>
      </c>
      <c r="AA24" s="43">
        <f>'1'!Y20/'2'!Y20</f>
        <v>0.19431007411559598</v>
      </c>
      <c r="AB24" s="43">
        <f>'1'!Z20/'2'!Z20</f>
        <v>0.20409549783994238</v>
      </c>
      <c r="AC24" s="43">
        <f>'1'!AA20/'2'!AA20</f>
        <v>0.20780064166554799</v>
      </c>
      <c r="AD24" s="43">
        <f>'1'!AB20/'2'!AB20</f>
        <v>0.19938885033055626</v>
      </c>
      <c r="AE24" s="43">
        <f>'1'!AC20/'2'!AC20</f>
        <v>0.19207180812978977</v>
      </c>
      <c r="AF24" s="43">
        <f>'1'!AD20/'2'!AD20</f>
        <v>0.19303453728651446</v>
      </c>
    </row>
    <row r="25" spans="16:32" x14ac:dyDescent="0.3">
      <c r="Q25" s="15" t="s">
        <v>22</v>
      </c>
      <c r="R25" s="15"/>
      <c r="S25" s="15" t="s">
        <v>23</v>
      </c>
      <c r="T25" s="16" t="s">
        <v>24</v>
      </c>
      <c r="U25" s="43">
        <f>'1'!S21/'2'!S21</f>
        <v>1.8463512305212149E-3</v>
      </c>
      <c r="V25" s="43">
        <f>'1'!T21/'2'!T21</f>
        <v>1.8545713293331074E-3</v>
      </c>
      <c r="W25" s="43">
        <f>'1'!U21/'2'!U21</f>
        <v>2.1574608188821218E-3</v>
      </c>
      <c r="X25" s="43">
        <f>'1'!V21/'2'!V21</f>
        <v>2.2149391429824856E-3</v>
      </c>
      <c r="Y25" s="43">
        <f>'1'!W21/'2'!W21</f>
        <v>2.2443491334470243E-3</v>
      </c>
      <c r="Z25" s="43">
        <f>'1'!X21/'2'!X21</f>
        <v>2.3799274884311631E-3</v>
      </c>
      <c r="AA25" s="43">
        <f>'1'!Y21/'2'!Y21</f>
        <v>2.3697398666050087E-3</v>
      </c>
      <c r="AB25" s="43">
        <f>'1'!Z21/'2'!Z21</f>
        <v>2.4360103592954846E-3</v>
      </c>
      <c r="AC25" s="43">
        <f>'1'!AA21/'2'!AA21</f>
        <v>2.4211988810720602E-3</v>
      </c>
      <c r="AD25" s="43">
        <f>'1'!AB21/'2'!AB21</f>
        <v>2.4922706215619421E-3</v>
      </c>
      <c r="AE25" s="43">
        <f>'1'!AC21/'2'!AC21</f>
        <v>2.405580250366812E-3</v>
      </c>
      <c r="AF25" s="43">
        <f>'1'!AD21/'2'!AD21</f>
        <v>2.2124877033118514E-3</v>
      </c>
    </row>
    <row r="26" spans="16:32" x14ac:dyDescent="0.3">
      <c r="Q26" s="15" t="s">
        <v>25</v>
      </c>
      <c r="R26" s="15"/>
      <c r="S26" s="15" t="s">
        <v>26</v>
      </c>
      <c r="T26" s="16" t="s">
        <v>27</v>
      </c>
      <c r="U26" s="43"/>
      <c r="V26" s="43"/>
      <c r="W26" s="43"/>
      <c r="X26" s="43"/>
      <c r="Y26" s="43"/>
      <c r="Z26" s="43"/>
      <c r="AA26" s="43"/>
      <c r="AB26" s="43"/>
      <c r="AC26" s="43"/>
      <c r="AD26" s="43"/>
    </row>
    <row r="27" spans="16:32" x14ac:dyDescent="0.3">
      <c r="Q27" s="15" t="s">
        <v>28</v>
      </c>
      <c r="R27" s="15"/>
      <c r="S27" s="19" t="s">
        <v>29</v>
      </c>
      <c r="T27" s="20" t="s">
        <v>30</v>
      </c>
      <c r="U27" s="43"/>
      <c r="V27" s="43"/>
      <c r="W27" s="43"/>
      <c r="X27" s="43"/>
      <c r="Y27" s="43"/>
      <c r="Z27" s="43"/>
      <c r="AA27" s="43"/>
      <c r="AB27" s="43"/>
      <c r="AC27" s="43"/>
      <c r="AD27" s="43"/>
    </row>
    <row r="28" spans="16:32" x14ac:dyDescent="0.3">
      <c r="Q28" s="15" t="s">
        <v>32</v>
      </c>
      <c r="R28" s="15"/>
      <c r="S28" s="21" t="s">
        <v>33</v>
      </c>
      <c r="T28" s="22" t="s">
        <v>34</v>
      </c>
      <c r="U28" s="43"/>
      <c r="V28" s="43"/>
      <c r="W28" s="43"/>
      <c r="X28" s="43"/>
      <c r="Y28" s="43"/>
      <c r="Z28" s="43"/>
      <c r="AA28" s="43"/>
      <c r="AB28" s="43"/>
      <c r="AC28" s="43"/>
      <c r="AD28" s="43"/>
    </row>
    <row r="29" spans="16:32" x14ac:dyDescent="0.3">
      <c r="P29" s="20"/>
      <c r="Q29" s="15"/>
      <c r="R29" s="15"/>
      <c r="S29" s="20"/>
      <c r="T29" s="20"/>
      <c r="U29" s="43"/>
      <c r="V29" s="43"/>
      <c r="W29" s="43"/>
      <c r="X29" s="43"/>
      <c r="Y29" s="43"/>
      <c r="Z29" s="43"/>
      <c r="AA29" s="43"/>
      <c r="AB29" s="43"/>
      <c r="AC29" s="43"/>
      <c r="AD29" s="43"/>
    </row>
    <row r="30" spans="16:32" x14ac:dyDescent="0.3">
      <c r="P30" s="11" t="s">
        <v>40</v>
      </c>
      <c r="Q30" s="13" t="s">
        <v>18</v>
      </c>
      <c r="R30" s="13"/>
      <c r="S30" s="44" t="s">
        <v>84</v>
      </c>
      <c r="T30" s="11"/>
      <c r="U30" s="43">
        <f>'1'!S26/'2'!S26</f>
        <v>0.15226427128578393</v>
      </c>
      <c r="V30" s="43">
        <f>'1'!T26/'2'!T26</f>
        <v>0.15253053049498977</v>
      </c>
      <c r="W30" s="43">
        <f>'1'!U26/'2'!U26</f>
        <v>0.1539504938487424</v>
      </c>
      <c r="X30" s="43">
        <f>'1'!V26/'2'!V26</f>
        <v>0.15504313750175824</v>
      </c>
      <c r="Y30" s="43">
        <f>'1'!W26/'2'!W26</f>
        <v>0.14964602361725482</v>
      </c>
      <c r="Z30" s="43">
        <f>'1'!X26/'2'!X26</f>
        <v>0.14635542687236464</v>
      </c>
      <c r="AA30" s="43">
        <f>'1'!Y26/'2'!Y26</f>
        <v>0.14626711343434415</v>
      </c>
      <c r="AB30" s="43">
        <f>'1'!Z26/'2'!Z26</f>
        <v>0.14337477069809981</v>
      </c>
      <c r="AC30" s="43">
        <f>'1'!AA26/'2'!AA26</f>
        <v>0.14659665811810282</v>
      </c>
      <c r="AD30" s="43">
        <f>'1'!AB26/'2'!AB26</f>
        <v>0.14584819163101764</v>
      </c>
      <c r="AE30" s="43">
        <f>'1'!AC26/'2'!AC26</f>
        <v>0.1442010909751332</v>
      </c>
      <c r="AF30" s="43">
        <f>'1'!AD26/'2'!AD26</f>
        <v>0.1422007711475736</v>
      </c>
    </row>
    <row r="31" spans="16:32" x14ac:dyDescent="0.3">
      <c r="P31" s="16"/>
      <c r="Q31" s="15" t="s">
        <v>19</v>
      </c>
      <c r="R31" s="15"/>
      <c r="S31" s="15" t="s">
        <v>20</v>
      </c>
      <c r="T31" s="16" t="s">
        <v>21</v>
      </c>
      <c r="U31" s="43">
        <f>'1'!S27/'2'!S27</f>
        <v>0.30544587099024872</v>
      </c>
      <c r="V31" s="43">
        <f>'1'!T27/'2'!T27</f>
        <v>0.31787122407060636</v>
      </c>
      <c r="W31" s="43">
        <f>'1'!U27/'2'!U27</f>
        <v>0.32104118500500006</v>
      </c>
      <c r="X31" s="43">
        <f>'1'!V27/'2'!V27</f>
        <v>0.32090950349137709</v>
      </c>
      <c r="Y31" s="43">
        <f>'1'!W27/'2'!W27</f>
        <v>0.32034964751770167</v>
      </c>
      <c r="Z31" s="43">
        <f>'1'!X27/'2'!X27</f>
        <v>0.3068953183394737</v>
      </c>
      <c r="AA31" s="43">
        <f>'1'!Y27/'2'!Y27</f>
        <v>0.31323865169168208</v>
      </c>
      <c r="AB31" s="43">
        <f>'1'!Z27/'2'!Z27</f>
        <v>0.33361389642834832</v>
      </c>
      <c r="AC31" s="43">
        <f>'1'!AA27/'2'!AA27</f>
        <v>0.33877121988107195</v>
      </c>
      <c r="AD31" s="43">
        <f>'1'!AB27/'2'!AB27</f>
        <v>0.33194465167864856</v>
      </c>
      <c r="AE31" s="43">
        <f>'1'!AC27/'2'!AC27</f>
        <v>0.32779016433368374</v>
      </c>
      <c r="AF31" s="43">
        <f>'1'!AD27/'2'!AD27</f>
        <v>0.32842859765622262</v>
      </c>
    </row>
    <row r="32" spans="16:32" x14ac:dyDescent="0.3">
      <c r="P32" s="16"/>
      <c r="Q32" s="15" t="s">
        <v>22</v>
      </c>
      <c r="R32" s="15"/>
      <c r="S32" s="15" t="s">
        <v>23</v>
      </c>
      <c r="T32" s="16" t="s">
        <v>24</v>
      </c>
      <c r="U32" s="43">
        <f>'1'!S28/'2'!S28</f>
        <v>2.3236433053611064E-3</v>
      </c>
      <c r="V32" s="43">
        <f>'1'!T28/'2'!T28</f>
        <v>2.3304672690219051E-3</v>
      </c>
      <c r="W32" s="43">
        <f>'1'!U28/'2'!U28</f>
        <v>2.4831225512352085E-3</v>
      </c>
      <c r="X32" s="43">
        <f>'1'!V28/'2'!V28</f>
        <v>2.4795941987641916E-3</v>
      </c>
      <c r="Y32" s="43">
        <f>'1'!W28/'2'!W28</f>
        <v>2.4347457363914919E-3</v>
      </c>
      <c r="Z32" s="43">
        <f>'1'!X28/'2'!X28</f>
        <v>2.5261310858462199E-3</v>
      </c>
      <c r="AA32" s="43">
        <f>'1'!Y28/'2'!Y28</f>
        <v>2.5302168527507455E-3</v>
      </c>
      <c r="AB32" s="43">
        <f>'1'!Z28/'2'!Z28</f>
        <v>2.4773558812186082E-3</v>
      </c>
      <c r="AC32" s="43">
        <f>'1'!AA28/'2'!AA28</f>
        <v>2.6690286365805582E-3</v>
      </c>
      <c r="AD32" s="43">
        <f>'1'!AB28/'2'!AB28</f>
        <v>2.7276707978607837E-3</v>
      </c>
      <c r="AE32" s="43">
        <f>'1'!AC28/'2'!AC28</f>
        <v>2.6940037461030838E-3</v>
      </c>
      <c r="AF32" s="43">
        <f>'1'!AD28/'2'!AD28</f>
        <v>2.643958758665303E-3</v>
      </c>
    </row>
    <row r="33" spans="16:32" x14ac:dyDescent="0.3">
      <c r="P33" s="16"/>
      <c r="Q33" s="15" t="s">
        <v>25</v>
      </c>
      <c r="R33" s="15"/>
      <c r="S33" s="15" t="s">
        <v>26</v>
      </c>
      <c r="T33" s="16" t="s">
        <v>27</v>
      </c>
      <c r="U33" s="43"/>
      <c r="V33" s="43"/>
      <c r="W33" s="43"/>
      <c r="X33" s="43"/>
      <c r="Y33" s="43"/>
      <c r="Z33" s="43"/>
      <c r="AA33" s="43"/>
      <c r="AB33" s="43"/>
      <c r="AC33" s="43"/>
      <c r="AD33" s="43"/>
    </row>
    <row r="34" spans="16:32" x14ac:dyDescent="0.3">
      <c r="P34" s="20"/>
      <c r="Q34" s="15" t="s">
        <v>28</v>
      </c>
      <c r="R34" s="15"/>
      <c r="S34" s="19" t="s">
        <v>29</v>
      </c>
      <c r="T34" s="20" t="s">
        <v>30</v>
      </c>
      <c r="U34" s="43"/>
      <c r="V34" s="43"/>
      <c r="W34" s="43"/>
      <c r="X34" s="43"/>
      <c r="Y34" s="43"/>
      <c r="Z34" s="43"/>
      <c r="AA34" s="43"/>
      <c r="AB34" s="43"/>
      <c r="AC34" s="43"/>
      <c r="AD34" s="43"/>
    </row>
    <row r="35" spans="16:32" x14ac:dyDescent="0.3">
      <c r="P35" s="22"/>
      <c r="Q35" s="15" t="s">
        <v>32</v>
      </c>
      <c r="R35" s="15"/>
      <c r="S35" s="21" t="s">
        <v>33</v>
      </c>
      <c r="T35" s="22" t="s">
        <v>34</v>
      </c>
      <c r="U35" s="43"/>
      <c r="V35" s="43"/>
      <c r="W35" s="43"/>
      <c r="X35" s="43"/>
      <c r="Y35" s="43"/>
      <c r="Z35" s="43"/>
      <c r="AA35" s="43"/>
      <c r="AB35" s="43"/>
      <c r="AC35" s="43"/>
      <c r="AD35" s="43"/>
    </row>
    <row r="36" spans="16:32" x14ac:dyDescent="0.3">
      <c r="P36" s="20"/>
      <c r="Q36" s="15"/>
      <c r="R36" s="15"/>
      <c r="S36" s="20"/>
      <c r="T36" s="20"/>
      <c r="U36" s="43"/>
      <c r="V36" s="43"/>
      <c r="W36" s="43"/>
      <c r="X36" s="43"/>
      <c r="Y36" s="43"/>
      <c r="Z36" s="43"/>
      <c r="AA36" s="43"/>
      <c r="AB36" s="43"/>
      <c r="AC36" s="43"/>
      <c r="AD36" s="43"/>
    </row>
    <row r="37" spans="16:32" x14ac:dyDescent="0.3">
      <c r="P37" s="26" t="s">
        <v>42</v>
      </c>
      <c r="Q37" s="13" t="s">
        <v>18</v>
      </c>
      <c r="R37" s="13"/>
      <c r="S37" s="44" t="s">
        <v>84</v>
      </c>
      <c r="T37" s="26"/>
      <c r="U37" s="43">
        <f>'1'!S33/'2'!S33</f>
        <v>0.15983388906642668</v>
      </c>
      <c r="V37" s="43">
        <f>'1'!T33/'2'!T33</f>
        <v>0.15448712830826625</v>
      </c>
      <c r="W37" s="43">
        <f>'1'!U33/'2'!U33</f>
        <v>0.1639065366352368</v>
      </c>
      <c r="X37" s="43">
        <f>'1'!V33/'2'!V33</f>
        <v>0.16256390819155384</v>
      </c>
      <c r="Y37" s="43">
        <f>'1'!W33/'2'!W33</f>
        <v>0.16073429756509172</v>
      </c>
      <c r="Z37" s="43">
        <f>'1'!X33/'2'!X33</f>
        <v>0.15569694719271901</v>
      </c>
      <c r="AA37" s="43">
        <f>'1'!Y33/'2'!Y33</f>
        <v>0.16179226768366731</v>
      </c>
      <c r="AB37" s="43">
        <f>'1'!Z33/'2'!Z33</f>
        <v>0.16673371613913812</v>
      </c>
      <c r="AC37" s="43">
        <f>'1'!AA33/'2'!AA33</f>
        <v>0.16677154838159869</v>
      </c>
      <c r="AD37" s="43">
        <f>'1'!AB33/'2'!AB33</f>
        <v>0.1701433303679375</v>
      </c>
      <c r="AE37" s="43">
        <f>'1'!AC33/'2'!AC33</f>
        <v>0.16367315487886896</v>
      </c>
      <c r="AF37" s="43">
        <f>'1'!AD33/'2'!AD33</f>
        <v>0.16406121304601567</v>
      </c>
    </row>
    <row r="38" spans="16:32" x14ac:dyDescent="0.3">
      <c r="P38" s="16"/>
      <c r="Q38" s="15" t="s">
        <v>19</v>
      </c>
      <c r="R38" s="15"/>
      <c r="S38" s="15" t="s">
        <v>20</v>
      </c>
      <c r="T38" s="16" t="s">
        <v>21</v>
      </c>
      <c r="U38" s="43">
        <f>'1'!S34/'2'!S34</f>
        <v>0.31387304249576808</v>
      </c>
      <c r="V38" s="43">
        <f>'1'!T34/'2'!T34</f>
        <v>0.32759550060270193</v>
      </c>
      <c r="W38" s="43">
        <f>'1'!U34/'2'!U34</f>
        <v>0.33036749273189303</v>
      </c>
      <c r="X38" s="43">
        <f>'1'!V34/'2'!V34</f>
        <v>0.32511994107428327</v>
      </c>
      <c r="Y38" s="43">
        <f>'1'!W34/'2'!W34</f>
        <v>0.32515393453593266</v>
      </c>
      <c r="Z38" s="43">
        <f>'1'!X34/'2'!X34</f>
        <v>0.31714420627767892</v>
      </c>
      <c r="AA38" s="43">
        <f>'1'!Y34/'2'!Y34</f>
        <v>0.32968038723924498</v>
      </c>
      <c r="AB38" s="43">
        <f>'1'!Z34/'2'!Z34</f>
        <v>0.33650891501175623</v>
      </c>
      <c r="AC38" s="43">
        <f>'1'!AA34/'2'!AA34</f>
        <v>0.3365207084145872</v>
      </c>
      <c r="AD38" s="43">
        <f>'1'!AB34/'2'!AB34</f>
        <v>0.33353938147810491</v>
      </c>
      <c r="AE38" s="43">
        <f>'1'!AC34/'2'!AC34</f>
        <v>0.32200344322392022</v>
      </c>
      <c r="AF38" s="43">
        <f>'1'!AD34/'2'!AD34</f>
        <v>0.32540615192429623</v>
      </c>
    </row>
    <row r="39" spans="16:32" x14ac:dyDescent="0.3">
      <c r="P39" s="16"/>
      <c r="Q39" s="15" t="s">
        <v>22</v>
      </c>
      <c r="R39" s="15"/>
      <c r="S39" s="15" t="s">
        <v>23</v>
      </c>
      <c r="T39" s="16" t="s">
        <v>24</v>
      </c>
      <c r="U39" s="43">
        <f>'1'!S35/'2'!S35</f>
        <v>1.5494445784105268E-3</v>
      </c>
      <c r="V39" s="43">
        <f>'1'!T35/'2'!T35</f>
        <v>1.4401848947090553E-3</v>
      </c>
      <c r="W39" s="43">
        <f>'1'!U35/'2'!U35</f>
        <v>1.4763381870538646E-3</v>
      </c>
      <c r="X39" s="43">
        <f>'1'!V35/'2'!V35</f>
        <v>1.5697599140385107E-3</v>
      </c>
      <c r="Y39" s="43">
        <f>'1'!W35/'2'!W35</f>
        <v>1.5805876305848431E-3</v>
      </c>
      <c r="Z39" s="43">
        <f>'1'!X35/'2'!X35</f>
        <v>1.6788545803448386E-3</v>
      </c>
      <c r="AA39" s="43">
        <f>'1'!Y35/'2'!Y35</f>
        <v>1.7457613874937348E-3</v>
      </c>
      <c r="AB39" s="43">
        <f>'1'!Z35/'2'!Z35</f>
        <v>1.7767935322742798E-3</v>
      </c>
      <c r="AC39" s="43">
        <f>'1'!AA35/'2'!AA35</f>
        <v>1.8690915322369399E-3</v>
      </c>
      <c r="AD39" s="43">
        <f>'1'!AB35/'2'!AB35</f>
        <v>1.9950030885686931E-3</v>
      </c>
      <c r="AE39" s="43">
        <f>'1'!AC35/'2'!AC35</f>
        <v>2.0227315762351081E-3</v>
      </c>
      <c r="AF39" s="43">
        <f>'1'!AD35/'2'!AD35</f>
        <v>2.028075931347983E-3</v>
      </c>
    </row>
    <row r="40" spans="16:32" x14ac:dyDescent="0.3">
      <c r="P40" s="16"/>
      <c r="Q40" s="15" t="s">
        <v>25</v>
      </c>
      <c r="R40" s="15"/>
      <c r="S40" s="15" t="s">
        <v>26</v>
      </c>
      <c r="T40" s="16" t="s">
        <v>27</v>
      </c>
      <c r="U40" s="43"/>
      <c r="V40" s="43"/>
      <c r="W40" s="43"/>
      <c r="X40" s="43"/>
      <c r="Y40" s="43"/>
      <c r="Z40" s="43"/>
      <c r="AA40" s="43"/>
      <c r="AB40" s="43"/>
      <c r="AC40" s="43"/>
      <c r="AD40" s="43"/>
    </row>
    <row r="41" spans="16:32" x14ac:dyDescent="0.3">
      <c r="P41" s="20"/>
      <c r="Q41" s="15" t="s">
        <v>28</v>
      </c>
      <c r="R41" s="15"/>
      <c r="S41" s="19" t="s">
        <v>29</v>
      </c>
      <c r="T41" s="20" t="s">
        <v>30</v>
      </c>
      <c r="U41" s="43"/>
      <c r="V41" s="43"/>
      <c r="W41" s="43"/>
      <c r="X41" s="43"/>
      <c r="Y41" s="43"/>
      <c r="Z41" s="43"/>
      <c r="AA41" s="43"/>
      <c r="AB41" s="43"/>
      <c r="AC41" s="43"/>
      <c r="AD41" s="43"/>
    </row>
    <row r="42" spans="16:32" x14ac:dyDescent="0.3">
      <c r="P42" s="22"/>
      <c r="Q42" s="15" t="s">
        <v>32</v>
      </c>
      <c r="R42" s="15"/>
      <c r="S42" s="21" t="s">
        <v>33</v>
      </c>
      <c r="T42" s="22" t="s">
        <v>34</v>
      </c>
      <c r="U42" s="43"/>
      <c r="V42" s="43"/>
      <c r="W42" s="43"/>
      <c r="X42" s="43"/>
      <c r="Y42" s="43"/>
      <c r="Z42" s="43"/>
      <c r="AA42" s="43"/>
      <c r="AB42" s="43"/>
      <c r="AC42" s="43"/>
      <c r="AD42" s="43"/>
    </row>
    <row r="43" spans="16:32" x14ac:dyDescent="0.3">
      <c r="P43" s="20"/>
      <c r="Q43" s="15"/>
      <c r="R43" s="15"/>
      <c r="S43" s="20"/>
      <c r="T43" s="20"/>
      <c r="U43" s="43"/>
      <c r="V43" s="43"/>
      <c r="W43" s="43"/>
      <c r="X43" s="43"/>
      <c r="Y43" s="43"/>
      <c r="Z43" s="43"/>
      <c r="AA43" s="43"/>
      <c r="AB43" s="43"/>
      <c r="AC43" s="43"/>
      <c r="AD43" s="43"/>
    </row>
    <row r="44" spans="16:32" x14ac:dyDescent="0.3">
      <c r="P44" s="26" t="s">
        <v>44</v>
      </c>
      <c r="Q44" s="13" t="s">
        <v>18</v>
      </c>
      <c r="R44" s="13"/>
      <c r="S44" s="44" t="s">
        <v>84</v>
      </c>
      <c r="T44" s="26"/>
      <c r="U44" s="43">
        <f>'1'!S40/'2'!S40</f>
        <v>0.15224656578169765</v>
      </c>
      <c r="V44" s="43">
        <f>'1'!T40/'2'!T40</f>
        <v>0.16283639065460823</v>
      </c>
      <c r="W44" s="43">
        <f>'1'!U40/'2'!U40</f>
        <v>0.17582281885978696</v>
      </c>
      <c r="X44" s="43">
        <f>'1'!V40/'2'!V40</f>
        <v>0.16909678157220093</v>
      </c>
      <c r="Y44" s="43">
        <f>'1'!W40/'2'!W40</f>
        <v>0.13944517148276117</v>
      </c>
      <c r="Z44" s="43">
        <f>'1'!X40/'2'!X40</f>
        <v>0.12809448459856554</v>
      </c>
      <c r="AA44" s="43">
        <f>'1'!Y40/'2'!Y40</f>
        <v>0.1354009467734579</v>
      </c>
      <c r="AB44" s="43">
        <f>'1'!Z40/'2'!Z40</f>
        <v>0.12868402037648641</v>
      </c>
      <c r="AC44" s="43">
        <f>'1'!AA40/'2'!AA40</f>
        <v>0.12491014196592619</v>
      </c>
      <c r="AD44" s="43">
        <f>'1'!AB40/'2'!AB40</f>
        <v>0.12179388153640847</v>
      </c>
      <c r="AE44" s="43">
        <f>'1'!AC40/'2'!AC40</f>
        <v>0.11964577158371827</v>
      </c>
      <c r="AF44" s="43">
        <f>'1'!AD40/'2'!AD40</f>
        <v>0.11912979861072294</v>
      </c>
    </row>
    <row r="45" spans="16:32" x14ac:dyDescent="0.3">
      <c r="P45" s="16"/>
      <c r="Q45" s="15" t="s">
        <v>19</v>
      </c>
      <c r="R45" s="15"/>
      <c r="S45" s="15" t="s">
        <v>20</v>
      </c>
      <c r="T45" s="16" t="s">
        <v>21</v>
      </c>
      <c r="U45" s="43">
        <f>'1'!S41/'2'!S41</f>
        <v>0.30709902469908135</v>
      </c>
      <c r="V45" s="43">
        <f>'1'!T41/'2'!T41</f>
        <v>0.34530452113483784</v>
      </c>
      <c r="W45" s="43">
        <f>'1'!U41/'2'!U41</f>
        <v>0.35682233169805255</v>
      </c>
      <c r="X45" s="43">
        <f>'1'!V41/'2'!V41</f>
        <v>0.34123761719776141</v>
      </c>
      <c r="Y45" s="43">
        <f>'1'!W41/'2'!W41</f>
        <v>0.30505521224648496</v>
      </c>
      <c r="Z45" s="43">
        <f>'1'!X41/'2'!X41</f>
        <v>0.29288383952176489</v>
      </c>
      <c r="AA45" s="43">
        <f>'1'!Y41/'2'!Y41</f>
        <v>0.31090558691119297</v>
      </c>
      <c r="AB45" s="43">
        <f>'1'!Z41/'2'!Z41</f>
        <v>0.30220187846646701</v>
      </c>
      <c r="AC45" s="43">
        <f>'1'!AA41/'2'!AA41</f>
        <v>0.30795033769704216</v>
      </c>
      <c r="AD45" s="43">
        <f>'1'!AB41/'2'!AB41</f>
        <v>0.29457094559685015</v>
      </c>
      <c r="AE45" s="43">
        <f>'1'!AC41/'2'!AC41</f>
        <v>0.28654602331030238</v>
      </c>
      <c r="AF45" s="43">
        <f>'1'!AD41/'2'!AD41</f>
        <v>0.28715452978462214</v>
      </c>
    </row>
    <row r="46" spans="16:32" x14ac:dyDescent="0.3">
      <c r="P46" s="16"/>
      <c r="Q46" s="15" t="s">
        <v>22</v>
      </c>
      <c r="R46" s="15"/>
      <c r="S46" s="15" t="s">
        <v>23</v>
      </c>
      <c r="T46" s="16" t="s">
        <v>24</v>
      </c>
      <c r="U46" s="43">
        <f>'1'!S42/'2'!S42</f>
        <v>1.3084002423307719E-3</v>
      </c>
      <c r="V46" s="43">
        <f>'1'!T42/'2'!T42</f>
        <v>1.3487976846183582E-3</v>
      </c>
      <c r="W46" s="43">
        <f>'1'!U42/'2'!U42</f>
        <v>1.3735734507003244E-3</v>
      </c>
      <c r="X46" s="43">
        <f>'1'!V42/'2'!V42</f>
        <v>1.3587934293090899E-3</v>
      </c>
      <c r="Y46" s="43">
        <f>'1'!W42/'2'!W42</f>
        <v>1.2881856480498493E-3</v>
      </c>
      <c r="Z46" s="43">
        <f>'1'!X42/'2'!X42</f>
        <v>1.350325364821357E-3</v>
      </c>
      <c r="AA46" s="43">
        <f>'1'!Y42/'2'!Y42</f>
        <v>1.4119093092303115E-3</v>
      </c>
      <c r="AB46" s="43">
        <f>'1'!Z42/'2'!Z42</f>
        <v>1.4287259094001947E-3</v>
      </c>
      <c r="AC46" s="43">
        <f>'1'!AA42/'2'!AA42</f>
        <v>1.3871078946154022E-3</v>
      </c>
      <c r="AD46" s="43">
        <f>'1'!AB42/'2'!AB42</f>
        <v>1.2482614643641904E-3</v>
      </c>
      <c r="AE46" s="43">
        <f>'1'!AC42/'2'!AC42</f>
        <v>1.2766998251888735E-3</v>
      </c>
      <c r="AF46" s="43">
        <f>'1'!AD42/'2'!AD42</f>
        <v>1.261374367318093E-3</v>
      </c>
    </row>
    <row r="47" spans="16:32" x14ac:dyDescent="0.3">
      <c r="P47" s="16"/>
      <c r="Q47" s="15" t="s">
        <v>25</v>
      </c>
      <c r="R47" s="15"/>
      <c r="S47" s="15" t="s">
        <v>26</v>
      </c>
      <c r="T47" s="16" t="s">
        <v>27</v>
      </c>
      <c r="U47" s="43"/>
      <c r="V47" s="43"/>
      <c r="W47" s="43"/>
      <c r="X47" s="43"/>
      <c r="Y47" s="43"/>
      <c r="Z47" s="43"/>
      <c r="AA47" s="43"/>
      <c r="AB47" s="43"/>
      <c r="AC47" s="43"/>
      <c r="AD47" s="43"/>
    </row>
    <row r="48" spans="16:32" x14ac:dyDescent="0.3">
      <c r="P48" s="20"/>
      <c r="Q48" s="15" t="s">
        <v>28</v>
      </c>
      <c r="R48" s="15"/>
      <c r="S48" s="19" t="s">
        <v>29</v>
      </c>
      <c r="T48" s="20" t="s">
        <v>30</v>
      </c>
      <c r="U48" s="43"/>
      <c r="V48" s="43"/>
      <c r="W48" s="43"/>
      <c r="X48" s="43"/>
      <c r="Y48" s="43"/>
      <c r="Z48" s="43"/>
      <c r="AA48" s="43"/>
      <c r="AB48" s="43"/>
      <c r="AC48" s="43"/>
      <c r="AD48" s="43"/>
    </row>
    <row r="49" spans="16:32" x14ac:dyDescent="0.3">
      <c r="P49" s="22"/>
      <c r="Q49" s="15" t="s">
        <v>32</v>
      </c>
      <c r="R49" s="15"/>
      <c r="S49" s="21" t="s">
        <v>33</v>
      </c>
      <c r="T49" s="22" t="s">
        <v>34</v>
      </c>
      <c r="U49" s="43"/>
      <c r="V49" s="43"/>
      <c r="W49" s="43"/>
      <c r="X49" s="43"/>
      <c r="Y49" s="43"/>
      <c r="Z49" s="43"/>
      <c r="AA49" s="43"/>
      <c r="AB49" s="43"/>
      <c r="AC49" s="43"/>
      <c r="AD49" s="43"/>
    </row>
    <row r="50" spans="16:32" x14ac:dyDescent="0.3">
      <c r="P50" s="20"/>
      <c r="Q50" s="15"/>
      <c r="R50" s="15"/>
      <c r="S50" s="20"/>
      <c r="T50" s="20"/>
      <c r="U50" s="43"/>
      <c r="V50" s="43"/>
      <c r="W50" s="43"/>
      <c r="X50" s="43"/>
      <c r="Y50" s="43"/>
      <c r="Z50" s="43"/>
      <c r="AA50" s="43"/>
      <c r="AB50" s="43"/>
      <c r="AC50" s="43"/>
      <c r="AD50" s="43"/>
    </row>
    <row r="51" spans="16:32" x14ac:dyDescent="0.3">
      <c r="P51" s="26" t="s">
        <v>46</v>
      </c>
      <c r="Q51" s="13" t="s">
        <v>18</v>
      </c>
      <c r="R51" s="13"/>
      <c r="S51" s="44" t="s">
        <v>84</v>
      </c>
      <c r="T51" s="26"/>
      <c r="U51" s="43">
        <f>'1'!S47/'2'!S47</f>
        <v>0.22623664053237555</v>
      </c>
      <c r="V51" s="43">
        <f>'1'!T47/'2'!T47</f>
        <v>0.23632996165036824</v>
      </c>
      <c r="W51" s="43">
        <f>'1'!U47/'2'!U47</f>
        <v>0.24248494849284341</v>
      </c>
      <c r="X51" s="43">
        <f>'1'!V47/'2'!V47</f>
        <v>0.2386145872821791</v>
      </c>
      <c r="Y51" s="43">
        <f>'1'!W47/'2'!W47</f>
        <v>0.2306266788116979</v>
      </c>
      <c r="Z51" s="43">
        <f>'1'!X47/'2'!X47</f>
        <v>0.23699083612072691</v>
      </c>
      <c r="AA51" s="43">
        <f>'1'!Y47/'2'!Y47</f>
        <v>0.25165174620019237</v>
      </c>
      <c r="AB51" s="43">
        <f>'1'!Z47/'2'!Z47</f>
        <v>0.24572212749576211</v>
      </c>
      <c r="AC51" s="43">
        <f>'1'!AA47/'2'!AA47</f>
        <v>0.24500958258787967</v>
      </c>
      <c r="AD51" s="43">
        <f>'1'!AB47/'2'!AB47</f>
        <v>0.25028197113441741</v>
      </c>
      <c r="AE51" s="43">
        <f>'1'!AC47/'2'!AC47</f>
        <v>0.24836178535841061</v>
      </c>
      <c r="AF51" s="43">
        <f>'1'!AD47/'2'!AD47</f>
        <v>0.24975628564964039</v>
      </c>
    </row>
    <row r="52" spans="16:32" x14ac:dyDescent="0.3">
      <c r="P52" s="16"/>
      <c r="Q52" s="15" t="s">
        <v>19</v>
      </c>
      <c r="R52" s="15"/>
      <c r="S52" s="15" t="s">
        <v>20</v>
      </c>
      <c r="T52" s="16" t="s">
        <v>21</v>
      </c>
      <c r="U52" s="43">
        <f>'1'!S48/'2'!S48</f>
        <v>0.40526762731972987</v>
      </c>
      <c r="V52" s="43">
        <f>'1'!T48/'2'!T48</f>
        <v>0.44952143093378077</v>
      </c>
      <c r="W52" s="43">
        <f>'1'!U48/'2'!U48</f>
        <v>0.44075972459361917</v>
      </c>
      <c r="X52" s="43">
        <f>'1'!V48/'2'!V48</f>
        <v>0.43133347401497946</v>
      </c>
      <c r="Y52" s="43">
        <f>'1'!W48/'2'!W48</f>
        <v>0.4252657446545427</v>
      </c>
      <c r="Z52" s="43">
        <f>'1'!X48/'2'!X48</f>
        <v>0.43961023637410834</v>
      </c>
      <c r="AA52" s="43">
        <f>'1'!Y48/'2'!Y48</f>
        <v>0.4604335601754837</v>
      </c>
      <c r="AB52" s="43">
        <f>'1'!Z48/'2'!Z48</f>
        <v>0.42369427715682395</v>
      </c>
      <c r="AC52" s="43">
        <f>'1'!AA48/'2'!AA48</f>
        <v>0.46626397755178972</v>
      </c>
      <c r="AD52" s="43">
        <f>'1'!AB48/'2'!AB48</f>
        <v>0.46341621716572734</v>
      </c>
      <c r="AE52" s="43">
        <f>'1'!AC48/'2'!AC48</f>
        <v>0.45372666215581886</v>
      </c>
      <c r="AF52" s="43">
        <f>'1'!AD48/'2'!AD48</f>
        <v>0.45030384729234585</v>
      </c>
    </row>
    <row r="53" spans="16:32" x14ac:dyDescent="0.3">
      <c r="P53" s="16"/>
      <c r="Q53" s="15" t="s">
        <v>22</v>
      </c>
      <c r="R53" s="15"/>
      <c r="S53" s="15" t="s">
        <v>23</v>
      </c>
      <c r="T53" s="16" t="s">
        <v>24</v>
      </c>
      <c r="U53" s="43">
        <f>'1'!S49/'2'!S49</f>
        <v>2.066150152682333E-3</v>
      </c>
      <c r="V53" s="43">
        <f>'1'!T49/'2'!T49</f>
        <v>2.0395639875429149E-3</v>
      </c>
      <c r="W53" s="43">
        <f>'1'!U49/'2'!U49</f>
        <v>2.0726436739549234E-3</v>
      </c>
      <c r="X53" s="43">
        <f>'1'!V49/'2'!V49</f>
        <v>1.995917119677944E-3</v>
      </c>
      <c r="Y53" s="43">
        <f>'1'!W49/'2'!W49</f>
        <v>2.0089270510111213E-3</v>
      </c>
      <c r="Z53" s="43">
        <f>'1'!X49/'2'!X49</f>
        <v>2.0705402972826122E-3</v>
      </c>
      <c r="AA53" s="43">
        <f>'1'!Y49/'2'!Y49</f>
        <v>2.3319831412657475E-3</v>
      </c>
      <c r="AB53" s="43">
        <f>'1'!Z49/'2'!Z49</f>
        <v>2.3004190804047971E-3</v>
      </c>
      <c r="AC53" s="43">
        <f>'1'!AA49/'2'!AA49</f>
        <v>2.3880261018539898E-3</v>
      </c>
      <c r="AD53" s="43">
        <f>'1'!AB49/'2'!AB49</f>
        <v>2.4173758440351437E-3</v>
      </c>
      <c r="AE53" s="43">
        <f>'1'!AC49/'2'!AC49</f>
        <v>2.4945658537387501E-3</v>
      </c>
      <c r="AF53" s="43">
        <f>'1'!AD49/'2'!AD49</f>
        <v>2.3862556633907897E-3</v>
      </c>
    </row>
    <row r="54" spans="16:32" x14ac:dyDescent="0.3">
      <c r="P54" s="16"/>
      <c r="Q54" s="15" t="s">
        <v>25</v>
      </c>
      <c r="R54" s="15"/>
      <c r="S54" s="15" t="s">
        <v>26</v>
      </c>
      <c r="T54" s="16" t="s">
        <v>27</v>
      </c>
      <c r="U54" s="43"/>
      <c r="V54" s="43"/>
      <c r="W54" s="43"/>
      <c r="X54" s="43"/>
      <c r="Y54" s="43"/>
      <c r="Z54" s="43"/>
      <c r="AA54" s="43"/>
      <c r="AB54" s="43"/>
      <c r="AC54" s="43"/>
      <c r="AD54" s="43"/>
    </row>
    <row r="55" spans="16:32" x14ac:dyDescent="0.3">
      <c r="P55" s="20"/>
      <c r="Q55" s="15" t="s">
        <v>28</v>
      </c>
      <c r="R55" s="15"/>
      <c r="S55" s="19" t="s">
        <v>29</v>
      </c>
      <c r="T55" s="20" t="s">
        <v>30</v>
      </c>
      <c r="U55" s="43"/>
      <c r="V55" s="43"/>
      <c r="W55" s="43"/>
      <c r="X55" s="43"/>
      <c r="Y55" s="43"/>
      <c r="Z55" s="43"/>
      <c r="AA55" s="43"/>
      <c r="AB55" s="43"/>
      <c r="AC55" s="43"/>
      <c r="AD55" s="43"/>
    </row>
    <row r="56" spans="16:32" x14ac:dyDescent="0.3">
      <c r="P56" s="22"/>
      <c r="Q56" s="15" t="s">
        <v>32</v>
      </c>
      <c r="R56" s="15"/>
      <c r="S56" s="21" t="s">
        <v>33</v>
      </c>
      <c r="T56" s="22" t="s">
        <v>34</v>
      </c>
      <c r="U56" s="43"/>
      <c r="V56" s="43"/>
      <c r="W56" s="43"/>
      <c r="X56" s="43"/>
      <c r="Y56" s="43"/>
      <c r="Z56" s="43"/>
      <c r="AA56" s="43"/>
      <c r="AB56" s="43"/>
      <c r="AC56" s="43"/>
      <c r="AD56" s="43"/>
    </row>
    <row r="57" spans="16:32" x14ac:dyDescent="0.3">
      <c r="P57" s="20"/>
      <c r="Q57" s="15"/>
      <c r="R57" s="15"/>
      <c r="S57" s="20"/>
      <c r="T57" s="20"/>
      <c r="U57" s="43"/>
      <c r="V57" s="43"/>
      <c r="W57" s="43"/>
      <c r="X57" s="43"/>
      <c r="Y57" s="43"/>
      <c r="Z57" s="43"/>
      <c r="AA57" s="43"/>
      <c r="AB57" s="43"/>
      <c r="AC57" s="43"/>
      <c r="AD57" s="43"/>
    </row>
    <row r="58" spans="16:32" x14ac:dyDescent="0.3">
      <c r="P58" s="26" t="s">
        <v>48</v>
      </c>
      <c r="Q58" s="13" t="s">
        <v>18</v>
      </c>
      <c r="R58" s="13"/>
      <c r="S58" s="44" t="s">
        <v>84</v>
      </c>
      <c r="T58" s="26"/>
      <c r="U58" s="43">
        <f>'1'!S54/'2'!S54</f>
        <v>0.16420971467765563</v>
      </c>
      <c r="V58" s="43">
        <f>'1'!T54/'2'!T54</f>
        <v>0.16374614599964915</v>
      </c>
      <c r="W58" s="43">
        <f>'1'!U54/'2'!U54</f>
        <v>0.16190437510497177</v>
      </c>
      <c r="X58" s="43">
        <f>'1'!V54/'2'!V54</f>
        <v>0.15662714201870628</v>
      </c>
      <c r="Y58" s="43">
        <f>'1'!W54/'2'!W54</f>
        <v>0.15257602901458148</v>
      </c>
      <c r="Z58" s="43">
        <f>'1'!X54/'2'!X54</f>
        <v>0.16233582775720456</v>
      </c>
      <c r="AA58" s="43">
        <f>'1'!Y54/'2'!Y54</f>
        <v>0.16603782369350231</v>
      </c>
      <c r="AB58" s="43">
        <f>'1'!Z54/'2'!Z54</f>
        <v>0.1603988724108904</v>
      </c>
      <c r="AC58" s="43">
        <f>'1'!AA54/'2'!AA54</f>
        <v>0.16398096484079372</v>
      </c>
      <c r="AD58" s="43">
        <f>'1'!AB54/'2'!AB54</f>
        <v>0.16658264528379413</v>
      </c>
      <c r="AE58" s="43">
        <f>'1'!AC54/'2'!AC54</f>
        <v>0.17177296790368127</v>
      </c>
      <c r="AF58" s="43">
        <f>'1'!AD54/'2'!AD54</f>
        <v>0.17988458576000632</v>
      </c>
    </row>
    <row r="59" spans="16:32" x14ac:dyDescent="0.3">
      <c r="P59" s="16"/>
      <c r="Q59" s="15" t="s">
        <v>19</v>
      </c>
      <c r="R59" s="15"/>
      <c r="S59" s="15" t="s">
        <v>20</v>
      </c>
      <c r="T59" s="16" t="s">
        <v>21</v>
      </c>
      <c r="U59" s="43">
        <f>'1'!S55/'2'!S55</f>
        <v>0.49355071582853638</v>
      </c>
      <c r="V59" s="43">
        <f>'1'!T55/'2'!T55</f>
        <v>0.49770570870182501</v>
      </c>
      <c r="W59" s="43">
        <f>'1'!U55/'2'!U55</f>
        <v>0.51059237623965159</v>
      </c>
      <c r="X59" s="43">
        <f>'1'!V55/'2'!V55</f>
        <v>0.49383770998623194</v>
      </c>
      <c r="Y59" s="43">
        <f>'1'!W55/'2'!W55</f>
        <v>0.49085750543923234</v>
      </c>
      <c r="Z59" s="43">
        <f>'1'!X55/'2'!X55</f>
        <v>0.50175531392351114</v>
      </c>
      <c r="AA59" s="43">
        <f>'1'!Y55/'2'!Y55</f>
        <v>0.50484542408888378</v>
      </c>
      <c r="AB59" s="43">
        <f>'1'!Z55/'2'!Z55</f>
        <v>0.490844290357422</v>
      </c>
      <c r="AC59" s="43">
        <f>'1'!AA55/'2'!AA55</f>
        <v>0.50872063716168281</v>
      </c>
      <c r="AD59" s="43">
        <f>'1'!AB55/'2'!AB55</f>
        <v>0.51156305502465926</v>
      </c>
      <c r="AE59" s="43">
        <f>'1'!AC55/'2'!AC55</f>
        <v>0.50674058837762737</v>
      </c>
      <c r="AF59" s="43">
        <f>'1'!AD55/'2'!AD55</f>
        <v>0.50520674582596836</v>
      </c>
    </row>
    <row r="60" spans="16:32" x14ac:dyDescent="0.3">
      <c r="P60" s="16"/>
      <c r="Q60" s="15" t="s">
        <v>22</v>
      </c>
      <c r="R60" s="15"/>
      <c r="S60" s="15" t="s">
        <v>23</v>
      </c>
      <c r="T60" s="16" t="s">
        <v>24</v>
      </c>
      <c r="U60" s="43">
        <f>'1'!S56/'2'!S56</f>
        <v>1.0445453191714896E-2</v>
      </c>
      <c r="V60" s="43">
        <f>'1'!T56/'2'!T56</f>
        <v>1.0292812311981408E-2</v>
      </c>
      <c r="W60" s="43">
        <f>'1'!U56/'2'!U56</f>
        <v>1.0547531678772759E-2</v>
      </c>
      <c r="X60" s="43">
        <f>'1'!V56/'2'!V56</f>
        <v>1.0619236845493605E-2</v>
      </c>
      <c r="Y60" s="43">
        <f>'1'!W56/'2'!W56</f>
        <v>1.0727358420646663E-2</v>
      </c>
      <c r="Z60" s="43">
        <f>'1'!X56/'2'!X56</f>
        <v>1.0785525106268561E-2</v>
      </c>
      <c r="AA60" s="43">
        <f>'1'!Y56/'2'!Y56</f>
        <v>1.0263996734459773E-2</v>
      </c>
      <c r="AB60" s="43">
        <f>'1'!Z56/'2'!Z56</f>
        <v>1.0307904489461752E-2</v>
      </c>
      <c r="AC60" s="43">
        <f>'1'!AA56/'2'!AA56</f>
        <v>1.022634342594462E-2</v>
      </c>
      <c r="AD60" s="43">
        <f>'1'!AB56/'2'!AB56</f>
        <v>9.7605165193270227E-3</v>
      </c>
      <c r="AE60" s="43">
        <f>'1'!AC56/'2'!AC56</f>
        <v>9.871895045483154E-3</v>
      </c>
      <c r="AF60" s="43">
        <f>'1'!AD56/'2'!AD56</f>
        <v>9.3817679332696049E-3</v>
      </c>
    </row>
    <row r="61" spans="16:32" x14ac:dyDescent="0.3">
      <c r="P61" s="16"/>
      <c r="Q61" s="15" t="s">
        <v>25</v>
      </c>
      <c r="R61" s="15"/>
      <c r="S61" s="15" t="s">
        <v>26</v>
      </c>
      <c r="T61" s="16" t="s">
        <v>27</v>
      </c>
      <c r="U61" s="43"/>
      <c r="V61" s="43"/>
      <c r="W61" s="43"/>
      <c r="X61" s="43"/>
      <c r="Y61" s="43"/>
      <c r="Z61" s="43"/>
      <c r="AA61" s="43"/>
      <c r="AB61" s="43"/>
      <c r="AC61" s="43"/>
      <c r="AD61" s="43"/>
    </row>
    <row r="62" spans="16:32" x14ac:dyDescent="0.3">
      <c r="P62" s="20"/>
      <c r="Q62" s="15" t="s">
        <v>28</v>
      </c>
      <c r="R62" s="15"/>
      <c r="S62" s="19" t="s">
        <v>29</v>
      </c>
      <c r="T62" s="20" t="s">
        <v>30</v>
      </c>
      <c r="U62" s="43"/>
      <c r="V62" s="43"/>
      <c r="W62" s="43"/>
      <c r="X62" s="43"/>
      <c r="Y62" s="43"/>
      <c r="Z62" s="43"/>
      <c r="AA62" s="43"/>
      <c r="AB62" s="43"/>
      <c r="AC62" s="43"/>
      <c r="AD62" s="43"/>
    </row>
    <row r="63" spans="16:32" x14ac:dyDescent="0.3">
      <c r="P63" s="22"/>
      <c r="Q63" s="15" t="s">
        <v>32</v>
      </c>
      <c r="R63" s="15"/>
      <c r="S63" s="21" t="s">
        <v>33</v>
      </c>
      <c r="T63" s="22" t="s">
        <v>34</v>
      </c>
      <c r="U63" s="43"/>
      <c r="V63" s="43"/>
      <c r="W63" s="43"/>
      <c r="X63" s="43"/>
      <c r="Y63" s="43"/>
      <c r="Z63" s="43"/>
      <c r="AA63" s="43"/>
      <c r="AB63" s="43"/>
      <c r="AC63" s="43"/>
      <c r="AD63" s="43"/>
    </row>
    <row r="64" spans="16:32" x14ac:dyDescent="0.3">
      <c r="Q64" s="15"/>
      <c r="R64" s="15"/>
      <c r="U64" s="43"/>
      <c r="V64" s="43"/>
      <c r="W64" s="43"/>
      <c r="X64" s="43"/>
      <c r="Y64" s="43"/>
      <c r="Z64" s="43"/>
      <c r="AA64" s="43"/>
      <c r="AB64" s="43"/>
      <c r="AC64" s="43"/>
      <c r="AD64" s="43"/>
    </row>
    <row r="65" spans="16:32" x14ac:dyDescent="0.3">
      <c r="P65" s="26" t="s">
        <v>50</v>
      </c>
      <c r="Q65" s="13" t="s">
        <v>18</v>
      </c>
      <c r="R65" s="13"/>
      <c r="S65" s="44" t="s">
        <v>84</v>
      </c>
      <c r="T65" s="27"/>
      <c r="U65" s="43">
        <f>'1'!S61/'2'!S61</f>
        <v>0.20635312946310339</v>
      </c>
      <c r="V65" s="43">
        <f>'1'!T61/'2'!T61</f>
        <v>0.20551724533202279</v>
      </c>
      <c r="W65" s="43">
        <f>'1'!U61/'2'!U61</f>
        <v>0.21466039271412873</v>
      </c>
      <c r="X65" s="43">
        <f>'1'!V61/'2'!V61</f>
        <v>0.21185502262997255</v>
      </c>
      <c r="Y65" s="43">
        <f>'1'!W61/'2'!W61</f>
        <v>0.19581372093067789</v>
      </c>
      <c r="Z65" s="43">
        <f>'1'!X61/'2'!X61</f>
        <v>0.19089618744026038</v>
      </c>
      <c r="AA65" s="43">
        <f>'1'!Y61/'2'!Y61</f>
        <v>0.19615638573333771</v>
      </c>
      <c r="AB65" s="43">
        <f>'1'!Z61/'2'!Z61</f>
        <v>0.19008717154180324</v>
      </c>
      <c r="AC65" s="43">
        <f>'1'!AA61/'2'!AA61</f>
        <v>0.1870502304106989</v>
      </c>
      <c r="AD65" s="43">
        <f>'1'!AB61/'2'!AB61</f>
        <v>0.19217589399490101</v>
      </c>
      <c r="AE65" s="43">
        <f>'1'!AC61/'2'!AC61</f>
        <v>0.2007440439475201</v>
      </c>
      <c r="AF65" s="43">
        <f>'1'!AD61/'2'!AD61</f>
        <v>0.20364412173986157</v>
      </c>
    </row>
    <row r="66" spans="16:32" x14ac:dyDescent="0.3">
      <c r="P66" s="16"/>
      <c r="Q66" s="15" t="s">
        <v>19</v>
      </c>
      <c r="R66" s="15"/>
      <c r="S66" s="15" t="s">
        <v>20</v>
      </c>
      <c r="T66" s="16" t="s">
        <v>21</v>
      </c>
      <c r="U66" s="43">
        <f>'1'!S62/'2'!S62</f>
        <v>0.35338025885964569</v>
      </c>
      <c r="V66" s="43">
        <f>'1'!T62/'2'!T62</f>
        <v>0.36444915515351622</v>
      </c>
      <c r="W66" s="43">
        <f>'1'!U62/'2'!U62</f>
        <v>0.37180780883844866</v>
      </c>
      <c r="X66" s="43">
        <f>'1'!V62/'2'!V62</f>
        <v>0.36967773395102133</v>
      </c>
      <c r="Y66" s="43">
        <f>'1'!W62/'2'!W62</f>
        <v>0.35475844530287204</v>
      </c>
      <c r="Z66" s="43">
        <f>'1'!X62/'2'!X62</f>
        <v>0.33668595090875186</v>
      </c>
      <c r="AA66" s="43">
        <f>'1'!Y62/'2'!Y62</f>
        <v>0.34943117983470151</v>
      </c>
      <c r="AB66" s="43">
        <f>'1'!Z62/'2'!Z62</f>
        <v>0.38415167458911281</v>
      </c>
      <c r="AC66" s="43">
        <f>'1'!AA62/'2'!AA62</f>
        <v>0.37160546372453107</v>
      </c>
      <c r="AD66" s="43">
        <f>'1'!AB62/'2'!AB62</f>
        <v>0.36995162042657864</v>
      </c>
      <c r="AE66" s="43">
        <f>'1'!AC62/'2'!AC62</f>
        <v>0.37402512191099813</v>
      </c>
      <c r="AF66" s="43">
        <f>'1'!AD62/'2'!AD62</f>
        <v>0.3722899718571176</v>
      </c>
    </row>
    <row r="67" spans="16:32" x14ac:dyDescent="0.3">
      <c r="P67" s="16"/>
      <c r="Q67" s="15" t="s">
        <v>22</v>
      </c>
      <c r="R67" s="15"/>
      <c r="S67" s="15" t="s">
        <v>23</v>
      </c>
      <c r="T67" s="16" t="s">
        <v>24</v>
      </c>
      <c r="U67" s="43">
        <f>'1'!S63/'2'!S63</f>
        <v>2.0358846650544871E-3</v>
      </c>
      <c r="V67" s="43">
        <f>'1'!T63/'2'!T63</f>
        <v>1.9828582724272896E-3</v>
      </c>
      <c r="W67" s="43">
        <f>'1'!U63/'2'!U63</f>
        <v>2.028679103938431E-3</v>
      </c>
      <c r="X67" s="43">
        <f>'1'!V63/'2'!V63</f>
        <v>2.1896957251535125E-3</v>
      </c>
      <c r="Y67" s="43">
        <f>'1'!W63/'2'!W63</f>
        <v>2.1307982357359036E-3</v>
      </c>
      <c r="Z67" s="43">
        <f>'1'!X63/'2'!X63</f>
        <v>2.2583705308457463E-3</v>
      </c>
      <c r="AA67" s="43">
        <f>'1'!Y63/'2'!Y63</f>
        <v>2.1202665935471134E-3</v>
      </c>
      <c r="AB67" s="43">
        <f>'1'!Z63/'2'!Z63</f>
        <v>2.0163628966796765E-3</v>
      </c>
      <c r="AC67" s="43">
        <f>'1'!AA63/'2'!AA63</f>
        <v>2.0818625785937357E-3</v>
      </c>
      <c r="AD67" s="43">
        <f>'1'!AB63/'2'!AB63</f>
        <v>2.1111960560052097E-3</v>
      </c>
      <c r="AE67" s="43">
        <f>'1'!AC63/'2'!AC63</f>
        <v>2.3050225688516879E-3</v>
      </c>
      <c r="AF67" s="43">
        <f>'1'!AD63/'2'!AD63</f>
        <v>2.4780661030678109E-3</v>
      </c>
    </row>
    <row r="68" spans="16:32" x14ac:dyDescent="0.3">
      <c r="P68" s="16"/>
      <c r="Q68" s="15" t="s">
        <v>25</v>
      </c>
      <c r="R68" s="15"/>
      <c r="S68" s="15" t="s">
        <v>26</v>
      </c>
      <c r="T68" s="16" t="s">
        <v>27</v>
      </c>
      <c r="U68" s="43"/>
      <c r="V68" s="43"/>
      <c r="W68" s="43"/>
      <c r="X68" s="43"/>
      <c r="Y68" s="43"/>
      <c r="Z68" s="43"/>
      <c r="AA68" s="43"/>
      <c r="AB68" s="43"/>
      <c r="AC68" s="43"/>
      <c r="AD68" s="43"/>
    </row>
    <row r="69" spans="16:32" x14ac:dyDescent="0.3">
      <c r="P69" s="20"/>
      <c r="Q69" s="15" t="s">
        <v>28</v>
      </c>
      <c r="R69" s="15"/>
      <c r="S69" s="19" t="s">
        <v>29</v>
      </c>
      <c r="T69" s="20" t="s">
        <v>30</v>
      </c>
      <c r="U69" s="43"/>
      <c r="V69" s="43"/>
      <c r="W69" s="43"/>
      <c r="X69" s="43"/>
      <c r="Y69" s="43"/>
      <c r="Z69" s="43"/>
      <c r="AA69" s="43"/>
      <c r="AB69" s="43"/>
      <c r="AC69" s="43"/>
      <c r="AD69" s="43"/>
    </row>
    <row r="70" spans="16:32" x14ac:dyDescent="0.3">
      <c r="P70" s="22"/>
      <c r="Q70" s="15" t="s">
        <v>32</v>
      </c>
      <c r="R70" s="15"/>
      <c r="S70" s="21" t="s">
        <v>33</v>
      </c>
      <c r="T70" s="22" t="s">
        <v>34</v>
      </c>
      <c r="U70" s="43"/>
      <c r="V70" s="43"/>
      <c r="W70" s="43"/>
      <c r="X70" s="43"/>
      <c r="Y70" s="43"/>
      <c r="Z70" s="43"/>
      <c r="AA70" s="43"/>
      <c r="AB70" s="43"/>
      <c r="AC70" s="43"/>
      <c r="AD70" s="43"/>
    </row>
    <row r="71" spans="16:32" x14ac:dyDescent="0.3">
      <c r="Q71" s="15"/>
      <c r="R71" s="15"/>
      <c r="U71" s="43"/>
      <c r="V71" s="43"/>
      <c r="W71" s="43"/>
      <c r="X71" s="43"/>
      <c r="Y71" s="43"/>
      <c r="Z71" s="43"/>
      <c r="AA71" s="43"/>
      <c r="AB71" s="43"/>
      <c r="AC71" s="43"/>
      <c r="AD71" s="43"/>
    </row>
    <row r="72" spans="16:32" x14ac:dyDescent="0.3">
      <c r="P72" s="26" t="s">
        <v>52</v>
      </c>
      <c r="Q72" s="13" t="s">
        <v>18</v>
      </c>
      <c r="R72" s="13"/>
      <c r="S72" s="44" t="s">
        <v>84</v>
      </c>
      <c r="T72" s="26"/>
      <c r="U72" s="43">
        <f>'1'!S68/'2'!S68</f>
        <v>0.13749161062851487</v>
      </c>
      <c r="V72" s="43">
        <f>'1'!T68/'2'!T68</f>
        <v>0.14085102744673333</v>
      </c>
      <c r="W72" s="43">
        <f>'1'!U68/'2'!U68</f>
        <v>0.14051073833552127</v>
      </c>
      <c r="X72" s="43">
        <f>'1'!V68/'2'!V68</f>
        <v>0.13420084330328816</v>
      </c>
      <c r="Y72" s="43">
        <f>'1'!W68/'2'!W68</f>
        <v>0.13198526217504958</v>
      </c>
      <c r="Z72" s="43">
        <f>'1'!X68/'2'!X68</f>
        <v>0.1280665787744501</v>
      </c>
      <c r="AA72" s="43">
        <f>'1'!Y68/'2'!Y68</f>
        <v>0.12534016774038226</v>
      </c>
      <c r="AB72" s="43">
        <f>'1'!Z68/'2'!Z68</f>
        <v>0.11989194243084859</v>
      </c>
      <c r="AC72" s="43">
        <f>'1'!AA68/'2'!AA68</f>
        <v>0.11934758596180597</v>
      </c>
      <c r="AD72" s="43">
        <f>'1'!AB68/'2'!AB68</f>
        <v>0.11725995962365347</v>
      </c>
      <c r="AE72" s="43">
        <f>'1'!AC68/'2'!AC68</f>
        <v>0.11464241229551843</v>
      </c>
      <c r="AF72" s="43">
        <f>'1'!AD68/'2'!AD68</f>
        <v>0.11693464710904744</v>
      </c>
    </row>
    <row r="73" spans="16:32" x14ac:dyDescent="0.3">
      <c r="P73" s="16"/>
      <c r="Q73" s="15" t="s">
        <v>19</v>
      </c>
      <c r="R73" s="15"/>
      <c r="S73" s="15" t="s">
        <v>20</v>
      </c>
      <c r="T73" s="16" t="s">
        <v>21</v>
      </c>
      <c r="U73" s="43">
        <f>'1'!S69/'2'!S69</f>
        <v>0.36161408946460344</v>
      </c>
      <c r="V73" s="43">
        <f>'1'!T69/'2'!T69</f>
        <v>0.37368535945313702</v>
      </c>
      <c r="W73" s="43">
        <f>'1'!U69/'2'!U69</f>
        <v>0.37001074687379854</v>
      </c>
      <c r="X73" s="43">
        <f>'1'!V69/'2'!V69</f>
        <v>0.36320999014781741</v>
      </c>
      <c r="Y73" s="43">
        <f>'1'!W69/'2'!W69</f>
        <v>0.36124766851962431</v>
      </c>
      <c r="Z73" s="43">
        <f>'1'!X69/'2'!X69</f>
        <v>0.36317479669483327</v>
      </c>
      <c r="AA73" s="43">
        <f>'1'!Y69/'2'!Y69</f>
        <v>0.35518532447254969</v>
      </c>
      <c r="AB73" s="43">
        <f>'1'!Z69/'2'!Z69</f>
        <v>0.34668709750085647</v>
      </c>
      <c r="AC73" s="43">
        <f>'1'!AA69/'2'!AA69</f>
        <v>0.3477287523607463</v>
      </c>
      <c r="AD73" s="43">
        <f>'1'!AB69/'2'!AB69</f>
        <v>0.33868463342540395</v>
      </c>
      <c r="AE73" s="43">
        <f>'1'!AC69/'2'!AC69</f>
        <v>0.32598481708228361</v>
      </c>
      <c r="AF73" s="43">
        <f>'1'!AD69/'2'!AD69</f>
        <v>0.33452925058863336</v>
      </c>
    </row>
    <row r="74" spans="16:32" x14ac:dyDescent="0.3">
      <c r="P74" s="16"/>
      <c r="Q74" s="15" t="s">
        <v>22</v>
      </c>
      <c r="R74" s="15"/>
      <c r="S74" s="15" t="s">
        <v>23</v>
      </c>
      <c r="T74" s="16" t="s">
        <v>24</v>
      </c>
      <c r="U74" s="43">
        <f>'1'!S70/'2'!S70</f>
        <v>1.9444178429628878E-3</v>
      </c>
      <c r="V74" s="43">
        <f>'1'!T70/'2'!T70</f>
        <v>1.9416792766899702E-3</v>
      </c>
      <c r="W74" s="43">
        <f>'1'!U70/'2'!U70</f>
        <v>1.9822996974526359E-3</v>
      </c>
      <c r="X74" s="43">
        <f>'1'!V70/'2'!V70</f>
        <v>1.9866183381020692E-3</v>
      </c>
      <c r="Y74" s="43">
        <f>'1'!W70/'2'!W70</f>
        <v>2.0426278450956519E-3</v>
      </c>
      <c r="Z74" s="43">
        <f>'1'!X70/'2'!X70</f>
        <v>2.0899332580940214E-3</v>
      </c>
      <c r="AA74" s="43">
        <f>'1'!Y70/'2'!Y70</f>
        <v>2.0781407546157375E-3</v>
      </c>
      <c r="AB74" s="43">
        <f>'1'!Z70/'2'!Z70</f>
        <v>2.0237212600136929E-3</v>
      </c>
      <c r="AC74" s="43">
        <f>'1'!AA70/'2'!AA70</f>
        <v>2.0036564626609676E-3</v>
      </c>
      <c r="AD74" s="43">
        <f>'1'!AB70/'2'!AB70</f>
        <v>1.9586579226209262E-3</v>
      </c>
      <c r="AE74" s="43">
        <f>'1'!AC70/'2'!AC70</f>
        <v>1.8956660513216941E-3</v>
      </c>
      <c r="AF74" s="43">
        <f>'1'!AD70/'2'!AD70</f>
        <v>1.8627164900189349E-3</v>
      </c>
    </row>
    <row r="75" spans="16:32" x14ac:dyDescent="0.3">
      <c r="P75" s="16"/>
      <c r="Q75" s="15" t="s">
        <v>25</v>
      </c>
      <c r="R75" s="15"/>
      <c r="S75" s="15" t="s">
        <v>26</v>
      </c>
      <c r="T75" s="16" t="s">
        <v>27</v>
      </c>
      <c r="U75" s="43"/>
      <c r="V75" s="43"/>
      <c r="W75" s="43"/>
      <c r="X75" s="43"/>
      <c r="Y75" s="43"/>
      <c r="Z75" s="43"/>
      <c r="AA75" s="43"/>
      <c r="AB75" s="43"/>
      <c r="AC75" s="43"/>
      <c r="AD75" s="43"/>
    </row>
    <row r="76" spans="16:32" x14ac:dyDescent="0.3">
      <c r="P76" s="20"/>
      <c r="Q76" s="15" t="s">
        <v>28</v>
      </c>
      <c r="R76" s="15"/>
      <c r="S76" s="19" t="s">
        <v>29</v>
      </c>
      <c r="T76" s="20" t="s">
        <v>30</v>
      </c>
      <c r="U76" s="43"/>
      <c r="V76" s="43"/>
      <c r="W76" s="43"/>
      <c r="X76" s="43"/>
      <c r="Y76" s="43"/>
      <c r="Z76" s="43"/>
      <c r="AA76" s="43"/>
      <c r="AB76" s="43"/>
      <c r="AC76" s="43"/>
      <c r="AD76" s="43"/>
    </row>
    <row r="77" spans="16:32" x14ac:dyDescent="0.3">
      <c r="P77" s="22"/>
      <c r="Q77" s="15" t="s">
        <v>32</v>
      </c>
      <c r="R77" s="15"/>
      <c r="S77" s="21" t="s">
        <v>33</v>
      </c>
      <c r="T77" s="22" t="s">
        <v>34</v>
      </c>
      <c r="U77" s="43"/>
      <c r="V77" s="43"/>
      <c r="W77" s="43"/>
      <c r="X77" s="43"/>
      <c r="Y77" s="43"/>
      <c r="Z77" s="43"/>
      <c r="AA77" s="43"/>
      <c r="AB77" s="43"/>
      <c r="AC77" s="43"/>
      <c r="AD77" s="43"/>
    </row>
    <row r="78" spans="16:32" x14ac:dyDescent="0.3">
      <c r="Q78" s="15"/>
      <c r="R78" s="15"/>
      <c r="U78" s="43"/>
      <c r="V78" s="43"/>
      <c r="W78" s="43"/>
      <c r="X78" s="43"/>
      <c r="Y78" s="43"/>
      <c r="Z78" s="43"/>
      <c r="AA78" s="43"/>
      <c r="AB78" s="43"/>
      <c r="AC78" s="43"/>
      <c r="AD78" s="43"/>
    </row>
    <row r="79" spans="16:32" x14ac:dyDescent="0.3">
      <c r="P79" s="26" t="s">
        <v>54</v>
      </c>
      <c r="Q79" s="13" t="s">
        <v>18</v>
      </c>
      <c r="R79" s="13"/>
      <c r="S79" s="44" t="s">
        <v>84</v>
      </c>
      <c r="T79" s="26"/>
      <c r="U79" s="43">
        <f>'1'!S75/'2'!S75</f>
        <v>0.21613960094763235</v>
      </c>
      <c r="V79" s="43">
        <f>'1'!T75/'2'!T75</f>
        <v>0.21825205932483929</v>
      </c>
      <c r="W79" s="43">
        <f>'1'!U75/'2'!U75</f>
        <v>0.21098093861095424</v>
      </c>
      <c r="X79" s="43">
        <f>'1'!V75/'2'!V75</f>
        <v>0.20883359062965229</v>
      </c>
      <c r="Y79" s="43">
        <f>'1'!W75/'2'!W75</f>
        <v>0.19826005883292833</v>
      </c>
      <c r="Z79" s="43">
        <f>'1'!X75/'2'!X75</f>
        <v>0.18277592109881499</v>
      </c>
      <c r="AA79" s="43">
        <f>'1'!Y75/'2'!Y75</f>
        <v>0.1774616681343881</v>
      </c>
      <c r="AB79" s="43">
        <f>'1'!Z75/'2'!Z75</f>
        <v>0.17797889522498384</v>
      </c>
      <c r="AC79" s="43">
        <f>'1'!AA75/'2'!AA75</f>
        <v>0.17248203114363161</v>
      </c>
      <c r="AD79" s="43">
        <f>'1'!AB75/'2'!AB75</f>
        <v>0.17710334202581171</v>
      </c>
      <c r="AE79" s="43">
        <f>'1'!AC75/'2'!AC75</f>
        <v>0.17931422433822441</v>
      </c>
      <c r="AF79" s="43">
        <f>'1'!AD75/'2'!AD75</f>
        <v>0.17835974556507062</v>
      </c>
    </row>
    <row r="80" spans="16:32" x14ac:dyDescent="0.3">
      <c r="P80" s="16"/>
      <c r="Q80" s="15" t="s">
        <v>19</v>
      </c>
      <c r="R80" s="15"/>
      <c r="S80" s="15" t="s">
        <v>20</v>
      </c>
      <c r="T80" s="16" t="s">
        <v>21</v>
      </c>
      <c r="U80" s="43">
        <f>'1'!S76/'2'!S76</f>
        <v>0.47272548000079712</v>
      </c>
      <c r="V80" s="43">
        <f>'1'!T76/'2'!T76</f>
        <v>0.49286667727843864</v>
      </c>
      <c r="W80" s="43">
        <f>'1'!U76/'2'!U76</f>
        <v>0.47424846226086181</v>
      </c>
      <c r="X80" s="43">
        <f>'1'!V76/'2'!V76</f>
        <v>0.47331411869390499</v>
      </c>
      <c r="Y80" s="43">
        <f>'1'!W76/'2'!W76</f>
        <v>0.4543588601050797</v>
      </c>
      <c r="Z80" s="43">
        <f>'1'!X76/'2'!X76</f>
        <v>0.44563687195602186</v>
      </c>
      <c r="AA80" s="43">
        <f>'1'!Y76/'2'!Y76</f>
        <v>0.43969952266207502</v>
      </c>
      <c r="AB80" s="43">
        <f>'1'!Z76/'2'!Z76</f>
        <v>0.43237188273662203</v>
      </c>
      <c r="AC80" s="43">
        <f>'1'!AA76/'2'!AA76</f>
        <v>0.42209101730455845</v>
      </c>
      <c r="AD80" s="43">
        <f>'1'!AB76/'2'!AB76</f>
        <v>0.41686731946417876</v>
      </c>
      <c r="AE80" s="43">
        <f>'1'!AC76/'2'!AC76</f>
        <v>0.41029718838293283</v>
      </c>
      <c r="AF80" s="43">
        <f>'1'!AD76/'2'!AD76</f>
        <v>0.41692288789794946</v>
      </c>
    </row>
    <row r="81" spans="16:32" x14ac:dyDescent="0.3">
      <c r="P81" s="16"/>
      <c r="Q81" s="15" t="s">
        <v>22</v>
      </c>
      <c r="R81" s="15"/>
      <c r="S81" s="15" t="s">
        <v>23</v>
      </c>
      <c r="T81" s="16" t="s">
        <v>24</v>
      </c>
      <c r="U81" s="43">
        <f>'1'!S77/'2'!S77</f>
        <v>1.5726856088115959E-3</v>
      </c>
      <c r="V81" s="43">
        <f>'1'!T77/'2'!T77</f>
        <v>1.5373765951215877E-3</v>
      </c>
      <c r="W81" s="43">
        <f>'1'!U77/'2'!U77</f>
        <v>1.5984295846557244E-3</v>
      </c>
      <c r="X81" s="43">
        <f>'1'!V77/'2'!V77</f>
        <v>1.6860492809940379E-3</v>
      </c>
      <c r="Y81" s="43">
        <f>'1'!W77/'2'!W77</f>
        <v>1.6996224349991687E-3</v>
      </c>
      <c r="Z81" s="43">
        <f>'1'!X77/'2'!X77</f>
        <v>1.7554013904338243E-3</v>
      </c>
      <c r="AA81" s="43">
        <f>'1'!Y77/'2'!Y77</f>
        <v>1.8439384056126529E-3</v>
      </c>
      <c r="AB81" s="43">
        <f>'1'!Z77/'2'!Z77</f>
        <v>1.9093924136710362E-3</v>
      </c>
      <c r="AC81" s="43">
        <f>'1'!AA77/'2'!AA77</f>
        <v>1.9670272761144669E-3</v>
      </c>
      <c r="AD81" s="43">
        <f>'1'!AB77/'2'!AB77</f>
        <v>2.060506935091631E-3</v>
      </c>
      <c r="AE81" s="43">
        <f>'1'!AC77/'2'!AC77</f>
        <v>2.0796646166807062E-3</v>
      </c>
      <c r="AF81" s="43">
        <f>'1'!AD77/'2'!AD77</f>
        <v>2.0194938947308456E-3</v>
      </c>
    </row>
    <row r="82" spans="16:32" x14ac:dyDescent="0.3">
      <c r="P82" s="16"/>
      <c r="Q82" s="15" t="s">
        <v>25</v>
      </c>
      <c r="R82" s="15"/>
      <c r="S82" s="15" t="s">
        <v>26</v>
      </c>
      <c r="T82" s="16" t="s">
        <v>27</v>
      </c>
      <c r="U82" s="43"/>
      <c r="V82" s="43"/>
      <c r="W82" s="43"/>
      <c r="X82" s="43"/>
      <c r="Y82" s="43"/>
      <c r="Z82" s="43"/>
      <c r="AA82" s="43"/>
      <c r="AB82" s="43"/>
      <c r="AC82" s="43"/>
      <c r="AD82" s="43"/>
    </row>
    <row r="83" spans="16:32" x14ac:dyDescent="0.3">
      <c r="P83" s="20"/>
      <c r="Q83" s="15" t="s">
        <v>28</v>
      </c>
      <c r="R83" s="15"/>
      <c r="S83" s="19" t="s">
        <v>29</v>
      </c>
      <c r="T83" s="20" t="s">
        <v>30</v>
      </c>
      <c r="U83" s="43"/>
      <c r="V83" s="43"/>
      <c r="W83" s="43"/>
      <c r="X83" s="43"/>
      <c r="Y83" s="43"/>
      <c r="Z83" s="43"/>
      <c r="AA83" s="43"/>
      <c r="AB83" s="43"/>
      <c r="AC83" s="43"/>
      <c r="AD83" s="43"/>
    </row>
    <row r="84" spans="16:32" x14ac:dyDescent="0.3">
      <c r="P84" s="22"/>
      <c r="Q84" s="15" t="s">
        <v>32</v>
      </c>
      <c r="R84" s="15"/>
      <c r="S84" s="21" t="s">
        <v>33</v>
      </c>
      <c r="T84" s="22" t="s">
        <v>34</v>
      </c>
      <c r="U84" s="43"/>
      <c r="V84" s="43"/>
      <c r="W84" s="43"/>
      <c r="X84" s="43"/>
      <c r="Y84" s="43"/>
      <c r="Z84" s="43"/>
      <c r="AA84" s="43"/>
      <c r="AB84" s="43"/>
      <c r="AC84" s="43"/>
      <c r="AD84" s="43"/>
    </row>
    <row r="85" spans="16:32" x14ac:dyDescent="0.3">
      <c r="Q85" s="15"/>
      <c r="R85" s="15"/>
      <c r="U85" s="43"/>
      <c r="V85" s="43"/>
      <c r="W85" s="43"/>
      <c r="X85" s="43"/>
      <c r="Y85" s="43"/>
      <c r="Z85" s="43"/>
      <c r="AA85" s="43"/>
      <c r="AB85" s="43"/>
      <c r="AC85" s="43"/>
      <c r="AD85" s="43"/>
    </row>
    <row r="86" spans="16:32" x14ac:dyDescent="0.3">
      <c r="P86" s="26" t="s">
        <v>56</v>
      </c>
      <c r="Q86" s="13" t="s">
        <v>18</v>
      </c>
      <c r="R86" s="13"/>
      <c r="S86" s="44" t="s">
        <v>84</v>
      </c>
      <c r="T86" s="26"/>
      <c r="U86" s="43">
        <f>'1'!S82/'2'!S82</f>
        <v>9.4729971898438001E-2</v>
      </c>
      <c r="V86" s="43">
        <f>'1'!T82/'2'!T82</f>
        <v>0.10119223661647225</v>
      </c>
      <c r="W86" s="43">
        <f>'1'!U82/'2'!U82</f>
        <v>9.6945832492063622E-2</v>
      </c>
      <c r="X86" s="43">
        <f>'1'!V82/'2'!V82</f>
        <v>8.8889182539293218E-2</v>
      </c>
      <c r="Y86" s="43">
        <f>'1'!W82/'2'!W82</f>
        <v>8.9653630902588724E-2</v>
      </c>
      <c r="Z86" s="43">
        <f>'1'!X82/'2'!X82</f>
        <v>9.0473330000154187E-2</v>
      </c>
      <c r="AA86" s="43">
        <f>'1'!Y82/'2'!Y82</f>
        <v>8.8080638782569137E-2</v>
      </c>
      <c r="AB86" s="43">
        <f>'1'!Z82/'2'!Z82</f>
        <v>8.2660530256953052E-2</v>
      </c>
      <c r="AC86" s="43">
        <f>'1'!AA82/'2'!AA82</f>
        <v>8.3529742929798506E-2</v>
      </c>
      <c r="AD86" s="43">
        <f>'1'!AB82/'2'!AB82</f>
        <v>8.1862451983269691E-2</v>
      </c>
      <c r="AE86" s="43">
        <f>'1'!AC82/'2'!AC82</f>
        <v>8.1490022285415145E-2</v>
      </c>
      <c r="AF86" s="43">
        <f>'1'!AD82/'2'!AD82</f>
        <v>8.1832388703800496E-2</v>
      </c>
    </row>
    <row r="87" spans="16:32" x14ac:dyDescent="0.3">
      <c r="P87" s="16"/>
      <c r="Q87" s="15" t="s">
        <v>19</v>
      </c>
      <c r="R87" s="15"/>
      <c r="S87" s="15" t="s">
        <v>20</v>
      </c>
      <c r="T87" s="16" t="s">
        <v>21</v>
      </c>
      <c r="U87" s="43">
        <f>'1'!S83/'2'!S83</f>
        <v>0.21404225258461665</v>
      </c>
      <c r="V87" s="43">
        <f>'1'!T83/'2'!T83</f>
        <v>0.24516514833616257</v>
      </c>
      <c r="W87" s="43">
        <f>'1'!U83/'2'!U83</f>
        <v>0.22173310043232153</v>
      </c>
      <c r="X87" s="43">
        <f>'1'!V83/'2'!V83</f>
        <v>0.19519934057163724</v>
      </c>
      <c r="Y87" s="43">
        <f>'1'!W83/'2'!W83</f>
        <v>0.1992934499768198</v>
      </c>
      <c r="Z87" s="43">
        <f>'1'!X83/'2'!X83</f>
        <v>0.20470607700442631</v>
      </c>
      <c r="AA87" s="43">
        <f>'1'!Y83/'2'!Y83</f>
        <v>0.19988891312611828</v>
      </c>
      <c r="AB87" s="43">
        <f>'1'!Z83/'2'!Z83</f>
        <v>0.19393364160535331</v>
      </c>
      <c r="AC87" s="43">
        <f>'1'!AA83/'2'!AA83</f>
        <v>0.19595563214871159</v>
      </c>
      <c r="AD87" s="43">
        <f>'1'!AB83/'2'!AB83</f>
        <v>0.19054103395471289</v>
      </c>
      <c r="AE87" s="43">
        <f>'1'!AC83/'2'!AC83</f>
        <v>0.18747842206305843</v>
      </c>
      <c r="AF87" s="43">
        <f>'1'!AD83/'2'!AD83</f>
        <v>0.1908931688873266</v>
      </c>
    </row>
    <row r="88" spans="16:32" x14ac:dyDescent="0.3">
      <c r="P88" s="16"/>
      <c r="Q88" s="15" t="s">
        <v>22</v>
      </c>
      <c r="R88" s="15"/>
      <c r="S88" s="15" t="s">
        <v>23</v>
      </c>
      <c r="T88" s="16" t="s">
        <v>24</v>
      </c>
      <c r="U88" s="43">
        <f>'1'!S84/'2'!S84</f>
        <v>1.7539993750862266E-3</v>
      </c>
      <c r="V88" s="43">
        <f>'1'!T84/'2'!T84</f>
        <v>1.7654969226732705E-3</v>
      </c>
      <c r="W88" s="43">
        <f>'1'!U84/'2'!U84</f>
        <v>1.7222991321810383E-3</v>
      </c>
      <c r="X88" s="43">
        <f>'1'!V84/'2'!V84</f>
        <v>1.7599257644440609E-3</v>
      </c>
      <c r="Y88" s="43">
        <f>'1'!W84/'2'!W84</f>
        <v>1.8367795405787974E-3</v>
      </c>
      <c r="Z88" s="43">
        <f>'1'!X84/'2'!X84</f>
        <v>1.8647985719965846E-3</v>
      </c>
      <c r="AA88" s="43">
        <f>'1'!Y84/'2'!Y84</f>
        <v>1.8777627783472561E-3</v>
      </c>
      <c r="AB88" s="43">
        <f>'1'!Z84/'2'!Z84</f>
        <v>1.869826829529946E-3</v>
      </c>
      <c r="AC88" s="43">
        <f>'1'!AA84/'2'!AA84</f>
        <v>1.9497175084130052E-3</v>
      </c>
      <c r="AD88" s="43">
        <f>'1'!AB84/'2'!AB84</f>
        <v>1.9820246760222041E-3</v>
      </c>
      <c r="AE88" s="43">
        <f>'1'!AC84/'2'!AC84</f>
        <v>2.0062476958703055E-3</v>
      </c>
      <c r="AF88" s="43">
        <f>'1'!AD84/'2'!AD84</f>
        <v>1.9357630360780024E-3</v>
      </c>
    </row>
    <row r="89" spans="16:32" x14ac:dyDescent="0.3">
      <c r="P89" s="16"/>
      <c r="Q89" s="15" t="s">
        <v>25</v>
      </c>
      <c r="R89" s="15"/>
      <c r="S89" s="15" t="s">
        <v>26</v>
      </c>
      <c r="T89" s="16" t="s">
        <v>27</v>
      </c>
      <c r="U89" s="43"/>
      <c r="V89" s="43"/>
      <c r="W89" s="43"/>
      <c r="X89" s="43"/>
      <c r="Y89" s="43"/>
      <c r="Z89" s="43"/>
      <c r="AA89" s="43"/>
      <c r="AB89" s="43"/>
      <c r="AC89" s="43"/>
      <c r="AD89" s="43"/>
    </row>
    <row r="90" spans="16:32" x14ac:dyDescent="0.3">
      <c r="P90" s="20"/>
      <c r="Q90" s="15" t="s">
        <v>28</v>
      </c>
      <c r="R90" s="15"/>
      <c r="S90" s="19" t="s">
        <v>29</v>
      </c>
      <c r="T90" s="20" t="s">
        <v>30</v>
      </c>
      <c r="U90" s="43"/>
      <c r="V90" s="43"/>
      <c r="W90" s="43"/>
      <c r="X90" s="43"/>
      <c r="Y90" s="43"/>
      <c r="Z90" s="43"/>
      <c r="AA90" s="43"/>
      <c r="AB90" s="43"/>
      <c r="AC90" s="43"/>
      <c r="AD90" s="43"/>
    </row>
    <row r="91" spans="16:32" x14ac:dyDescent="0.3">
      <c r="P91" s="22"/>
      <c r="Q91" s="15" t="s">
        <v>32</v>
      </c>
      <c r="R91" s="15"/>
      <c r="S91" s="21" t="s">
        <v>33</v>
      </c>
      <c r="T91" s="22" t="s">
        <v>34</v>
      </c>
      <c r="U91" s="43"/>
      <c r="V91" s="43"/>
      <c r="W91" s="43"/>
      <c r="X91" s="43"/>
      <c r="Y91" s="43"/>
      <c r="Z91" s="43"/>
      <c r="AA91" s="43"/>
      <c r="AB91" s="43"/>
      <c r="AC91" s="43"/>
      <c r="AD91" s="43"/>
    </row>
    <row r="92" spans="16:32" x14ac:dyDescent="0.3">
      <c r="Q92" s="15"/>
      <c r="R92" s="15"/>
      <c r="U92" s="43"/>
      <c r="V92" s="43"/>
      <c r="W92" s="43"/>
      <c r="X92" s="43"/>
      <c r="Y92" s="43"/>
      <c r="Z92" s="43"/>
      <c r="AA92" s="43"/>
      <c r="AB92" s="43"/>
      <c r="AC92" s="43"/>
      <c r="AD92" s="43"/>
    </row>
    <row r="93" spans="16:32" x14ac:dyDescent="0.3">
      <c r="P93" s="26" t="s">
        <v>58</v>
      </c>
      <c r="Q93" s="13" t="s">
        <v>18</v>
      </c>
      <c r="R93" s="13"/>
      <c r="S93" s="44" t="s">
        <v>84</v>
      </c>
      <c r="T93" s="26"/>
      <c r="U93" s="43">
        <f>'1'!S89/'2'!S89</f>
        <v>0.21723229998588003</v>
      </c>
      <c r="V93" s="43">
        <f>'1'!T89/'2'!T89</f>
        <v>0.22893504317952115</v>
      </c>
      <c r="W93" s="43">
        <f>'1'!U89/'2'!U89</f>
        <v>0.23519943700872448</v>
      </c>
      <c r="X93" s="43">
        <f>'1'!V89/'2'!V89</f>
        <v>0.22785389458279254</v>
      </c>
      <c r="Y93" s="43">
        <f>'1'!W89/'2'!W89</f>
        <v>0.23107016675719691</v>
      </c>
      <c r="Z93" s="43">
        <f>'1'!X89/'2'!X89</f>
        <v>0.22589571687356652</v>
      </c>
      <c r="AA93" s="43">
        <f>'1'!Y89/'2'!Y89</f>
        <v>0.22226094391413745</v>
      </c>
      <c r="AB93" s="43">
        <f>'1'!Z89/'2'!Z89</f>
        <v>0.22358862059520401</v>
      </c>
      <c r="AC93" s="43">
        <f>'1'!AA89/'2'!AA89</f>
        <v>0.22575620779373332</v>
      </c>
      <c r="AD93" s="43">
        <f>'1'!AB89/'2'!AB89</f>
        <v>0.22233063726010305</v>
      </c>
      <c r="AE93" s="43">
        <f>'1'!AC89/'2'!AC89</f>
        <v>0.22612371565215464</v>
      </c>
      <c r="AF93" s="43">
        <f>'1'!AD89/'2'!AD89</f>
        <v>0.23756176202628643</v>
      </c>
    </row>
    <row r="94" spans="16:32" x14ac:dyDescent="0.3">
      <c r="P94" s="16"/>
      <c r="Q94" s="15" t="s">
        <v>19</v>
      </c>
      <c r="R94" s="15"/>
      <c r="S94" s="15" t="s">
        <v>20</v>
      </c>
      <c r="T94" s="16" t="s">
        <v>21</v>
      </c>
      <c r="U94" s="43">
        <f>'1'!S90/'2'!S90</f>
        <v>0.40281024678627142</v>
      </c>
      <c r="V94" s="43">
        <f>'1'!T90/'2'!T90</f>
        <v>0.44947797508287363</v>
      </c>
      <c r="W94" s="43">
        <f>'1'!U90/'2'!U90</f>
        <v>0.45577783893592133</v>
      </c>
      <c r="X94" s="43">
        <f>'1'!V90/'2'!V90</f>
        <v>0.43500174785126494</v>
      </c>
      <c r="Y94" s="43">
        <f>'1'!W90/'2'!W90</f>
        <v>0.4466064989968006</v>
      </c>
      <c r="Z94" s="43">
        <f>'1'!X90/'2'!X90</f>
        <v>0.44391369244065776</v>
      </c>
      <c r="AA94" s="43">
        <f>'1'!Y90/'2'!Y90</f>
        <v>0.45381873811621187</v>
      </c>
      <c r="AB94" s="43">
        <f>'1'!Z90/'2'!Z90</f>
        <v>0.45802579008120503</v>
      </c>
      <c r="AC94" s="43">
        <f>'1'!AA90/'2'!AA90</f>
        <v>0.46021391738386208</v>
      </c>
      <c r="AD94" s="43">
        <f>'1'!AB90/'2'!AB90</f>
        <v>0.44616695477871832</v>
      </c>
      <c r="AE94" s="43">
        <f>'1'!AC90/'2'!AC90</f>
        <v>0.44714772273160097</v>
      </c>
      <c r="AF94" s="43">
        <f>'1'!AD90/'2'!AD90</f>
        <v>0.46986116472329925</v>
      </c>
    </row>
    <row r="95" spans="16:32" x14ac:dyDescent="0.3">
      <c r="P95" s="16"/>
      <c r="Q95" s="15" t="s">
        <v>22</v>
      </c>
      <c r="R95" s="15"/>
      <c r="S95" s="15" t="s">
        <v>23</v>
      </c>
      <c r="T95" s="16" t="s">
        <v>24</v>
      </c>
      <c r="U95" s="43">
        <f>'1'!S91/'2'!S91</f>
        <v>1.8036958988490834E-3</v>
      </c>
      <c r="V95" s="43">
        <f>'1'!T91/'2'!T91</f>
        <v>1.8007948676420041E-3</v>
      </c>
      <c r="W95" s="43">
        <f>'1'!U91/'2'!U91</f>
        <v>1.8241270140857062E-3</v>
      </c>
      <c r="X95" s="43">
        <f>'1'!V91/'2'!V91</f>
        <v>1.7956338461755544E-3</v>
      </c>
      <c r="Y95" s="43">
        <f>'1'!W91/'2'!W91</f>
        <v>1.8584813153747412E-3</v>
      </c>
      <c r="Z95" s="43">
        <f>'1'!X91/'2'!X91</f>
        <v>1.9175178385176326E-3</v>
      </c>
      <c r="AA95" s="43">
        <f>'1'!Y91/'2'!Y91</f>
        <v>1.9559570566884316E-3</v>
      </c>
      <c r="AB95" s="43">
        <f>'1'!Z91/'2'!Z91</f>
        <v>2.0853550982850274E-3</v>
      </c>
      <c r="AC95" s="43">
        <f>'1'!AA91/'2'!AA91</f>
        <v>2.1715836294713695E-3</v>
      </c>
      <c r="AD95" s="43">
        <f>'1'!AB91/'2'!AB91</f>
        <v>2.2092516354187551E-3</v>
      </c>
      <c r="AE95" s="43">
        <f>'1'!AC91/'2'!AC91</f>
        <v>2.1714000134251997E-3</v>
      </c>
      <c r="AF95" s="43">
        <f>'1'!AD91/'2'!AD91</f>
        <v>2.1544737042177293E-3</v>
      </c>
    </row>
    <row r="96" spans="16:32" x14ac:dyDescent="0.3">
      <c r="P96" s="16"/>
      <c r="Q96" s="15" t="s">
        <v>25</v>
      </c>
      <c r="R96" s="15"/>
      <c r="S96" s="15" t="s">
        <v>26</v>
      </c>
      <c r="T96" s="16" t="s">
        <v>27</v>
      </c>
      <c r="U96" s="43"/>
      <c r="V96" s="43"/>
      <c r="W96" s="43"/>
      <c r="X96" s="43"/>
      <c r="Y96" s="43"/>
      <c r="Z96" s="43"/>
      <c r="AA96" s="43"/>
      <c r="AB96" s="43"/>
      <c r="AC96" s="43"/>
      <c r="AD96" s="43"/>
    </row>
    <row r="97" spans="16:32" x14ac:dyDescent="0.3">
      <c r="P97" s="20"/>
      <c r="Q97" s="15" t="s">
        <v>28</v>
      </c>
      <c r="R97" s="15"/>
      <c r="S97" s="19" t="s">
        <v>29</v>
      </c>
      <c r="T97" s="20" t="s">
        <v>30</v>
      </c>
      <c r="U97" s="43"/>
      <c r="V97" s="43"/>
      <c r="W97" s="43"/>
      <c r="X97" s="43"/>
      <c r="Y97" s="43"/>
      <c r="Z97" s="43"/>
      <c r="AA97" s="43"/>
      <c r="AB97" s="43"/>
      <c r="AC97" s="43"/>
      <c r="AD97" s="43"/>
    </row>
    <row r="98" spans="16:32" x14ac:dyDescent="0.3">
      <c r="P98" s="22"/>
      <c r="Q98" s="15" t="s">
        <v>32</v>
      </c>
      <c r="R98" s="15"/>
      <c r="S98" s="21" t="s">
        <v>33</v>
      </c>
      <c r="T98" s="22" t="s">
        <v>34</v>
      </c>
      <c r="U98" s="43"/>
      <c r="V98" s="43"/>
      <c r="W98" s="43"/>
      <c r="X98" s="43"/>
      <c r="Y98" s="43"/>
      <c r="Z98" s="43"/>
      <c r="AA98" s="43"/>
      <c r="AB98" s="43"/>
      <c r="AC98" s="43"/>
      <c r="AD98" s="43"/>
    </row>
    <row r="99" spans="16:32" x14ac:dyDescent="0.3">
      <c r="Q99" s="15"/>
      <c r="R99" s="15"/>
      <c r="U99" s="43"/>
      <c r="V99" s="43"/>
      <c r="W99" s="43"/>
      <c r="X99" s="43"/>
      <c r="Y99" s="43"/>
      <c r="Z99" s="43"/>
      <c r="AA99" s="43"/>
      <c r="AB99" s="43"/>
      <c r="AC99" s="43"/>
      <c r="AD99" s="43"/>
    </row>
    <row r="100" spans="16:32" x14ac:dyDescent="0.3">
      <c r="Q100" s="15"/>
      <c r="R100" s="15"/>
      <c r="U100" s="43"/>
      <c r="V100" s="43"/>
      <c r="W100" s="43"/>
      <c r="X100" s="43"/>
      <c r="Y100" s="43"/>
      <c r="Z100" s="43"/>
      <c r="AA100" s="43"/>
      <c r="AB100" s="43"/>
      <c r="AC100" s="43"/>
      <c r="AD100" s="43"/>
    </row>
    <row r="101" spans="16:32" x14ac:dyDescent="0.3">
      <c r="P101" s="26" t="s">
        <v>60</v>
      </c>
      <c r="Q101" s="13" t="s">
        <v>18</v>
      </c>
      <c r="R101" s="13"/>
      <c r="S101" s="44" t="s">
        <v>84</v>
      </c>
      <c r="T101" s="26"/>
      <c r="U101" s="43">
        <f>'1'!S96/'2'!S96</f>
        <v>0.1414557476179116</v>
      </c>
      <c r="V101" s="43">
        <f>'1'!T96/'2'!T96</f>
        <v>0.14978875171556641</v>
      </c>
      <c r="W101" s="43">
        <f>'1'!U96/'2'!U96</f>
        <v>0.1525206482404079</v>
      </c>
      <c r="X101" s="43">
        <f>'1'!V96/'2'!V96</f>
        <v>0.14343762258681572</v>
      </c>
      <c r="Y101" s="43">
        <f>'1'!W96/'2'!W96</f>
        <v>0.13913397217245357</v>
      </c>
      <c r="Z101" s="43">
        <f>'1'!X96/'2'!X96</f>
        <v>0.14695416652451826</v>
      </c>
      <c r="AA101" s="43">
        <f>'1'!Y96/'2'!Y96</f>
        <v>0.14506270011428429</v>
      </c>
      <c r="AB101" s="43">
        <f>'1'!Z96/'2'!Z96</f>
        <v>0.14515736624240258</v>
      </c>
      <c r="AC101" s="43">
        <f>'1'!AA96/'2'!AA96</f>
        <v>0.1395899887176433</v>
      </c>
      <c r="AD101" s="43">
        <f>'1'!AB96/'2'!AB96</f>
        <v>0.13712568760738483</v>
      </c>
      <c r="AE101" s="43">
        <f>'1'!AC96/'2'!AC96</f>
        <v>0.13783813182678811</v>
      </c>
      <c r="AF101" s="43">
        <f>'1'!AD96/'2'!AD96</f>
        <v>0.13876089895097468</v>
      </c>
    </row>
    <row r="102" spans="16:32" x14ac:dyDescent="0.3">
      <c r="P102" s="16"/>
      <c r="Q102" s="15" t="s">
        <v>19</v>
      </c>
      <c r="R102" s="15"/>
      <c r="S102" s="15" t="s">
        <v>20</v>
      </c>
      <c r="T102" s="16" t="s">
        <v>21</v>
      </c>
      <c r="U102" s="43">
        <f>'1'!S97/'2'!S97</f>
        <v>0.25899927876233919</v>
      </c>
      <c r="V102" s="43">
        <f>'1'!T97/'2'!T97</f>
        <v>0.29974583428960233</v>
      </c>
      <c r="W102" s="43">
        <f>'1'!U97/'2'!U97</f>
        <v>0.29412455587121089</v>
      </c>
      <c r="X102" s="43">
        <f>'1'!V97/'2'!V97</f>
        <v>0.26690171517273192</v>
      </c>
      <c r="Y102" s="43">
        <f>'1'!W97/'2'!W97</f>
        <v>0.26656240152112121</v>
      </c>
      <c r="Z102" s="43">
        <f>'1'!X97/'2'!X97</f>
        <v>0.29170799133465636</v>
      </c>
      <c r="AA102" s="43">
        <f>'1'!Y97/'2'!Y97</f>
        <v>0.29792905620031185</v>
      </c>
      <c r="AB102" s="43">
        <f>'1'!Z97/'2'!Z97</f>
        <v>0.31766618378222322</v>
      </c>
      <c r="AC102" s="43">
        <f>'1'!AA97/'2'!AA97</f>
        <v>0.30806267417008282</v>
      </c>
      <c r="AD102" s="43">
        <f>'1'!AB97/'2'!AB97</f>
        <v>0.2975392413862723</v>
      </c>
      <c r="AE102" s="43">
        <f>'1'!AC97/'2'!AC97</f>
        <v>0.29418886973637604</v>
      </c>
      <c r="AF102" s="43">
        <f>'1'!AD97/'2'!AD97</f>
        <v>0.29317212423246924</v>
      </c>
    </row>
    <row r="103" spans="16:32" x14ac:dyDescent="0.3">
      <c r="P103" s="16"/>
      <c r="Q103" s="15" t="s">
        <v>22</v>
      </c>
      <c r="R103" s="15"/>
      <c r="S103" s="15" t="s">
        <v>23</v>
      </c>
      <c r="T103" s="16" t="s">
        <v>24</v>
      </c>
      <c r="U103" s="43">
        <f>'1'!S98/'2'!S98</f>
        <v>2.0459919882411426E-3</v>
      </c>
      <c r="V103" s="43">
        <f>'1'!T98/'2'!T98</f>
        <v>2.0066580485901559E-3</v>
      </c>
      <c r="W103" s="43">
        <f>'1'!U98/'2'!U98</f>
        <v>1.9746471106386549E-3</v>
      </c>
      <c r="X103" s="43">
        <f>'1'!V98/'2'!V98</f>
        <v>1.9494053373140493E-3</v>
      </c>
      <c r="Y103" s="43">
        <f>'1'!W98/'2'!W98</f>
        <v>1.9373253310571092E-3</v>
      </c>
      <c r="Z103" s="43">
        <f>'1'!X98/'2'!X98</f>
        <v>1.9446379358727011E-3</v>
      </c>
      <c r="AA103" s="43">
        <f>'1'!Y98/'2'!Y98</f>
        <v>1.8971820748946665E-3</v>
      </c>
      <c r="AB103" s="43">
        <f>'1'!Z98/'2'!Z98</f>
        <v>1.8961085809921048E-3</v>
      </c>
      <c r="AC103" s="43">
        <f>'1'!AA98/'2'!AA98</f>
        <v>1.9059083115015934E-3</v>
      </c>
      <c r="AD103" s="43">
        <f>'1'!AB98/'2'!AB98</f>
        <v>1.942435220722143E-3</v>
      </c>
      <c r="AE103" s="43">
        <f>'1'!AC98/'2'!AC98</f>
        <v>1.9551524155802915E-3</v>
      </c>
      <c r="AF103" s="43">
        <f>'1'!AD98/'2'!AD98</f>
        <v>1.9547982238945238E-3</v>
      </c>
    </row>
    <row r="104" spans="16:32" x14ac:dyDescent="0.3">
      <c r="P104" s="16"/>
      <c r="Q104" s="15" t="s">
        <v>25</v>
      </c>
      <c r="R104" s="15"/>
      <c r="S104" s="15" t="s">
        <v>26</v>
      </c>
      <c r="T104" s="16" t="s">
        <v>27</v>
      </c>
      <c r="U104" s="43"/>
      <c r="V104" s="43"/>
      <c r="W104" s="43"/>
      <c r="X104" s="43"/>
      <c r="Y104" s="43"/>
      <c r="Z104" s="43"/>
      <c r="AA104" s="43"/>
      <c r="AB104" s="43"/>
      <c r="AC104" s="43"/>
      <c r="AD104" s="43"/>
    </row>
    <row r="105" spans="16:32" x14ac:dyDescent="0.3">
      <c r="P105" s="20"/>
      <c r="Q105" s="15" t="s">
        <v>28</v>
      </c>
      <c r="R105" s="15"/>
      <c r="S105" s="19" t="s">
        <v>29</v>
      </c>
      <c r="T105" s="20" t="s">
        <v>30</v>
      </c>
      <c r="U105" s="43"/>
      <c r="V105" s="43"/>
      <c r="W105" s="43"/>
      <c r="X105" s="43"/>
      <c r="Y105" s="43"/>
      <c r="Z105" s="43"/>
      <c r="AA105" s="43"/>
      <c r="AB105" s="43"/>
      <c r="AC105" s="43"/>
      <c r="AD105" s="43"/>
    </row>
    <row r="106" spans="16:32" x14ac:dyDescent="0.3">
      <c r="P106" s="22"/>
      <c r="Q106" s="15" t="s">
        <v>32</v>
      </c>
      <c r="R106" s="15"/>
      <c r="S106" s="21" t="s">
        <v>33</v>
      </c>
      <c r="T106" s="22" t="s">
        <v>34</v>
      </c>
      <c r="U106" s="43"/>
      <c r="V106" s="43"/>
      <c r="W106" s="43"/>
      <c r="X106" s="43"/>
      <c r="Y106" s="43"/>
      <c r="Z106" s="43"/>
      <c r="AA106" s="43"/>
      <c r="AB106" s="43"/>
      <c r="AC106" s="43"/>
      <c r="AD106" s="43"/>
    </row>
    <row r="107" spans="16:32" x14ac:dyDescent="0.3">
      <c r="Q107" s="15"/>
      <c r="R107" s="15"/>
      <c r="U107" s="43"/>
      <c r="V107" s="43"/>
      <c r="W107" s="43"/>
      <c r="X107" s="43"/>
      <c r="Y107" s="43"/>
      <c r="Z107" s="43"/>
      <c r="AA107" s="43"/>
      <c r="AB107" s="43"/>
      <c r="AC107" s="43"/>
      <c r="AD107" s="43"/>
    </row>
    <row r="108" spans="16:32" x14ac:dyDescent="0.3">
      <c r="P108" s="26" t="s">
        <v>62</v>
      </c>
      <c r="Q108" s="13" t="s">
        <v>18</v>
      </c>
      <c r="R108" s="13"/>
      <c r="S108" s="44" t="s">
        <v>84</v>
      </c>
      <c r="T108" s="26"/>
      <c r="U108" s="43">
        <f>'1'!S103/'2'!S103</f>
        <v>8.4407492882294613E-2</v>
      </c>
      <c r="V108" s="43">
        <f>'1'!T103/'2'!T103</f>
        <v>8.5952183817167627E-2</v>
      </c>
      <c r="W108" s="43">
        <f>'1'!U103/'2'!U103</f>
        <v>9.0094544003624863E-2</v>
      </c>
      <c r="X108" s="43">
        <f>'1'!V103/'2'!V103</f>
        <v>8.5272984229396137E-2</v>
      </c>
      <c r="Y108" s="43">
        <f>'1'!W103/'2'!W103</f>
        <v>8.5960135433348225E-2</v>
      </c>
      <c r="Z108" s="43">
        <f>'1'!X103/'2'!X103</f>
        <v>8.0433486060537532E-2</v>
      </c>
      <c r="AA108" s="43">
        <f>'1'!Y103/'2'!Y103</f>
        <v>7.5458267618044542E-2</v>
      </c>
      <c r="AB108" s="43">
        <f>'1'!Z103/'2'!Z103</f>
        <v>7.3394154077397786E-2</v>
      </c>
      <c r="AC108" s="43">
        <f>'1'!AA103/'2'!AA103</f>
        <v>7.5529402662645823E-2</v>
      </c>
      <c r="AD108" s="43">
        <f>'1'!AB103/'2'!AB103</f>
        <v>7.6456505303365271E-2</v>
      </c>
      <c r="AE108" s="43">
        <f>'1'!AC103/'2'!AC103</f>
        <v>7.4895046852535688E-2</v>
      </c>
      <c r="AF108" s="43">
        <f>'1'!AD103/'2'!AD103</f>
        <v>7.682314405337573E-2</v>
      </c>
    </row>
    <row r="109" spans="16:32" x14ac:dyDescent="0.3">
      <c r="P109" s="16"/>
      <c r="Q109" s="15" t="s">
        <v>19</v>
      </c>
      <c r="R109" s="15"/>
      <c r="S109" s="15" t="s">
        <v>20</v>
      </c>
      <c r="T109" s="16" t="s">
        <v>21</v>
      </c>
      <c r="U109" s="43">
        <f>'1'!S104/'2'!S104</f>
        <v>0.16295611859699083</v>
      </c>
      <c r="V109" s="43">
        <f>'1'!T104/'2'!T104</f>
        <v>0.17754370666975505</v>
      </c>
      <c r="W109" s="43">
        <f>'1'!U104/'2'!U104</f>
        <v>0.18273848741635129</v>
      </c>
      <c r="X109" s="43">
        <f>'1'!V104/'2'!V104</f>
        <v>0.17290166938380705</v>
      </c>
      <c r="Y109" s="43">
        <f>'1'!W104/'2'!W104</f>
        <v>0.17223303449891866</v>
      </c>
      <c r="Z109" s="43">
        <f>'1'!X104/'2'!X104</f>
        <v>0.16441036292484693</v>
      </c>
      <c r="AA109" s="43">
        <f>'1'!Y104/'2'!Y104</f>
        <v>0.16001351944684367</v>
      </c>
      <c r="AB109" s="43">
        <f>'1'!Z104/'2'!Z104</f>
        <v>0.15579788870785699</v>
      </c>
      <c r="AC109" s="43">
        <f>'1'!AA104/'2'!AA104</f>
        <v>0.16397086653247414</v>
      </c>
      <c r="AD109" s="43">
        <f>'1'!AB104/'2'!AB104</f>
        <v>0.15871328431611745</v>
      </c>
      <c r="AE109" s="43">
        <f>'1'!AC104/'2'!AC104</f>
        <v>0.15734476121315494</v>
      </c>
      <c r="AF109" s="43">
        <f>'1'!AD104/'2'!AD104</f>
        <v>0.17093158865363994</v>
      </c>
    </row>
    <row r="110" spans="16:32" x14ac:dyDescent="0.3">
      <c r="P110" s="16"/>
      <c r="Q110" s="15" t="s">
        <v>22</v>
      </c>
      <c r="R110" s="15"/>
      <c r="S110" s="15" t="s">
        <v>23</v>
      </c>
      <c r="T110" s="16" t="s">
        <v>24</v>
      </c>
      <c r="U110" s="43">
        <f>'1'!S105/'2'!S105</f>
        <v>1.5193318054202228E-3</v>
      </c>
      <c r="V110" s="43">
        <f>'1'!T105/'2'!T105</f>
        <v>1.5224956787099559E-3</v>
      </c>
      <c r="W110" s="43">
        <f>'1'!U105/'2'!U105</f>
        <v>1.6327263457884919E-3</v>
      </c>
      <c r="X110" s="43">
        <f>'1'!V105/'2'!V105</f>
        <v>1.6860031425769398E-3</v>
      </c>
      <c r="Y110" s="43">
        <f>'1'!W105/'2'!W105</f>
        <v>1.873379276839291E-3</v>
      </c>
      <c r="Z110" s="43">
        <f>'1'!X105/'2'!X105</f>
        <v>1.9551836158157249E-3</v>
      </c>
      <c r="AA110" s="43">
        <f>'1'!Y105/'2'!Y105</f>
        <v>1.9459831850783898E-3</v>
      </c>
      <c r="AB110" s="43">
        <f>'1'!Z105/'2'!Z105</f>
        <v>2.0024191959078564E-3</v>
      </c>
      <c r="AC110" s="43">
        <f>'1'!AA105/'2'!AA105</f>
        <v>2.0360640107645123E-3</v>
      </c>
      <c r="AD110" s="43">
        <f>'1'!AB105/'2'!AB105</f>
        <v>2.1898043418003893E-3</v>
      </c>
      <c r="AE110" s="43">
        <f>'1'!AC105/'2'!AC105</f>
        <v>2.2585026697928435E-3</v>
      </c>
      <c r="AF110" s="43">
        <f>'1'!AD105/'2'!AD105</f>
        <v>2.2213490999832548E-3</v>
      </c>
    </row>
    <row r="111" spans="16:32" x14ac:dyDescent="0.3">
      <c r="P111" s="16"/>
      <c r="Q111" s="15" t="s">
        <v>25</v>
      </c>
      <c r="R111" s="15"/>
      <c r="S111" s="15" t="s">
        <v>26</v>
      </c>
      <c r="T111" s="16" t="s">
        <v>27</v>
      </c>
      <c r="U111" s="43"/>
      <c r="V111" s="43"/>
      <c r="W111" s="43"/>
      <c r="X111" s="43"/>
      <c r="Y111" s="43"/>
      <c r="Z111" s="43"/>
      <c r="AA111" s="43"/>
      <c r="AB111" s="43"/>
      <c r="AC111" s="43"/>
      <c r="AD111" s="43"/>
    </row>
    <row r="112" spans="16:32" x14ac:dyDescent="0.3">
      <c r="P112" s="20"/>
      <c r="Q112" s="15" t="s">
        <v>28</v>
      </c>
      <c r="R112" s="15"/>
      <c r="S112" s="19" t="s">
        <v>29</v>
      </c>
      <c r="T112" s="20" t="s">
        <v>30</v>
      </c>
      <c r="U112" s="43"/>
      <c r="V112" s="43"/>
      <c r="W112" s="43"/>
      <c r="X112" s="43"/>
      <c r="Y112" s="43"/>
      <c r="Z112" s="43"/>
      <c r="AA112" s="43"/>
      <c r="AB112" s="43"/>
      <c r="AC112" s="43"/>
      <c r="AD112" s="43"/>
    </row>
    <row r="113" spans="16:32" x14ac:dyDescent="0.3">
      <c r="P113" s="22"/>
      <c r="Q113" s="15" t="s">
        <v>32</v>
      </c>
      <c r="R113" s="15"/>
      <c r="S113" s="21" t="s">
        <v>33</v>
      </c>
      <c r="T113" s="22" t="s">
        <v>34</v>
      </c>
      <c r="U113" s="43"/>
      <c r="V113" s="43"/>
      <c r="W113" s="43"/>
      <c r="X113" s="43"/>
      <c r="Y113" s="43"/>
      <c r="Z113" s="43"/>
      <c r="AA113" s="43"/>
      <c r="AB113" s="43"/>
      <c r="AC113" s="43"/>
      <c r="AD113" s="43"/>
    </row>
    <row r="114" spans="16:32" x14ac:dyDescent="0.3">
      <c r="Q114" s="15"/>
      <c r="R114" s="15"/>
      <c r="U114" s="43"/>
      <c r="V114" s="43"/>
      <c r="W114" s="43"/>
      <c r="X114" s="43"/>
      <c r="Y114" s="43"/>
      <c r="Z114" s="43"/>
      <c r="AA114" s="43"/>
      <c r="AB114" s="43"/>
      <c r="AC114" s="43"/>
      <c r="AD114" s="43"/>
    </row>
    <row r="115" spans="16:32" x14ac:dyDescent="0.3">
      <c r="P115" s="26" t="s">
        <v>64</v>
      </c>
      <c r="Q115" s="13" t="s">
        <v>18</v>
      </c>
      <c r="R115" s="13"/>
      <c r="S115" s="44" t="s">
        <v>84</v>
      </c>
      <c r="T115" s="26"/>
      <c r="U115" s="43">
        <f>'1'!S110/'2'!S110</f>
        <v>0.17848715016907829</v>
      </c>
      <c r="V115" s="43">
        <f>'1'!T110/'2'!T110</f>
        <v>0.19389793270809111</v>
      </c>
      <c r="W115" s="43">
        <f>'1'!U110/'2'!U110</f>
        <v>0.1980294748446329</v>
      </c>
      <c r="X115" s="43">
        <f>'1'!V110/'2'!V110</f>
        <v>0.2001754276032689</v>
      </c>
      <c r="Y115" s="43">
        <f>'1'!W110/'2'!W110</f>
        <v>0.19475591457157368</v>
      </c>
      <c r="Z115" s="43">
        <f>'1'!X110/'2'!X110</f>
        <v>0.19439833090204137</v>
      </c>
      <c r="AA115" s="43">
        <f>'1'!Y110/'2'!Y110</f>
        <v>0.1904579289089256</v>
      </c>
      <c r="AB115" s="43">
        <f>'1'!Z110/'2'!Z110</f>
        <v>0.18309361967276605</v>
      </c>
      <c r="AC115" s="43">
        <f>'1'!AA110/'2'!AA110</f>
        <v>0.18642523376043593</v>
      </c>
      <c r="AD115" s="43">
        <f>'1'!AB110/'2'!AB110</f>
        <v>0.1807048637692919</v>
      </c>
      <c r="AE115" s="43">
        <f>'1'!AC110/'2'!AC110</f>
        <v>0.18612829818662649</v>
      </c>
      <c r="AF115" s="43">
        <f>'1'!AD110/'2'!AD110</f>
        <v>0.17449404354782944</v>
      </c>
    </row>
    <row r="116" spans="16:32" x14ac:dyDescent="0.3">
      <c r="P116" s="16"/>
      <c r="Q116" s="15" t="s">
        <v>19</v>
      </c>
      <c r="R116" s="15"/>
      <c r="S116" s="15" t="s">
        <v>20</v>
      </c>
      <c r="T116" s="16" t="s">
        <v>21</v>
      </c>
      <c r="U116" s="43">
        <f>'1'!S111/'2'!S111</f>
        <v>0.3007886006099606</v>
      </c>
      <c r="V116" s="43">
        <f>'1'!T111/'2'!T111</f>
        <v>0.35418447824242943</v>
      </c>
      <c r="W116" s="43">
        <f>'1'!U111/'2'!U111</f>
        <v>0.35457554458982238</v>
      </c>
      <c r="X116" s="43">
        <f>'1'!V111/'2'!V111</f>
        <v>0.35082254683296543</v>
      </c>
      <c r="Y116" s="43">
        <f>'1'!W111/'2'!W111</f>
        <v>0.35402723903305505</v>
      </c>
      <c r="Z116" s="43">
        <f>'1'!X111/'2'!X111</f>
        <v>0.36534849380904261</v>
      </c>
      <c r="AA116" s="43">
        <f>'1'!Y111/'2'!Y111</f>
        <v>0.35736496142560514</v>
      </c>
      <c r="AB116" s="43">
        <f>'1'!Z111/'2'!Z111</f>
        <v>0.34869792206420741</v>
      </c>
      <c r="AC116" s="43">
        <f>'1'!AA111/'2'!AA111</f>
        <v>0.36006601937703947</v>
      </c>
      <c r="AD116" s="43">
        <f>'1'!AB111/'2'!AB111</f>
        <v>0.34565340029997277</v>
      </c>
      <c r="AE116" s="43">
        <f>'1'!AC111/'2'!AC111</f>
        <v>0.35466171079162168</v>
      </c>
      <c r="AF116" s="43">
        <f>'1'!AD111/'2'!AD111</f>
        <v>0.32455150223666618</v>
      </c>
    </row>
    <row r="117" spans="16:32" x14ac:dyDescent="0.3">
      <c r="P117" s="16"/>
      <c r="Q117" s="15" t="s">
        <v>22</v>
      </c>
      <c r="R117" s="15"/>
      <c r="S117" s="15" t="s">
        <v>23</v>
      </c>
      <c r="T117" s="16" t="s">
        <v>24</v>
      </c>
      <c r="U117" s="43">
        <f>'1'!S112/'2'!S112</f>
        <v>2.011417548826605E-3</v>
      </c>
      <c r="V117" s="43">
        <f>'1'!T112/'2'!T112</f>
        <v>2.1669736440567662E-3</v>
      </c>
      <c r="W117" s="43">
        <f>'1'!U112/'2'!U112</f>
        <v>2.3085346230825592E-3</v>
      </c>
      <c r="X117" s="43">
        <f>'1'!V112/'2'!V112</f>
        <v>2.3993398662690226E-3</v>
      </c>
      <c r="Y117" s="43">
        <f>'1'!W112/'2'!W112</f>
        <v>2.5105269786157331E-3</v>
      </c>
      <c r="Z117" s="43">
        <f>'1'!X112/'2'!X112</f>
        <v>2.4954622875556411E-3</v>
      </c>
      <c r="AA117" s="43">
        <f>'1'!Y112/'2'!Y112</f>
        <v>2.5913973468774084E-3</v>
      </c>
      <c r="AB117" s="43">
        <f>'1'!Z112/'2'!Z112</f>
        <v>2.7485146918248427E-3</v>
      </c>
      <c r="AC117" s="43">
        <f>'1'!AA112/'2'!AA112</f>
        <v>2.7071186634941486E-3</v>
      </c>
      <c r="AD117" s="43">
        <f>'1'!AB112/'2'!AB112</f>
        <v>2.6851382566169357E-3</v>
      </c>
      <c r="AE117" s="43">
        <f>'1'!AC112/'2'!AC112</f>
        <v>2.7154447201924001E-3</v>
      </c>
      <c r="AF117" s="43">
        <f>'1'!AD112/'2'!AD112</f>
        <v>2.5991675237716731E-3</v>
      </c>
    </row>
    <row r="118" spans="16:32" x14ac:dyDescent="0.3">
      <c r="P118" s="16"/>
      <c r="Q118" s="15" t="s">
        <v>25</v>
      </c>
      <c r="R118" s="15"/>
      <c r="S118" s="15" t="s">
        <v>26</v>
      </c>
      <c r="T118" s="16" t="s">
        <v>27</v>
      </c>
      <c r="U118" s="43"/>
      <c r="V118" s="43"/>
      <c r="W118" s="43"/>
      <c r="X118" s="43"/>
      <c r="Y118" s="43"/>
      <c r="Z118" s="43"/>
      <c r="AA118" s="43"/>
      <c r="AB118" s="43"/>
      <c r="AC118" s="43"/>
      <c r="AD118" s="43"/>
    </row>
    <row r="119" spans="16:32" x14ac:dyDescent="0.3">
      <c r="P119" s="20"/>
      <c r="Q119" s="15" t="s">
        <v>28</v>
      </c>
      <c r="R119" s="15"/>
      <c r="S119" s="19" t="s">
        <v>29</v>
      </c>
      <c r="T119" s="20" t="s">
        <v>30</v>
      </c>
      <c r="U119" s="43"/>
      <c r="V119" s="43"/>
      <c r="W119" s="43"/>
      <c r="X119" s="43"/>
      <c r="Y119" s="43"/>
      <c r="Z119" s="43"/>
      <c r="AA119" s="43"/>
      <c r="AB119" s="43"/>
      <c r="AC119" s="43"/>
      <c r="AD119" s="43"/>
    </row>
    <row r="120" spans="16:32" x14ac:dyDescent="0.3">
      <c r="P120" s="22"/>
      <c r="Q120" s="15" t="s">
        <v>32</v>
      </c>
      <c r="R120" s="15"/>
      <c r="S120" s="21" t="s">
        <v>33</v>
      </c>
      <c r="T120" s="22" t="s">
        <v>34</v>
      </c>
      <c r="U120" s="43"/>
      <c r="V120" s="43"/>
      <c r="W120" s="43"/>
      <c r="X120" s="43"/>
      <c r="Y120" s="43"/>
      <c r="Z120" s="43"/>
      <c r="AA120" s="43"/>
      <c r="AB120" s="43"/>
      <c r="AC120" s="43"/>
      <c r="AD120" s="43"/>
    </row>
    <row r="121" spans="16:32" x14ac:dyDescent="0.3">
      <c r="Q121" s="15"/>
      <c r="R121" s="15"/>
      <c r="U121" s="43"/>
      <c r="V121" s="43"/>
      <c r="W121" s="43"/>
      <c r="X121" s="43"/>
      <c r="Y121" s="43"/>
      <c r="Z121" s="43"/>
      <c r="AA121" s="43"/>
      <c r="AB121" s="43"/>
      <c r="AC121" s="43"/>
      <c r="AD121" s="43"/>
    </row>
    <row r="122" spans="16:32" x14ac:dyDescent="0.3">
      <c r="P122" s="26" t="s">
        <v>66</v>
      </c>
      <c r="Q122" s="13" t="s">
        <v>18</v>
      </c>
      <c r="R122" s="13"/>
      <c r="S122" s="44" t="s">
        <v>84</v>
      </c>
      <c r="T122" s="26"/>
      <c r="U122" s="43">
        <f>'1'!S117/'2'!S117</f>
        <v>0.22855043097943883</v>
      </c>
      <c r="V122" s="43">
        <f>'1'!T117/'2'!T117</f>
        <v>0.22885555168929955</v>
      </c>
      <c r="W122" s="43">
        <f>'1'!U117/'2'!U117</f>
        <v>0.22805649079610216</v>
      </c>
      <c r="X122" s="43">
        <f>'1'!V117/'2'!V117</f>
        <v>0.22902779731719458</v>
      </c>
      <c r="Y122" s="43">
        <f>'1'!W117/'2'!W117</f>
        <v>0.22181497640879821</v>
      </c>
      <c r="Z122" s="43">
        <f>'1'!X117/'2'!X117</f>
        <v>0.22734034658545993</v>
      </c>
      <c r="AA122" s="43">
        <f>'1'!Y117/'2'!Y117</f>
        <v>0.22530048298873578</v>
      </c>
      <c r="AB122" s="43">
        <f>'1'!Z117/'2'!Z117</f>
        <v>0.22696429674978252</v>
      </c>
      <c r="AC122" s="43">
        <f>'1'!AA117/'2'!AA117</f>
        <v>0.22538483907599347</v>
      </c>
      <c r="AD122" s="43">
        <f>'1'!AB117/'2'!AB117</f>
        <v>0.21832535691856841</v>
      </c>
      <c r="AE122" s="43">
        <f>'1'!AC117/'2'!AC117</f>
        <v>0.21509916665973627</v>
      </c>
      <c r="AF122" s="43">
        <f>'1'!AD117/'2'!AD117</f>
        <v>0.21705139528514913</v>
      </c>
    </row>
    <row r="123" spans="16:32" x14ac:dyDescent="0.3">
      <c r="P123" s="16"/>
      <c r="Q123" s="15" t="s">
        <v>19</v>
      </c>
      <c r="R123" s="15"/>
      <c r="S123" s="15" t="s">
        <v>20</v>
      </c>
      <c r="T123" s="16" t="s">
        <v>21</v>
      </c>
      <c r="U123" s="43">
        <f>'1'!S118/'2'!S118</f>
        <v>0.38250100541817761</v>
      </c>
      <c r="V123" s="43">
        <f>'1'!T118/'2'!T118</f>
        <v>0.39972038064540527</v>
      </c>
      <c r="W123" s="43">
        <f>'1'!U118/'2'!U118</f>
        <v>0.38240917302583716</v>
      </c>
      <c r="X123" s="43">
        <f>'1'!V118/'2'!V118</f>
        <v>0.39595560232295585</v>
      </c>
      <c r="Y123" s="43">
        <f>'1'!W118/'2'!W118</f>
        <v>0.39314558418676854</v>
      </c>
      <c r="Z123" s="43">
        <f>'1'!X118/'2'!X118</f>
        <v>0.40574032155656231</v>
      </c>
      <c r="AA123" s="43">
        <f>'1'!Y118/'2'!Y118</f>
        <v>0.40312134555550022</v>
      </c>
      <c r="AB123" s="43">
        <f>'1'!Z118/'2'!Z118</f>
        <v>0.42395740015530847</v>
      </c>
      <c r="AC123" s="43">
        <f>'1'!AA118/'2'!AA118</f>
        <v>0.42591703848933304</v>
      </c>
      <c r="AD123" s="43">
        <f>'1'!AB118/'2'!AB118</f>
        <v>0.40581566310448919</v>
      </c>
      <c r="AE123" s="43">
        <f>'1'!AC118/'2'!AC118</f>
        <v>0.39846369585543917</v>
      </c>
      <c r="AF123" s="43">
        <f>'1'!AD118/'2'!AD118</f>
        <v>0.40349050791328511</v>
      </c>
    </row>
    <row r="124" spans="16:32" x14ac:dyDescent="0.3">
      <c r="P124" s="16"/>
      <c r="Q124" s="15" t="s">
        <v>22</v>
      </c>
      <c r="R124" s="15"/>
      <c r="S124" s="15" t="s">
        <v>23</v>
      </c>
      <c r="T124" s="16" t="s">
        <v>24</v>
      </c>
      <c r="U124" s="43">
        <f>'1'!S119/'2'!S119</f>
        <v>2.242349188844184E-3</v>
      </c>
      <c r="V124" s="43">
        <f>'1'!T119/'2'!T119</f>
        <v>2.1647353035665106E-3</v>
      </c>
      <c r="W124" s="43">
        <f>'1'!U119/'2'!U119</f>
        <v>2.2792763783561665E-3</v>
      </c>
      <c r="X124" s="43">
        <f>'1'!V119/'2'!V119</f>
        <v>2.4340555905390444E-3</v>
      </c>
      <c r="Y124" s="43">
        <f>'1'!W119/'2'!W119</f>
        <v>2.4922879486650841E-3</v>
      </c>
      <c r="Z124" s="43">
        <f>'1'!X119/'2'!X119</f>
        <v>2.5459376762813576E-3</v>
      </c>
      <c r="AA124" s="43">
        <f>'1'!Y119/'2'!Y119</f>
        <v>2.5693989643529118E-3</v>
      </c>
      <c r="AB124" s="43">
        <f>'1'!Z119/'2'!Z119</f>
        <v>2.5492227458072505E-3</v>
      </c>
      <c r="AC124" s="43">
        <f>'1'!AA119/'2'!AA119</f>
        <v>2.5345765907175207E-3</v>
      </c>
      <c r="AD124" s="43">
        <f>'1'!AB119/'2'!AB119</f>
        <v>2.588009197157167E-3</v>
      </c>
      <c r="AE124" s="43">
        <f>'1'!AC119/'2'!AC119</f>
        <v>2.4477441904469412E-3</v>
      </c>
      <c r="AF124" s="43">
        <f>'1'!AD119/'2'!AD119</f>
        <v>2.4829297659325301E-3</v>
      </c>
    </row>
    <row r="125" spans="16:32" x14ac:dyDescent="0.3">
      <c r="P125" s="16"/>
      <c r="Q125" s="15" t="s">
        <v>25</v>
      </c>
      <c r="R125" s="15"/>
      <c r="S125" s="15" t="s">
        <v>26</v>
      </c>
      <c r="T125" s="16" t="s">
        <v>27</v>
      </c>
      <c r="U125" s="43"/>
      <c r="V125" s="43"/>
      <c r="W125" s="43"/>
      <c r="X125" s="43"/>
      <c r="Y125" s="43"/>
      <c r="Z125" s="43"/>
      <c r="AA125" s="43"/>
      <c r="AB125" s="43"/>
      <c r="AC125" s="43"/>
      <c r="AD125" s="43"/>
    </row>
    <row r="126" spans="16:32" x14ac:dyDescent="0.3">
      <c r="P126" s="20"/>
      <c r="Q126" s="15" t="s">
        <v>28</v>
      </c>
      <c r="R126" s="15"/>
      <c r="S126" s="19" t="s">
        <v>29</v>
      </c>
      <c r="T126" s="20" t="s">
        <v>30</v>
      </c>
      <c r="U126" s="43"/>
      <c r="V126" s="43"/>
      <c r="W126" s="43"/>
      <c r="X126" s="43"/>
      <c r="Y126" s="43"/>
      <c r="Z126" s="43"/>
      <c r="AA126" s="43"/>
      <c r="AB126" s="43"/>
      <c r="AC126" s="43"/>
      <c r="AD126" s="43"/>
    </row>
    <row r="127" spans="16:32" x14ac:dyDescent="0.3">
      <c r="P127" s="22"/>
      <c r="Q127" s="15" t="s">
        <v>32</v>
      </c>
      <c r="R127" s="15"/>
      <c r="S127" s="21" t="s">
        <v>33</v>
      </c>
      <c r="T127" s="22" t="s">
        <v>34</v>
      </c>
      <c r="U127" s="43"/>
      <c r="V127" s="43"/>
      <c r="W127" s="43"/>
      <c r="X127" s="43"/>
      <c r="Y127" s="43"/>
      <c r="Z127" s="43"/>
      <c r="AA127" s="43"/>
      <c r="AB127" s="43"/>
      <c r="AC127" s="43"/>
      <c r="AD127" s="43"/>
    </row>
    <row r="128" spans="16:32" x14ac:dyDescent="0.3">
      <c r="Q128" s="15"/>
      <c r="R128" s="15"/>
      <c r="U128" s="43"/>
      <c r="V128" s="43"/>
      <c r="W128" s="43"/>
      <c r="X128" s="43"/>
      <c r="Y128" s="43"/>
      <c r="Z128" s="43"/>
      <c r="AA128" s="43"/>
      <c r="AB128" s="43"/>
      <c r="AC128" s="43"/>
      <c r="AD128" s="43"/>
    </row>
    <row r="129" spans="16:32" x14ac:dyDescent="0.3">
      <c r="P129" s="26" t="s">
        <v>68</v>
      </c>
      <c r="Q129" s="13" t="s">
        <v>18</v>
      </c>
      <c r="R129" s="13"/>
      <c r="S129" s="44" t="s">
        <v>84</v>
      </c>
      <c r="T129" s="26"/>
      <c r="U129" s="43">
        <f>'1'!S124/'2'!S124</f>
        <v>0.2541599161095463</v>
      </c>
      <c r="V129" s="43">
        <f>'1'!T124/'2'!T124</f>
        <v>0.25013819310639834</v>
      </c>
      <c r="W129" s="43">
        <f>'1'!U124/'2'!U124</f>
        <v>0.27278578079105031</v>
      </c>
      <c r="X129" s="43">
        <f>'1'!V124/'2'!V124</f>
        <v>0.26098609122307825</v>
      </c>
      <c r="Y129" s="43">
        <f>'1'!W124/'2'!W124</f>
        <v>0.25185713706072893</v>
      </c>
      <c r="Z129" s="43">
        <f>'1'!X124/'2'!X124</f>
        <v>0.24749732451643539</v>
      </c>
      <c r="AA129" s="43">
        <f>'1'!Y124/'2'!Y124</f>
        <v>0.26035663222610905</v>
      </c>
      <c r="AB129" s="43">
        <f>'1'!Z124/'2'!Z124</f>
        <v>0.25295806686079564</v>
      </c>
      <c r="AC129" s="43">
        <f>'1'!AA124/'2'!AA124</f>
        <v>0.23536831071970249</v>
      </c>
      <c r="AD129" s="43">
        <f>'1'!AB124/'2'!AB124</f>
        <v>0.24206664406306092</v>
      </c>
      <c r="AE129" s="43">
        <f>'1'!AC124/'2'!AC124</f>
        <v>0.25790228172517016</v>
      </c>
      <c r="AF129" s="43">
        <f>'1'!AD124/'2'!AD124</f>
        <v>0.2656050750374192</v>
      </c>
    </row>
    <row r="130" spans="16:32" x14ac:dyDescent="0.3">
      <c r="P130" s="16"/>
      <c r="Q130" s="15" t="s">
        <v>19</v>
      </c>
      <c r="R130" s="15"/>
      <c r="S130" s="15" t="s">
        <v>20</v>
      </c>
      <c r="T130" s="16" t="s">
        <v>21</v>
      </c>
      <c r="U130" s="43">
        <f>'1'!S125/'2'!S125</f>
        <v>0.45202786616553919</v>
      </c>
      <c r="V130" s="43">
        <f>'1'!T125/'2'!T125</f>
        <v>0.48037477974456633</v>
      </c>
      <c r="W130" s="43">
        <f>'1'!U125/'2'!U125</f>
        <v>0.50777083839007342</v>
      </c>
      <c r="X130" s="43">
        <f>'1'!V125/'2'!V125</f>
        <v>0.49314332627999685</v>
      </c>
      <c r="Y130" s="43">
        <f>'1'!W125/'2'!W125</f>
        <v>0.49069303606131648</v>
      </c>
      <c r="Z130" s="43">
        <f>'1'!X125/'2'!X125</f>
        <v>0.49405962825304056</v>
      </c>
      <c r="AA130" s="43">
        <f>'1'!Y125/'2'!Y125</f>
        <v>0.51247068973692655</v>
      </c>
      <c r="AB130" s="43">
        <f>'1'!Z125/'2'!Z125</f>
        <v>0.50464337816480154</v>
      </c>
      <c r="AC130" s="43">
        <f>'1'!AA125/'2'!AA125</f>
        <v>0.49194887666490533</v>
      </c>
      <c r="AD130" s="43">
        <f>'1'!AB125/'2'!AB125</f>
        <v>0.50037242571891583</v>
      </c>
      <c r="AE130" s="43">
        <f>'1'!AC125/'2'!AC125</f>
        <v>0.51176777977450438</v>
      </c>
      <c r="AF130" s="43">
        <f>'1'!AD125/'2'!AD125</f>
        <v>0.51681791308320857</v>
      </c>
    </row>
    <row r="131" spans="16:32" x14ac:dyDescent="0.3">
      <c r="P131" s="16"/>
      <c r="Q131" s="15" t="s">
        <v>22</v>
      </c>
      <c r="R131" s="15"/>
      <c r="S131" s="15" t="s">
        <v>23</v>
      </c>
      <c r="T131" s="16" t="s">
        <v>24</v>
      </c>
      <c r="U131" s="43">
        <f>'1'!S126/'2'!S126</f>
        <v>1.713074366119501E-3</v>
      </c>
      <c r="V131" s="43">
        <f>'1'!T126/'2'!T126</f>
        <v>1.7603091230646124E-3</v>
      </c>
      <c r="W131" s="43">
        <f>'1'!U126/'2'!U126</f>
        <v>1.7862120517408177E-3</v>
      </c>
      <c r="X131" s="43">
        <f>'1'!V126/'2'!V126</f>
        <v>1.7917770432330947E-3</v>
      </c>
      <c r="Y131" s="43">
        <f>'1'!W126/'2'!W126</f>
        <v>1.7986447441129675E-3</v>
      </c>
      <c r="Z131" s="43">
        <f>'1'!X126/'2'!X126</f>
        <v>1.895641479963766E-3</v>
      </c>
      <c r="AA131" s="43">
        <f>'1'!Y126/'2'!Y126</f>
        <v>1.8745042419370873E-3</v>
      </c>
      <c r="AB131" s="43">
        <f>'1'!Z126/'2'!Z126</f>
        <v>1.8883153931650036E-3</v>
      </c>
      <c r="AC131" s="43">
        <f>'1'!AA126/'2'!AA126</f>
        <v>1.907735436995485E-3</v>
      </c>
      <c r="AD131" s="43">
        <f>'1'!AB126/'2'!AB126</f>
        <v>1.9356614661419245E-3</v>
      </c>
      <c r="AE131" s="43">
        <f>'1'!AC126/'2'!AC126</f>
        <v>1.997382581922137E-3</v>
      </c>
      <c r="AF131" s="43">
        <f>'1'!AD126/'2'!AD126</f>
        <v>1.9800547500619507E-3</v>
      </c>
    </row>
    <row r="132" spans="16:32" x14ac:dyDescent="0.3">
      <c r="P132" s="16"/>
      <c r="Q132" s="15" t="s">
        <v>25</v>
      </c>
      <c r="R132" s="15"/>
      <c r="S132" s="15" t="s">
        <v>26</v>
      </c>
      <c r="T132" s="16" t="s">
        <v>27</v>
      </c>
      <c r="U132" s="43"/>
      <c r="V132" s="43"/>
      <c r="W132" s="43"/>
      <c r="X132" s="43"/>
      <c r="Y132" s="43"/>
      <c r="Z132" s="43"/>
      <c r="AA132" s="43"/>
      <c r="AB132" s="43"/>
      <c r="AC132" s="43"/>
      <c r="AD132" s="43"/>
    </row>
    <row r="133" spans="16:32" x14ac:dyDescent="0.3">
      <c r="P133" s="20"/>
      <c r="Q133" s="15" t="s">
        <v>28</v>
      </c>
      <c r="R133" s="15"/>
      <c r="S133" s="19" t="s">
        <v>29</v>
      </c>
      <c r="T133" s="20" t="s">
        <v>30</v>
      </c>
      <c r="U133" s="43"/>
      <c r="V133" s="43"/>
      <c r="W133" s="43"/>
      <c r="X133" s="43"/>
      <c r="Y133" s="43"/>
      <c r="Z133" s="43"/>
      <c r="AA133" s="43"/>
      <c r="AB133" s="43"/>
      <c r="AC133" s="43"/>
      <c r="AD133" s="43"/>
    </row>
    <row r="134" spans="16:32" x14ac:dyDescent="0.3">
      <c r="P134" s="22"/>
      <c r="Q134" s="15" t="s">
        <v>32</v>
      </c>
      <c r="R134" s="15"/>
      <c r="S134" s="21" t="s">
        <v>33</v>
      </c>
      <c r="T134" s="22" t="s">
        <v>34</v>
      </c>
      <c r="U134" s="43"/>
      <c r="V134" s="43"/>
      <c r="W134" s="43"/>
      <c r="X134" s="43"/>
      <c r="Y134" s="43"/>
      <c r="Z134" s="43"/>
      <c r="AA134" s="43"/>
      <c r="AB134" s="43"/>
      <c r="AC134" s="43"/>
      <c r="AD134" s="43"/>
    </row>
    <row r="135" spans="16:32" x14ac:dyDescent="0.3">
      <c r="Q135" s="15"/>
      <c r="R135" s="15"/>
      <c r="U135" s="43"/>
      <c r="V135" s="43"/>
      <c r="W135" s="43"/>
      <c r="X135" s="43"/>
      <c r="Y135" s="43"/>
      <c r="Z135" s="43"/>
      <c r="AA135" s="43"/>
      <c r="AB135" s="43"/>
      <c r="AC135" s="43"/>
      <c r="AD135" s="43"/>
    </row>
    <row r="136" spans="16:32" x14ac:dyDescent="0.3">
      <c r="P136" s="26" t="s">
        <v>70</v>
      </c>
      <c r="Q136" s="13" t="s">
        <v>18</v>
      </c>
      <c r="R136" s="13"/>
      <c r="S136" s="44" t="s">
        <v>84</v>
      </c>
      <c r="T136" s="26"/>
      <c r="U136" s="43">
        <f>'1'!S131/'2'!S131</f>
        <v>0.22564600549765196</v>
      </c>
      <c r="V136" s="43">
        <f>'1'!T131/'2'!T131</f>
        <v>0.21944281510087255</v>
      </c>
      <c r="W136" s="43">
        <f>'1'!U131/'2'!U131</f>
        <v>0.22693974946655521</v>
      </c>
      <c r="X136" s="43">
        <f>'1'!V131/'2'!V131</f>
        <v>0.21714372106096111</v>
      </c>
      <c r="Y136" s="43">
        <f>'1'!W131/'2'!W131</f>
        <v>0.20102159657843349</v>
      </c>
      <c r="Z136" s="43">
        <f>'1'!X131/'2'!X131</f>
        <v>0.18968587694854477</v>
      </c>
      <c r="AA136" s="43">
        <f>'1'!Y131/'2'!Y131</f>
        <v>0.1881565004417099</v>
      </c>
      <c r="AB136" s="43">
        <f>'1'!Z131/'2'!Z131</f>
        <v>0.18509230627953027</v>
      </c>
      <c r="AC136" s="43">
        <f>'1'!AA131/'2'!AA131</f>
        <v>0.18262931714365918</v>
      </c>
      <c r="AD136" s="43">
        <f>'1'!AB131/'2'!AB131</f>
        <v>0.18162550271115921</v>
      </c>
      <c r="AE136" s="43">
        <f>'1'!AC131/'2'!AC131</f>
        <v>0.18613492866984865</v>
      </c>
      <c r="AF136" s="43">
        <f>'1'!AD131/'2'!AD131</f>
        <v>0.18400763371400744</v>
      </c>
    </row>
    <row r="137" spans="16:32" x14ac:dyDescent="0.3">
      <c r="P137" s="16"/>
      <c r="Q137" s="15" t="s">
        <v>19</v>
      </c>
      <c r="R137" s="15"/>
      <c r="S137" s="15" t="s">
        <v>20</v>
      </c>
      <c r="T137" s="16" t="s">
        <v>21</v>
      </c>
      <c r="U137" s="43">
        <f>'1'!S132/'2'!S132</f>
        <v>0.45197813939007009</v>
      </c>
      <c r="V137" s="43">
        <f>'1'!T132/'2'!T132</f>
        <v>0.47455133957336182</v>
      </c>
      <c r="W137" s="43">
        <f>'1'!U132/'2'!U132</f>
        <v>0.48472702327289391</v>
      </c>
      <c r="X137" s="43">
        <f>'1'!V132/'2'!V132</f>
        <v>0.46930555184580836</v>
      </c>
      <c r="Y137" s="43">
        <f>'1'!W132/'2'!W132</f>
        <v>0.449933014468057</v>
      </c>
      <c r="Z137" s="43">
        <f>'1'!X132/'2'!X132</f>
        <v>0.43511935066552565</v>
      </c>
      <c r="AA137" s="43">
        <f>'1'!Y132/'2'!Y132</f>
        <v>0.43503590797112812</v>
      </c>
      <c r="AB137" s="43">
        <f>'1'!Z132/'2'!Z132</f>
        <v>0.43920974220836217</v>
      </c>
      <c r="AC137" s="43">
        <f>'1'!AA132/'2'!AA132</f>
        <v>0.43649546286398527</v>
      </c>
      <c r="AD137" s="43">
        <f>'1'!AB132/'2'!AB132</f>
        <v>0.41587566637726531</v>
      </c>
      <c r="AE137" s="43">
        <f>'1'!AC132/'2'!AC132</f>
        <v>0.41187373452003234</v>
      </c>
      <c r="AF137" s="43">
        <f>'1'!AD132/'2'!AD132</f>
        <v>0.41445739722947728</v>
      </c>
    </row>
    <row r="138" spans="16:32" x14ac:dyDescent="0.3">
      <c r="P138" s="16"/>
      <c r="Q138" s="15" t="s">
        <v>22</v>
      </c>
      <c r="R138" s="15"/>
      <c r="S138" s="15" t="s">
        <v>23</v>
      </c>
      <c r="T138" s="16" t="s">
        <v>24</v>
      </c>
      <c r="U138" s="43">
        <f>'1'!S133/'2'!S133</f>
        <v>3.2758838256992167E-3</v>
      </c>
      <c r="V138" s="43">
        <f>'1'!T133/'2'!T133</f>
        <v>3.2913953760526642E-3</v>
      </c>
      <c r="W138" s="43">
        <f>'1'!U133/'2'!U133</f>
        <v>3.0636697596538752E-3</v>
      </c>
      <c r="X138" s="43">
        <f>'1'!V133/'2'!V133</f>
        <v>2.9838742944251948E-3</v>
      </c>
      <c r="Y138" s="43">
        <f>'1'!W133/'2'!W133</f>
        <v>2.8850847773742921E-3</v>
      </c>
      <c r="Z138" s="43">
        <f>'1'!X133/'2'!X133</f>
        <v>2.9180814213924829E-3</v>
      </c>
      <c r="AA138" s="43">
        <f>'1'!Y133/'2'!Y133</f>
        <v>3.0230532092967144E-3</v>
      </c>
      <c r="AB138" s="43">
        <f>'1'!Z133/'2'!Z133</f>
        <v>2.9526524671751311E-3</v>
      </c>
      <c r="AC138" s="43">
        <f>'1'!AA133/'2'!AA133</f>
        <v>2.9866039634633681E-3</v>
      </c>
      <c r="AD138" s="43">
        <f>'1'!AB133/'2'!AB133</f>
        <v>3.1277015547688824E-3</v>
      </c>
      <c r="AE138" s="43">
        <f>'1'!AC133/'2'!AC133</f>
        <v>3.2065314590056866E-3</v>
      </c>
      <c r="AF138" s="43">
        <f>'1'!AD133/'2'!AD133</f>
        <v>3.2792064227551458E-3</v>
      </c>
    </row>
    <row r="139" spans="16:32" x14ac:dyDescent="0.3">
      <c r="P139" s="16"/>
      <c r="Q139" s="15" t="s">
        <v>25</v>
      </c>
      <c r="R139" s="15"/>
      <c r="S139" s="15" t="s">
        <v>26</v>
      </c>
      <c r="T139" s="16" t="s">
        <v>27</v>
      </c>
      <c r="U139" s="43"/>
      <c r="V139" s="43"/>
      <c r="W139" s="43"/>
      <c r="X139" s="43"/>
      <c r="Y139" s="43"/>
      <c r="Z139" s="43"/>
      <c r="AA139" s="43"/>
      <c r="AB139" s="43"/>
      <c r="AC139" s="43"/>
      <c r="AD139" s="43"/>
    </row>
    <row r="140" spans="16:32" x14ac:dyDescent="0.3">
      <c r="P140" s="20"/>
      <c r="Q140" s="15" t="s">
        <v>28</v>
      </c>
      <c r="R140" s="15"/>
      <c r="S140" s="19" t="s">
        <v>29</v>
      </c>
      <c r="T140" s="20" t="s">
        <v>30</v>
      </c>
      <c r="U140" s="43"/>
      <c r="V140" s="43"/>
      <c r="W140" s="43"/>
      <c r="X140" s="43"/>
      <c r="Y140" s="43"/>
      <c r="Z140" s="43"/>
      <c r="AA140" s="43"/>
      <c r="AB140" s="43"/>
      <c r="AC140" s="43"/>
      <c r="AD140" s="43"/>
    </row>
    <row r="141" spans="16:32" x14ac:dyDescent="0.3">
      <c r="P141" s="22"/>
      <c r="Q141" s="15" t="s">
        <v>32</v>
      </c>
      <c r="R141" s="15"/>
      <c r="S141" s="21" t="s">
        <v>33</v>
      </c>
      <c r="T141" s="22" t="s">
        <v>34</v>
      </c>
      <c r="U141" s="43"/>
      <c r="V141" s="43"/>
      <c r="W141" s="43"/>
      <c r="X141" s="43"/>
      <c r="Y141" s="43"/>
      <c r="Z141" s="43"/>
      <c r="AA141" s="43"/>
      <c r="AB141" s="43"/>
      <c r="AC141" s="43"/>
      <c r="AD141" s="43"/>
    </row>
    <row r="142" spans="16:32" x14ac:dyDescent="0.3">
      <c r="Q142" s="15"/>
      <c r="R142" s="15"/>
      <c r="U142" s="43"/>
      <c r="V142" s="43"/>
      <c r="W142" s="43"/>
      <c r="X142" s="43"/>
      <c r="Y142" s="43"/>
      <c r="Z142" s="43"/>
      <c r="AA142" s="43"/>
      <c r="AB142" s="43"/>
      <c r="AC142" s="43"/>
      <c r="AD142" s="43"/>
    </row>
    <row r="143" spans="16:32" x14ac:dyDescent="0.3">
      <c r="P143" s="26" t="s">
        <v>72</v>
      </c>
      <c r="Q143" s="13" t="s">
        <v>18</v>
      </c>
      <c r="R143" s="13"/>
      <c r="S143" s="44" t="s">
        <v>84</v>
      </c>
      <c r="T143" s="26"/>
      <c r="U143" s="43">
        <f>'1'!S138/'2'!S138</f>
        <v>0.1604025443880267</v>
      </c>
      <c r="V143" s="43">
        <f>'1'!T138/'2'!T138</f>
        <v>0.17432800744945481</v>
      </c>
      <c r="W143" s="43">
        <f>'1'!U138/'2'!U138</f>
        <v>0.17583758316389736</v>
      </c>
      <c r="X143" s="43">
        <f>'1'!V138/'2'!V138</f>
        <v>0.17134775127921845</v>
      </c>
      <c r="Y143" s="43">
        <f>'1'!W138/'2'!W138</f>
        <v>0.16979045104315327</v>
      </c>
      <c r="Z143" s="43">
        <f>'1'!X138/'2'!X138</f>
        <v>0.16286964208324287</v>
      </c>
      <c r="AA143" s="43">
        <f>'1'!Y138/'2'!Y138</f>
        <v>0.16259715679229395</v>
      </c>
      <c r="AB143" s="43">
        <f>'1'!Z138/'2'!Z138</f>
        <v>0.1543515773810093</v>
      </c>
      <c r="AC143" s="43">
        <f>'1'!AA138/'2'!AA138</f>
        <v>0.14837123661587659</v>
      </c>
      <c r="AD143" s="43">
        <f>'1'!AB138/'2'!AB138</f>
        <v>0.15194498539350412</v>
      </c>
      <c r="AE143" s="43">
        <f>'1'!AC138/'2'!AC138</f>
        <v>0.15576760279829963</v>
      </c>
      <c r="AF143" s="43">
        <f>'1'!AD138/'2'!AD138</f>
        <v>0.15760024645973816</v>
      </c>
    </row>
    <row r="144" spans="16:32" x14ac:dyDescent="0.3">
      <c r="P144" s="16"/>
      <c r="Q144" s="15" t="s">
        <v>19</v>
      </c>
      <c r="R144" s="15"/>
      <c r="S144" s="15" t="s">
        <v>20</v>
      </c>
      <c r="T144" s="16" t="s">
        <v>21</v>
      </c>
      <c r="U144" s="43">
        <f>'1'!S139/'2'!S139</f>
        <v>0.29093556723429348</v>
      </c>
      <c r="V144" s="43">
        <f>'1'!T139/'2'!T139</f>
        <v>0.36453807728528992</v>
      </c>
      <c r="W144" s="43">
        <f>'1'!U139/'2'!U139</f>
        <v>0.35571513390858062</v>
      </c>
      <c r="X144" s="43">
        <f>'1'!V139/'2'!V139</f>
        <v>0.32612449871412258</v>
      </c>
      <c r="Y144" s="43">
        <f>'1'!W139/'2'!W139</f>
        <v>0.33410032631219949</v>
      </c>
      <c r="Z144" s="43">
        <f>'1'!X139/'2'!X139</f>
        <v>0.32612376528487513</v>
      </c>
      <c r="AA144" s="43">
        <f>'1'!Y139/'2'!Y139</f>
        <v>0.32628430737457387</v>
      </c>
      <c r="AB144" s="43">
        <f>'1'!Z139/'2'!Z139</f>
        <v>0.30893166793486182</v>
      </c>
      <c r="AC144" s="43">
        <f>'1'!AA139/'2'!AA139</f>
        <v>0.30340051840469284</v>
      </c>
      <c r="AD144" s="43">
        <f>'1'!AB139/'2'!AB139</f>
        <v>0.31879971562574005</v>
      </c>
      <c r="AE144" s="43">
        <f>'1'!AC139/'2'!AC139</f>
        <v>0.31532073310318182</v>
      </c>
      <c r="AF144" s="43">
        <f>'1'!AD139/'2'!AD139</f>
        <v>0.31127709547646654</v>
      </c>
    </row>
    <row r="145" spans="16:32" x14ac:dyDescent="0.3">
      <c r="P145" s="16"/>
      <c r="Q145" s="15" t="s">
        <v>22</v>
      </c>
      <c r="R145" s="15"/>
      <c r="S145" s="15" t="s">
        <v>23</v>
      </c>
      <c r="T145" s="16" t="s">
        <v>24</v>
      </c>
      <c r="U145" s="43">
        <f>'1'!S140/'2'!S140</f>
        <v>1.8405492398046828E-3</v>
      </c>
      <c r="V145" s="43">
        <f>'1'!T140/'2'!T140</f>
        <v>1.8830524265419498E-3</v>
      </c>
      <c r="W145" s="43">
        <f>'1'!U140/'2'!U140</f>
        <v>1.9603976522325653E-3</v>
      </c>
      <c r="X145" s="43">
        <f>'1'!V140/'2'!V140</f>
        <v>1.9581993413475651E-3</v>
      </c>
      <c r="Y145" s="43">
        <f>'1'!W140/'2'!W140</f>
        <v>2.0631592917831785E-3</v>
      </c>
      <c r="Z145" s="43">
        <f>'1'!X140/'2'!X140</f>
        <v>2.1123772920554501E-3</v>
      </c>
      <c r="AA145" s="43">
        <f>'1'!Y140/'2'!Y140</f>
        <v>2.1528825340172298E-3</v>
      </c>
      <c r="AB145" s="43">
        <f>'1'!Z140/'2'!Z140</f>
        <v>2.1657135946777832E-3</v>
      </c>
      <c r="AC145" s="43">
        <f>'1'!AA140/'2'!AA140</f>
        <v>2.1816800888493711E-3</v>
      </c>
      <c r="AD145" s="43">
        <f>'1'!AB140/'2'!AB140</f>
        <v>2.1826788585965094E-3</v>
      </c>
      <c r="AE145" s="43">
        <f>'1'!AC140/'2'!AC140</f>
        <v>2.1706424084866507E-3</v>
      </c>
      <c r="AF145" s="43">
        <f>'1'!AD140/'2'!AD140</f>
        <v>2.2127397083906634E-3</v>
      </c>
    </row>
    <row r="146" spans="16:32" x14ac:dyDescent="0.3">
      <c r="P146" s="16"/>
      <c r="Q146" s="15" t="s">
        <v>25</v>
      </c>
      <c r="R146" s="15"/>
      <c r="S146" s="15" t="s">
        <v>26</v>
      </c>
      <c r="T146" s="16" t="s">
        <v>27</v>
      </c>
      <c r="U146" s="43"/>
      <c r="V146" s="43"/>
      <c r="W146" s="43"/>
      <c r="X146" s="43"/>
      <c r="Y146" s="43"/>
      <c r="Z146" s="43"/>
      <c r="AA146" s="43"/>
      <c r="AB146" s="43"/>
      <c r="AC146" s="43"/>
      <c r="AD146" s="43"/>
    </row>
    <row r="147" spans="16:32" x14ac:dyDescent="0.3">
      <c r="P147" s="20"/>
      <c r="Q147" s="15" t="s">
        <v>28</v>
      </c>
      <c r="R147" s="15"/>
      <c r="S147" s="19" t="s">
        <v>29</v>
      </c>
      <c r="T147" s="20" t="s">
        <v>30</v>
      </c>
      <c r="U147" s="43"/>
      <c r="V147" s="43"/>
      <c r="W147" s="43"/>
      <c r="X147" s="43"/>
      <c r="Y147" s="43"/>
      <c r="Z147" s="43"/>
      <c r="AA147" s="43"/>
      <c r="AB147" s="43"/>
      <c r="AC147" s="43"/>
      <c r="AD147" s="43"/>
    </row>
    <row r="148" spans="16:32" x14ac:dyDescent="0.3">
      <c r="P148" s="22"/>
      <c r="Q148" s="15" t="s">
        <v>32</v>
      </c>
      <c r="R148" s="15"/>
      <c r="S148" s="21" t="s">
        <v>33</v>
      </c>
      <c r="T148" s="22" t="s">
        <v>34</v>
      </c>
      <c r="U148" s="43"/>
      <c r="V148" s="43"/>
      <c r="W148" s="43"/>
      <c r="X148" s="43"/>
      <c r="Y148" s="43"/>
      <c r="Z148" s="43"/>
      <c r="AA148" s="43"/>
      <c r="AB148" s="43"/>
      <c r="AC148" s="43"/>
      <c r="AD148" s="43"/>
    </row>
    <row r="149" spans="16:32" x14ac:dyDescent="0.3">
      <c r="Q149" s="15"/>
      <c r="R149" s="15"/>
      <c r="U149" s="43"/>
      <c r="V149" s="43"/>
      <c r="W149" s="43"/>
      <c r="X149" s="43"/>
      <c r="Y149" s="43"/>
      <c r="Z149" s="43"/>
      <c r="AA149" s="43"/>
      <c r="AB149" s="43"/>
      <c r="AC149" s="43"/>
      <c r="AD149" s="43"/>
    </row>
    <row r="150" spans="16:32" x14ac:dyDescent="0.3">
      <c r="P150" s="26" t="s">
        <v>74</v>
      </c>
      <c r="Q150" s="13" t="s">
        <v>18</v>
      </c>
      <c r="R150" s="13"/>
      <c r="S150" s="44" t="s">
        <v>84</v>
      </c>
      <c r="T150" s="26"/>
      <c r="U150" s="43">
        <f>'1'!S145/'2'!S145</f>
        <v>0.19438678772073803</v>
      </c>
      <c r="V150" s="43">
        <f>'1'!T145/'2'!T145</f>
        <v>0.19869936063088084</v>
      </c>
      <c r="W150" s="43">
        <f>'1'!U145/'2'!U145</f>
        <v>0.18555273235919698</v>
      </c>
      <c r="X150" s="43">
        <f>'1'!V145/'2'!V145</f>
        <v>0.1711506144827093</v>
      </c>
      <c r="Y150" s="43">
        <f>'1'!W145/'2'!W145</f>
        <v>0.17206251665208169</v>
      </c>
      <c r="Z150" s="43">
        <f>'1'!X145/'2'!X145</f>
        <v>0.17157670320753474</v>
      </c>
      <c r="AA150" s="43">
        <f>'1'!Y145/'2'!Y145</f>
        <v>0.17625265984834312</v>
      </c>
      <c r="AB150" s="43">
        <f>'1'!Z145/'2'!Z145</f>
        <v>0.18149132928563494</v>
      </c>
      <c r="AC150" s="43">
        <f>'1'!AA145/'2'!AA145</f>
        <v>0.17227564347881122</v>
      </c>
      <c r="AD150" s="43">
        <f>'1'!AB145/'2'!AB145</f>
        <v>0.16869208916771747</v>
      </c>
      <c r="AE150" s="43">
        <f>'1'!AC145/'2'!AC145</f>
        <v>0.17641043153768274</v>
      </c>
      <c r="AF150" s="43">
        <f>'1'!AD145/'2'!AD145</f>
        <v>0.16591986181560878</v>
      </c>
    </row>
    <row r="151" spans="16:32" x14ac:dyDescent="0.3">
      <c r="P151" s="16"/>
      <c r="Q151" s="15" t="s">
        <v>19</v>
      </c>
      <c r="R151" s="15"/>
      <c r="S151" s="15" t="s">
        <v>20</v>
      </c>
      <c r="T151" s="16" t="s">
        <v>21</v>
      </c>
      <c r="U151" s="43">
        <f>'1'!S146/'2'!S146</f>
        <v>0.33068901932733091</v>
      </c>
      <c r="V151" s="43">
        <f>'1'!T146/'2'!T146</f>
        <v>0.36503196425980444</v>
      </c>
      <c r="W151" s="43">
        <f>'1'!U146/'2'!U146</f>
        <v>0.30873643479268648</v>
      </c>
      <c r="X151" s="43">
        <f>'1'!V146/'2'!V146</f>
        <v>0.28060329544571255</v>
      </c>
      <c r="Y151" s="43">
        <f>'1'!W146/'2'!W146</f>
        <v>0.28398136266538765</v>
      </c>
      <c r="Z151" s="43">
        <f>'1'!X146/'2'!X146</f>
        <v>0.28901442155921325</v>
      </c>
      <c r="AA151" s="43">
        <f>'1'!Y146/'2'!Y146</f>
        <v>0.31217310622598965</v>
      </c>
      <c r="AB151" s="43">
        <f>'1'!Z146/'2'!Z146</f>
        <v>0.33337946120066314</v>
      </c>
      <c r="AC151" s="43">
        <f>'1'!AA146/'2'!AA146</f>
        <v>0.31919809605938781</v>
      </c>
      <c r="AD151" s="43">
        <f>'1'!AB146/'2'!AB146</f>
        <v>0.3050332612435766</v>
      </c>
      <c r="AE151" s="43">
        <f>'1'!AC146/'2'!AC146</f>
        <v>0.31323338768749232</v>
      </c>
      <c r="AF151" s="43">
        <f>'1'!AD146/'2'!AD146</f>
        <v>0.28958988500374117</v>
      </c>
    </row>
    <row r="152" spans="16:32" x14ac:dyDescent="0.3">
      <c r="P152" s="16"/>
      <c r="Q152" s="15" t="s">
        <v>22</v>
      </c>
      <c r="R152" s="15"/>
      <c r="S152" s="15" t="s">
        <v>23</v>
      </c>
      <c r="T152" s="16" t="s">
        <v>24</v>
      </c>
      <c r="U152" s="43">
        <f>'1'!S147/'2'!S147</f>
        <v>2.6555197434243063E-3</v>
      </c>
      <c r="V152" s="43">
        <f>'1'!T147/'2'!T147</f>
        <v>2.582514565248442E-3</v>
      </c>
      <c r="W152" s="43">
        <f>'1'!U147/'2'!U147</f>
        <v>2.5474770487392776E-3</v>
      </c>
      <c r="X152" s="43">
        <f>'1'!V147/'2'!V147</f>
        <v>2.5212119962068169E-3</v>
      </c>
      <c r="Y152" s="43">
        <f>'1'!W147/'2'!W147</f>
        <v>2.5038866548354106E-3</v>
      </c>
      <c r="Z152" s="43">
        <f>'1'!X147/'2'!X147</f>
        <v>2.4439551347316055E-3</v>
      </c>
      <c r="AA152" s="43">
        <f>'1'!Y147/'2'!Y147</f>
        <v>2.4177850961282386E-3</v>
      </c>
      <c r="AB152" s="43">
        <f>'1'!Z147/'2'!Z147</f>
        <v>2.5379026033440174E-3</v>
      </c>
      <c r="AC152" s="43">
        <f>'1'!AA147/'2'!AA147</f>
        <v>2.5656584881583555E-3</v>
      </c>
      <c r="AD152" s="43">
        <f>'1'!AB147/'2'!AB147</f>
        <v>2.7423956401800105E-3</v>
      </c>
      <c r="AE152" s="43">
        <f>'1'!AC147/'2'!AC147</f>
        <v>2.7519530040393089E-3</v>
      </c>
      <c r="AF152" s="43">
        <f>'1'!AD147/'2'!AD147</f>
        <v>2.6522084391923518E-3</v>
      </c>
    </row>
    <row r="153" spans="16:32" x14ac:dyDescent="0.3">
      <c r="P153" s="16"/>
      <c r="Q153" s="15" t="s">
        <v>25</v>
      </c>
      <c r="R153" s="15"/>
      <c r="S153" s="15" t="s">
        <v>26</v>
      </c>
      <c r="T153" s="16" t="s">
        <v>27</v>
      </c>
      <c r="U153" s="43"/>
      <c r="V153" s="43"/>
      <c r="W153" s="43"/>
      <c r="X153" s="43"/>
      <c r="Y153" s="43"/>
      <c r="Z153" s="43"/>
      <c r="AA153" s="43"/>
      <c r="AB153" s="43"/>
      <c r="AC153" s="43"/>
      <c r="AD153" s="43"/>
    </row>
    <row r="154" spans="16:32" x14ac:dyDescent="0.3">
      <c r="P154" s="20"/>
      <c r="Q154" s="15" t="s">
        <v>28</v>
      </c>
      <c r="R154" s="15"/>
      <c r="S154" s="19" t="s">
        <v>29</v>
      </c>
      <c r="T154" s="20" t="s">
        <v>30</v>
      </c>
      <c r="U154" s="43"/>
      <c r="V154" s="43"/>
      <c r="W154" s="43"/>
      <c r="X154" s="43"/>
      <c r="Y154" s="43"/>
      <c r="Z154" s="43"/>
      <c r="AA154" s="43"/>
      <c r="AB154" s="43"/>
      <c r="AC154" s="43"/>
      <c r="AD154" s="43"/>
    </row>
    <row r="155" spans="16:32" x14ac:dyDescent="0.3">
      <c r="P155" s="22"/>
      <c r="Q155" s="15" t="s">
        <v>32</v>
      </c>
      <c r="R155" s="15"/>
      <c r="S155" s="21" t="s">
        <v>33</v>
      </c>
      <c r="T155" s="22" t="s">
        <v>34</v>
      </c>
      <c r="U155" s="43"/>
      <c r="V155" s="43"/>
      <c r="W155" s="43"/>
      <c r="X155" s="43"/>
      <c r="Y155" s="43"/>
      <c r="Z155" s="43"/>
      <c r="AA155" s="43"/>
      <c r="AB155" s="43"/>
      <c r="AC155" s="43"/>
      <c r="AD155" s="43"/>
    </row>
    <row r="156" spans="16:32" x14ac:dyDescent="0.3">
      <c r="Q156" s="15"/>
      <c r="R156" s="15"/>
      <c r="U156" s="43"/>
      <c r="V156" s="43"/>
      <c r="W156" s="43"/>
      <c r="X156" s="43"/>
      <c r="Y156" s="43"/>
      <c r="Z156" s="43"/>
      <c r="AA156" s="43"/>
      <c r="AB156" s="43"/>
      <c r="AC156" s="43"/>
      <c r="AD156" s="43"/>
    </row>
    <row r="157" spans="16:32" x14ac:dyDescent="0.3">
      <c r="Q157" s="15"/>
      <c r="R157" s="15"/>
      <c r="U157" s="43"/>
      <c r="V157" s="43"/>
      <c r="W157" s="43"/>
      <c r="X157" s="43"/>
      <c r="Y157" s="43"/>
      <c r="Z157" s="43"/>
      <c r="AA157" s="43"/>
      <c r="AB157" s="43"/>
      <c r="AC157" s="43"/>
      <c r="AD157" s="43"/>
    </row>
    <row r="158" spans="16:32" x14ac:dyDescent="0.3">
      <c r="P158" s="13" t="s">
        <v>77</v>
      </c>
      <c r="Q158" s="13" t="s">
        <v>18</v>
      </c>
      <c r="R158" s="13"/>
      <c r="S158" s="44" t="s">
        <v>84</v>
      </c>
      <c r="T158" s="13"/>
      <c r="U158" s="43">
        <f>'1'!S161/'2'!S161</f>
        <v>0.11923987054020002</v>
      </c>
      <c r="V158" s="43">
        <f>'1'!T161/'2'!T161</f>
        <v>0.12263084932470882</v>
      </c>
      <c r="W158" s="43">
        <f>'1'!U161/'2'!U161</f>
        <v>0.12449825719120544</v>
      </c>
      <c r="X158" s="43">
        <f>'1'!V161/'2'!V161</f>
        <v>0.11879906164029201</v>
      </c>
      <c r="Y158" s="43">
        <f>'1'!W161/'2'!W161</f>
        <v>0.11628881477199179</v>
      </c>
      <c r="Z158" s="43">
        <f>'1'!X161/'2'!X161</f>
        <v>0.11314492522903789</v>
      </c>
      <c r="AA158" s="43">
        <f>'1'!Y161/'2'!Y161</f>
        <v>0.11164436609989239</v>
      </c>
      <c r="AB158" s="43">
        <f>'1'!Z161/'2'!Z161</f>
        <v>0.10848500178825768</v>
      </c>
      <c r="AC158" s="43">
        <f>'1'!AA161/'2'!AA161</f>
        <v>0.10736542345036573</v>
      </c>
      <c r="AD158" s="43">
        <f>'1'!AB161/'2'!AB161</f>
        <v>0.10637012311014214</v>
      </c>
      <c r="AE158" s="43">
        <f>'1'!AC161/'2'!AC161</f>
        <v>0.10613445027247724</v>
      </c>
      <c r="AF158" s="43">
        <f>'1'!AD161/'2'!AD161</f>
        <v>0.10645978895233028</v>
      </c>
    </row>
    <row r="159" spans="16:32" x14ac:dyDescent="0.3">
      <c r="Q159" s="15" t="s">
        <v>19</v>
      </c>
      <c r="R159" s="15"/>
      <c r="S159" s="15" t="s">
        <v>20</v>
      </c>
      <c r="T159" s="16" t="s">
        <v>21</v>
      </c>
      <c r="U159" s="43">
        <f>'1'!S162/'2'!S162</f>
        <v>0.29086908011147361</v>
      </c>
      <c r="V159" s="43">
        <f>'1'!T162/'2'!T162</f>
        <v>0.31619860772111497</v>
      </c>
      <c r="W159" s="43">
        <f>'1'!U162/'2'!U162</f>
        <v>0.30752785943771094</v>
      </c>
      <c r="X159" s="43">
        <f>'1'!V162/'2'!V162</f>
        <v>0.29275398793838225</v>
      </c>
      <c r="Y159" s="43">
        <f>'1'!W162/'2'!W162</f>
        <v>0.29095792335996723</v>
      </c>
      <c r="Z159" s="43">
        <f>'1'!X162/'2'!X162</f>
        <v>0.28955497931331614</v>
      </c>
      <c r="AA159" s="43">
        <f>'1'!Y162/'2'!Y162</f>
        <v>0.28844520368589199</v>
      </c>
      <c r="AB159" s="43">
        <f>'1'!Z162/'2'!Z162</f>
        <v>0.29171116561205018</v>
      </c>
      <c r="AC159" s="43">
        <f>'1'!AA162/'2'!AA162</f>
        <v>0.29241849157021182</v>
      </c>
      <c r="AD159" s="43">
        <f>'1'!AB162/'2'!AB162</f>
        <v>0.28515494160902072</v>
      </c>
      <c r="AE159" s="43">
        <f>'1'!AC162/'2'!AC162</f>
        <v>0.27804685517192135</v>
      </c>
      <c r="AF159" s="43">
        <f>'1'!AD162/'2'!AD162</f>
        <v>0.28038409595453145</v>
      </c>
    </row>
    <row r="160" spans="16:32" x14ac:dyDescent="0.3">
      <c r="Q160" s="15" t="s">
        <v>22</v>
      </c>
      <c r="R160" s="15"/>
      <c r="S160" s="15" t="s">
        <v>23</v>
      </c>
      <c r="T160" s="16" t="s">
        <v>24</v>
      </c>
      <c r="U160" s="43">
        <f>'1'!S163/'2'!S163</f>
        <v>2.1799464672868835E-3</v>
      </c>
      <c r="V160" s="43">
        <f>'1'!T163/'2'!T163</f>
        <v>2.2282006992935012E-3</v>
      </c>
      <c r="W160" s="43">
        <f>'1'!U163/'2'!U163</f>
        <v>2.2780958407928589E-3</v>
      </c>
      <c r="X160" s="43">
        <f>'1'!V163/'2'!V163</f>
        <v>2.3110438029643639E-3</v>
      </c>
      <c r="Y160" s="43">
        <f>'1'!W163/'2'!W163</f>
        <v>2.3733009032917934E-3</v>
      </c>
      <c r="Z160" s="43">
        <f>'1'!X163/'2'!X163</f>
        <v>2.4184843947731988E-3</v>
      </c>
      <c r="AA160" s="43">
        <f>'1'!Y163/'2'!Y163</f>
        <v>2.3987560032512597E-3</v>
      </c>
      <c r="AB160" s="43">
        <f>'1'!Z163/'2'!Z163</f>
        <v>2.3722768515213937E-3</v>
      </c>
      <c r="AC160" s="43">
        <f>'1'!AA163/'2'!AA163</f>
        <v>2.4194346756475004E-3</v>
      </c>
      <c r="AD160" s="43">
        <f>'1'!AB163/'2'!AB163</f>
        <v>2.4295845876272609E-3</v>
      </c>
      <c r="AE160" s="43">
        <f>'1'!AC163/'2'!AC163</f>
        <v>2.4278440846056222E-3</v>
      </c>
      <c r="AF160" s="43">
        <f>'1'!AD163/'2'!AD163</f>
        <v>2.3280257724500077E-3</v>
      </c>
    </row>
    <row r="161" spans="16:30" x14ac:dyDescent="0.3">
      <c r="Q161" s="15" t="s">
        <v>25</v>
      </c>
      <c r="R161" s="15"/>
      <c r="S161" s="15" t="s">
        <v>26</v>
      </c>
      <c r="T161" s="16" t="s">
        <v>27</v>
      </c>
      <c r="U161" s="43"/>
      <c r="V161" s="43"/>
      <c r="W161" s="43"/>
      <c r="X161" s="43"/>
      <c r="Y161" s="43"/>
      <c r="Z161" s="43"/>
      <c r="AA161" s="43"/>
      <c r="AB161" s="43"/>
      <c r="AC161" s="53"/>
      <c r="AD161" s="53"/>
    </row>
    <row r="162" spans="16:30" x14ac:dyDescent="0.3">
      <c r="Q162" s="15" t="s">
        <v>28</v>
      </c>
      <c r="R162" s="15"/>
      <c r="S162" s="19" t="s">
        <v>29</v>
      </c>
      <c r="T162" s="20" t="s">
        <v>30</v>
      </c>
      <c r="U162" s="43"/>
      <c r="V162" s="43"/>
      <c r="W162" s="43"/>
      <c r="X162" s="43"/>
      <c r="Y162" s="43"/>
      <c r="Z162" s="43"/>
      <c r="AA162" s="43"/>
      <c r="AB162" s="43"/>
      <c r="AC162" s="53"/>
      <c r="AD162" s="53"/>
    </row>
    <row r="163" spans="16:30" ht="15" thickBot="1" x14ac:dyDescent="0.35">
      <c r="P163" s="4"/>
      <c r="Q163" s="29" t="s">
        <v>32</v>
      </c>
      <c r="R163" s="29"/>
      <c r="S163" s="30" t="s">
        <v>33</v>
      </c>
      <c r="T163" s="30" t="s">
        <v>34</v>
      </c>
      <c r="U163" s="90"/>
      <c r="V163" s="90"/>
      <c r="W163" s="90"/>
      <c r="X163" s="90"/>
      <c r="Y163" s="90"/>
      <c r="Z163" s="90"/>
      <c r="AA163" s="90"/>
      <c r="AB163" s="90"/>
      <c r="AC163" s="90"/>
      <c r="AD163" s="90"/>
    </row>
    <row r="164" spans="16:30" x14ac:dyDescent="0.3">
      <c r="AC164" s="18"/>
      <c r="AD164" s="18"/>
    </row>
    <row r="165" spans="16:30" x14ac:dyDescent="0.3">
      <c r="P165" s="34" t="s">
        <v>78</v>
      </c>
      <c r="V165" s="35"/>
      <c r="W165" s="35"/>
      <c r="X165" s="35"/>
      <c r="Y165" s="35"/>
      <c r="Z165" s="35"/>
      <c r="AA165" s="35"/>
      <c r="AB165" s="35"/>
      <c r="AC165" s="18"/>
      <c r="AD165" s="18"/>
    </row>
    <row r="166" spans="16:30" x14ac:dyDescent="0.3">
      <c r="P166" s="36" t="s">
        <v>79</v>
      </c>
      <c r="AC166" s="17"/>
      <c r="AD166" s="17"/>
    </row>
    <row r="167" spans="16:30" x14ac:dyDescent="0.3">
      <c r="AC167" s="17"/>
      <c r="AD167" s="17"/>
    </row>
    <row r="168" spans="16:30" x14ac:dyDescent="0.3">
      <c r="AC168" s="17"/>
      <c r="AD168" s="17"/>
    </row>
    <row r="169" spans="16:30" x14ac:dyDescent="0.3">
      <c r="AC169" s="47"/>
      <c r="AD169" s="47"/>
    </row>
    <row r="170" spans="16:30" x14ac:dyDescent="0.3">
      <c r="AC170" s="47"/>
      <c r="AD170" s="47"/>
    </row>
    <row r="171" spans="16:30" x14ac:dyDescent="0.3">
      <c r="AC171" s="47"/>
      <c r="AD171" s="47"/>
    </row>
    <row r="172" spans="16:30" x14ac:dyDescent="0.3">
      <c r="AC172" s="47"/>
      <c r="AD172" s="47"/>
    </row>
    <row r="173" spans="16:30" x14ac:dyDescent="0.3">
      <c r="AC173" s="47"/>
      <c r="AD173" s="47"/>
    </row>
  </sheetData>
  <mergeCells count="2">
    <mergeCell ref="U4:AA4"/>
    <mergeCell ref="T5:Z5"/>
  </mergeCells>
  <hyperlinks>
    <hyperlink ref="A4" location="Innehållsförteckning!A1" display="Tillbaka till innehåll - Back to content"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63"/>
  <sheetViews>
    <sheetView workbookViewId="0">
      <pane ySplit="8" topLeftCell="A9" activePane="bottomLeft" state="frozen"/>
      <selection activeCell="A2" sqref="A2"/>
      <selection pane="bottomLeft"/>
    </sheetView>
  </sheetViews>
  <sheetFormatPr defaultRowHeight="14.4" x14ac:dyDescent="0.3"/>
  <cols>
    <col min="21" max="29" width="10.109375" bestFit="1" customWidth="1"/>
  </cols>
  <sheetData>
    <row r="1" spans="1:32" ht="27.75" customHeight="1" x14ac:dyDescent="0.3">
      <c r="A1" s="1" t="s">
        <v>0</v>
      </c>
      <c r="C1" s="1"/>
    </row>
    <row r="4" spans="1:32" x14ac:dyDescent="0.3">
      <c r="U4" s="111" t="s">
        <v>86</v>
      </c>
      <c r="V4" s="112"/>
      <c r="W4" s="112"/>
      <c r="X4" s="112"/>
      <c r="Y4" s="112"/>
      <c r="Z4" s="112"/>
      <c r="AA4" s="112"/>
    </row>
    <row r="5" spans="1:32" x14ac:dyDescent="0.3">
      <c r="U5" s="121"/>
      <c r="V5" s="122"/>
      <c r="W5" s="122"/>
      <c r="X5" s="122"/>
      <c r="Y5" s="122"/>
      <c r="Z5" s="122"/>
      <c r="AA5" s="122"/>
    </row>
    <row r="6" spans="1:32" ht="16.2" thickBot="1" x14ac:dyDescent="0.35">
      <c r="Q6" s="4"/>
      <c r="R6" s="4"/>
      <c r="S6" s="4"/>
      <c r="T6" s="4"/>
      <c r="U6" s="81" t="s">
        <v>113</v>
      </c>
      <c r="V6" s="4"/>
      <c r="W6" s="4"/>
      <c r="X6" s="4"/>
      <c r="Y6" s="4"/>
      <c r="Z6" s="4"/>
      <c r="AA6" s="4"/>
      <c r="AB6" s="4"/>
      <c r="AC6" s="4"/>
      <c r="AE6" s="4"/>
    </row>
    <row r="7" spans="1:32" ht="21.6" x14ac:dyDescent="0.3">
      <c r="Q7" s="7" t="s">
        <v>2</v>
      </c>
      <c r="R7" s="7" t="s">
        <v>3</v>
      </c>
      <c r="S7" s="7" t="s">
        <v>4</v>
      </c>
      <c r="T7" s="7"/>
      <c r="U7" s="3"/>
      <c r="V7" s="3"/>
      <c r="W7" s="3"/>
      <c r="X7" s="3"/>
      <c r="Y7" s="3"/>
      <c r="Z7" s="3"/>
      <c r="AA7" s="3"/>
      <c r="AD7" s="77"/>
      <c r="AF7" s="77"/>
    </row>
    <row r="8" spans="1:32" ht="32.4" thickBot="1" x14ac:dyDescent="0.35">
      <c r="Q8" s="8" t="s">
        <v>6</v>
      </c>
      <c r="R8" s="9" t="s">
        <v>7</v>
      </c>
      <c r="S8" s="9"/>
      <c r="T8" s="9" t="s">
        <v>8</v>
      </c>
      <c r="U8" s="10">
        <v>2008</v>
      </c>
      <c r="V8" s="10">
        <v>2009</v>
      </c>
      <c r="W8" s="10">
        <v>2010</v>
      </c>
      <c r="X8" s="10">
        <v>2011</v>
      </c>
      <c r="Y8" s="10">
        <v>2012</v>
      </c>
      <c r="Z8" s="10">
        <v>2013</v>
      </c>
      <c r="AA8" s="10">
        <v>2014</v>
      </c>
      <c r="AB8" s="10">
        <v>2015</v>
      </c>
      <c r="AC8" s="10">
        <v>2016</v>
      </c>
      <c r="AD8" s="10">
        <v>2017</v>
      </c>
      <c r="AE8" s="10">
        <v>2018</v>
      </c>
      <c r="AF8" s="10">
        <v>2019</v>
      </c>
    </row>
    <row r="9" spans="1:32" x14ac:dyDescent="0.3">
      <c r="Q9" s="12" t="s">
        <v>17</v>
      </c>
      <c r="R9" s="13" t="s">
        <v>18</v>
      </c>
      <c r="S9" s="44" t="s">
        <v>84</v>
      </c>
      <c r="T9" s="12"/>
      <c r="U9" s="43">
        <f>'1'!AF5/'2'!AF5</f>
        <v>3.876239457629712E-2</v>
      </c>
      <c r="V9" s="43">
        <f>'1'!AG5/'2'!AG5</f>
        <v>3.9309735853862812E-2</v>
      </c>
      <c r="W9" s="43">
        <f>'1'!AH5/'2'!AH5</f>
        <v>4.0016933110336647E-2</v>
      </c>
      <c r="X9" s="43">
        <f>'1'!AI5/'2'!AI5</f>
        <v>3.8616723505068125E-2</v>
      </c>
      <c r="Y9" s="43">
        <f>'1'!AJ5/'2'!AJ5</f>
        <v>3.7617638475560267E-2</v>
      </c>
      <c r="Z9" s="43">
        <f>'1'!AK5/'2'!AK5</f>
        <v>3.5995823971035013E-2</v>
      </c>
      <c r="AA9" s="43">
        <f>'1'!AL5/'2'!AL5</f>
        <v>3.5278995731195945E-2</v>
      </c>
      <c r="AB9" s="43">
        <f>'1'!AM5/'2'!AM5</f>
        <v>3.5302453722619885E-2</v>
      </c>
      <c r="AC9" s="43">
        <f>'1'!AN5/'2'!AN5</f>
        <v>3.5374387434434655E-2</v>
      </c>
      <c r="AD9" s="43">
        <f>'1'!AO5/'2'!AO5</f>
        <v>3.5045288809811788E-2</v>
      </c>
      <c r="AE9" s="43">
        <f>'1'!AP5/'2'!AP5</f>
        <v>3.3824281459637957E-2</v>
      </c>
      <c r="AF9" s="43">
        <f>'1'!AQ5/'2'!AQ5</f>
        <v>3.3873350550415425E-2</v>
      </c>
    </row>
    <row r="10" spans="1:32" x14ac:dyDescent="0.3">
      <c r="Q10" s="37"/>
      <c r="R10" s="15" t="s">
        <v>19</v>
      </c>
      <c r="S10" s="15" t="s">
        <v>20</v>
      </c>
      <c r="T10" s="16" t="s">
        <v>21</v>
      </c>
      <c r="U10" s="43">
        <f>'1'!AF6/'2'!AF6</f>
        <v>0.24365040783568645</v>
      </c>
      <c r="V10" s="43">
        <f>'1'!AG6/'2'!AG6</f>
        <v>0.25206803884855261</v>
      </c>
      <c r="W10" s="43">
        <f>'1'!AH6/'2'!AH6</f>
        <v>0.25984429237330159</v>
      </c>
      <c r="X10" s="43">
        <f>'1'!AI6/'2'!AI6</f>
        <v>0.24687449031600406</v>
      </c>
      <c r="Y10" s="43">
        <f>'1'!AJ6/'2'!AJ6</f>
        <v>0.24295926535191384</v>
      </c>
      <c r="Z10" s="43">
        <f>'1'!AK6/'2'!AK6</f>
        <v>0.23621714010286848</v>
      </c>
      <c r="AA10" s="43">
        <f>'1'!AL6/'2'!AL6</f>
        <v>0.23319515515111791</v>
      </c>
      <c r="AB10" s="43">
        <f>'1'!AM6/'2'!AM6</f>
        <v>0.2325911867659996</v>
      </c>
      <c r="AC10" s="43">
        <f>'1'!AN6/'2'!AN6</f>
        <v>0.2482345602395378</v>
      </c>
      <c r="AD10" s="43">
        <f>'1'!AO6/'2'!AO6</f>
        <v>0.24488815793587765</v>
      </c>
      <c r="AE10" s="43">
        <f>'1'!AP6/'2'!AP6</f>
        <v>0.23378577329050024</v>
      </c>
      <c r="AF10" s="43">
        <f>'1'!AQ6/'2'!AQ6</f>
        <v>0.23937156362424639</v>
      </c>
    </row>
    <row r="11" spans="1:32" x14ac:dyDescent="0.3">
      <c r="Q11" s="37"/>
      <c r="R11" s="15" t="s">
        <v>22</v>
      </c>
      <c r="S11" s="15" t="s">
        <v>23</v>
      </c>
      <c r="T11" s="16" t="s">
        <v>24</v>
      </c>
      <c r="U11" s="43">
        <f>'1'!AF7/'2'!AF7</f>
        <v>4.0353376869022833E-3</v>
      </c>
      <c r="V11" s="43">
        <f>'1'!AG7/'2'!AG7</f>
        <v>4.0284699022566173E-3</v>
      </c>
      <c r="W11" s="43">
        <f>'1'!AH7/'2'!AH7</f>
        <v>4.1395125407496652E-3</v>
      </c>
      <c r="X11" s="43">
        <f>'1'!AI7/'2'!AI7</f>
        <v>4.2113205387898965E-3</v>
      </c>
      <c r="Y11" s="43">
        <f>'1'!AJ7/'2'!AJ7</f>
        <v>4.2959823738545509E-3</v>
      </c>
      <c r="Z11" s="43">
        <f>'1'!AK7/'2'!AK7</f>
        <v>4.3376669316028058E-3</v>
      </c>
      <c r="AA11" s="43">
        <f>'1'!AL7/'2'!AL7</f>
        <v>4.3457785697896094E-3</v>
      </c>
      <c r="AB11" s="43">
        <f>'1'!AM7/'2'!AM7</f>
        <v>4.3862232405480085E-3</v>
      </c>
      <c r="AC11" s="43">
        <f>'1'!AN7/'2'!AN7</f>
        <v>4.3608294132135659E-3</v>
      </c>
      <c r="AD11" s="43">
        <f>'1'!AO7/'2'!AO7</f>
        <v>4.3700895048605854E-3</v>
      </c>
      <c r="AE11" s="43">
        <f>'1'!AP7/'2'!AP7</f>
        <v>4.3253732783128454E-3</v>
      </c>
      <c r="AF11" s="43">
        <f>'1'!AQ7/'2'!AQ7</f>
        <v>4.3896782458222655E-3</v>
      </c>
    </row>
    <row r="12" spans="1:32" x14ac:dyDescent="0.3">
      <c r="Q12" s="37"/>
      <c r="R12" s="15" t="s">
        <v>25</v>
      </c>
      <c r="S12" s="15" t="s">
        <v>26</v>
      </c>
      <c r="T12" s="16" t="s">
        <v>27</v>
      </c>
      <c r="U12" s="43"/>
      <c r="V12" s="43"/>
      <c r="W12" s="43"/>
      <c r="X12" s="43"/>
      <c r="Y12" s="43"/>
      <c r="Z12" s="43"/>
      <c r="AA12" s="43"/>
      <c r="AB12" s="43"/>
      <c r="AC12" s="43"/>
      <c r="AD12" s="43"/>
    </row>
    <row r="13" spans="1:32" x14ac:dyDescent="0.3">
      <c r="Q13" s="37"/>
      <c r="R13" s="15" t="s">
        <v>28</v>
      </c>
      <c r="S13" s="19" t="s">
        <v>29</v>
      </c>
      <c r="T13" s="20" t="s">
        <v>30</v>
      </c>
      <c r="U13" s="43"/>
      <c r="V13" s="43"/>
      <c r="W13" s="43"/>
      <c r="X13" s="43"/>
      <c r="Y13" s="43"/>
      <c r="Z13" s="43"/>
      <c r="AA13" s="43"/>
      <c r="AB13" s="43"/>
      <c r="AC13" s="43"/>
      <c r="AD13" s="43"/>
    </row>
    <row r="14" spans="1:32" x14ac:dyDescent="0.3">
      <c r="Q14" s="37"/>
      <c r="R14" s="15" t="s">
        <v>32</v>
      </c>
      <c r="S14" s="21" t="s">
        <v>33</v>
      </c>
      <c r="T14" s="22" t="s">
        <v>34</v>
      </c>
      <c r="U14" s="43"/>
      <c r="V14" s="43"/>
      <c r="W14" s="43"/>
      <c r="X14" s="43"/>
      <c r="Y14" s="43"/>
      <c r="Z14" s="43"/>
      <c r="AA14" s="43"/>
      <c r="AB14" s="43"/>
      <c r="AC14" s="43"/>
      <c r="AD14" s="43"/>
    </row>
    <row r="15" spans="1:32" x14ac:dyDescent="0.3">
      <c r="Q15" s="22"/>
      <c r="R15" s="15"/>
      <c r="S15" s="22"/>
      <c r="T15" s="22"/>
      <c r="U15" s="43"/>
      <c r="V15" s="43"/>
      <c r="W15" s="43"/>
      <c r="X15" s="43"/>
      <c r="Y15" s="43"/>
      <c r="Z15" s="43"/>
      <c r="AA15" s="43"/>
      <c r="AB15" s="43"/>
      <c r="AC15" s="43"/>
      <c r="AD15" s="43"/>
    </row>
    <row r="16" spans="1:32" x14ac:dyDescent="0.3">
      <c r="Q16" s="11" t="s">
        <v>36</v>
      </c>
      <c r="R16" s="13" t="s">
        <v>18</v>
      </c>
      <c r="S16" s="44" t="s">
        <v>84</v>
      </c>
      <c r="T16" s="11"/>
      <c r="U16" s="43">
        <f>'1'!AF12/'2'!AF12</f>
        <v>6.6717604469741731E-2</v>
      </c>
      <c r="V16" s="43">
        <f>'1'!AG12/'2'!AG12</f>
        <v>6.5840248789763564E-2</v>
      </c>
      <c r="W16" s="43">
        <f>'1'!AH12/'2'!AH12</f>
        <v>6.6044952698698395E-2</v>
      </c>
      <c r="X16" s="43">
        <f>'1'!AI12/'2'!AI12</f>
        <v>6.586521470694684E-2</v>
      </c>
      <c r="Y16" s="43">
        <f>'1'!AJ12/'2'!AJ12</f>
        <v>6.5994409305354468E-2</v>
      </c>
      <c r="Z16" s="43">
        <f>'1'!AK12/'2'!AK12</f>
        <v>6.4074510258017053E-2</v>
      </c>
      <c r="AA16" s="43">
        <f>'1'!AL12/'2'!AL12</f>
        <v>6.316337021575541E-2</v>
      </c>
      <c r="AB16" s="43">
        <f>'1'!AM12/'2'!AM12</f>
        <v>6.2182774695077533E-2</v>
      </c>
      <c r="AC16" s="43">
        <f>'1'!AN12/'2'!AN12</f>
        <v>6.1115573137784637E-2</v>
      </c>
      <c r="AD16" s="43">
        <f>'1'!AO12/'2'!AO12</f>
        <v>6.0198317080247754E-2</v>
      </c>
      <c r="AE16" s="43">
        <f>'1'!AP12/'2'!AP12</f>
        <v>5.8161613140414514E-2</v>
      </c>
      <c r="AF16" s="43">
        <f>'1'!AQ12/'2'!AQ12</f>
        <v>5.8384311033224327E-2</v>
      </c>
    </row>
    <row r="17" spans="17:32" x14ac:dyDescent="0.3">
      <c r="R17" s="15" t="s">
        <v>19</v>
      </c>
      <c r="S17" s="15" t="s">
        <v>20</v>
      </c>
      <c r="T17" s="16" t="s">
        <v>21</v>
      </c>
      <c r="U17" s="43">
        <f>'1'!AF13/'2'!AF13</f>
        <v>0.29751589715233617</v>
      </c>
      <c r="V17" s="43">
        <f>'1'!AG13/'2'!AG13</f>
        <v>0.30100294561390911</v>
      </c>
      <c r="W17" s="43">
        <f>'1'!AH13/'2'!AH13</f>
        <v>0.30612031662269135</v>
      </c>
      <c r="X17" s="43">
        <f>'1'!AI13/'2'!AI13</f>
        <v>0.29874895495435239</v>
      </c>
      <c r="Y17" s="43">
        <f>'1'!AJ13/'2'!AJ13</f>
        <v>0.29893999609095057</v>
      </c>
      <c r="Z17" s="43">
        <f>'1'!AK13/'2'!AK13</f>
        <v>0.29415807448365588</v>
      </c>
      <c r="AA17" s="43">
        <f>'1'!AL13/'2'!AL13</f>
        <v>0.2904784070338764</v>
      </c>
      <c r="AB17" s="43">
        <f>'1'!AM13/'2'!AM13</f>
        <v>0.2879323788827815</v>
      </c>
      <c r="AC17" s="43">
        <f>'1'!AN13/'2'!AN13</f>
        <v>0.28907953643435463</v>
      </c>
      <c r="AD17" s="43">
        <f>'1'!AO13/'2'!AO13</f>
        <v>0.28534912055984246</v>
      </c>
      <c r="AE17" s="43">
        <f>'1'!AP13/'2'!AP13</f>
        <v>0.27765146802687241</v>
      </c>
      <c r="AF17" s="43">
        <f>'1'!AQ13/'2'!AQ13</f>
        <v>0.28671236267986999</v>
      </c>
    </row>
    <row r="18" spans="17:32" x14ac:dyDescent="0.3">
      <c r="R18" s="15" t="s">
        <v>22</v>
      </c>
      <c r="S18" s="15" t="s">
        <v>23</v>
      </c>
      <c r="T18" s="16" t="s">
        <v>24</v>
      </c>
      <c r="U18" s="43">
        <f>'1'!AF14/'2'!AF14</f>
        <v>3.2196204627291921E-3</v>
      </c>
      <c r="V18" s="43">
        <f>'1'!AG14/'2'!AG14</f>
        <v>3.2359381329787784E-3</v>
      </c>
      <c r="W18" s="43">
        <f>'1'!AH14/'2'!AH14</f>
        <v>3.2418568966032621E-3</v>
      </c>
      <c r="X18" s="43">
        <f>'1'!AI14/'2'!AI14</f>
        <v>3.4078215027632977E-3</v>
      </c>
      <c r="Y18" s="43">
        <f>'1'!AJ14/'2'!AJ14</f>
        <v>3.3486911496787806E-3</v>
      </c>
      <c r="Z18" s="43">
        <f>'1'!AK14/'2'!AK14</f>
        <v>3.4103715533843767E-3</v>
      </c>
      <c r="AA18" s="43">
        <f>'1'!AL14/'2'!AL14</f>
        <v>3.3992871870947277E-3</v>
      </c>
      <c r="AB18" s="43">
        <f>'1'!AM14/'2'!AM14</f>
        <v>3.4703326532099393E-3</v>
      </c>
      <c r="AC18" s="43">
        <f>'1'!AN14/'2'!AN14</f>
        <v>3.4975695822857394E-3</v>
      </c>
      <c r="AD18" s="43">
        <f>'1'!AO14/'2'!AO14</f>
        <v>3.5462736171575455E-3</v>
      </c>
      <c r="AE18" s="43">
        <f>'1'!AP14/'2'!AP14</f>
        <v>3.4816862355800497E-3</v>
      </c>
      <c r="AF18" s="43">
        <f>'1'!AQ14/'2'!AQ14</f>
        <v>3.5143754293003628E-3</v>
      </c>
    </row>
    <row r="19" spans="17:32" x14ac:dyDescent="0.3">
      <c r="R19" s="15" t="s">
        <v>25</v>
      </c>
      <c r="S19" s="15" t="s">
        <v>26</v>
      </c>
      <c r="T19" s="16" t="s">
        <v>27</v>
      </c>
      <c r="U19" s="43"/>
      <c r="V19" s="43"/>
      <c r="W19" s="43"/>
      <c r="X19" s="43"/>
      <c r="Y19" s="43"/>
      <c r="Z19" s="43"/>
      <c r="AA19" s="43"/>
      <c r="AB19" s="43"/>
      <c r="AC19" s="43"/>
      <c r="AD19" s="43"/>
    </row>
    <row r="20" spans="17:32" x14ac:dyDescent="0.3">
      <c r="R20" s="15" t="s">
        <v>28</v>
      </c>
      <c r="S20" s="19" t="s">
        <v>29</v>
      </c>
      <c r="T20" s="20" t="s">
        <v>30</v>
      </c>
      <c r="U20" s="43"/>
      <c r="V20" s="43"/>
      <c r="W20" s="43"/>
      <c r="X20" s="43"/>
      <c r="Y20" s="43"/>
      <c r="Z20" s="43"/>
      <c r="AA20" s="43"/>
      <c r="AB20" s="43"/>
      <c r="AC20" s="43"/>
      <c r="AD20" s="43"/>
    </row>
    <row r="21" spans="17:32" x14ac:dyDescent="0.3">
      <c r="R21" s="15" t="s">
        <v>32</v>
      </c>
      <c r="S21" s="21" t="s">
        <v>33</v>
      </c>
      <c r="T21" s="22" t="s">
        <v>34</v>
      </c>
      <c r="U21" s="43"/>
      <c r="V21" s="43"/>
      <c r="W21" s="43"/>
      <c r="X21" s="43"/>
      <c r="Y21" s="43"/>
      <c r="Z21" s="43"/>
      <c r="AA21" s="43"/>
      <c r="AB21" s="43"/>
      <c r="AC21" s="43"/>
      <c r="AD21" s="43"/>
    </row>
    <row r="22" spans="17:32" x14ac:dyDescent="0.3">
      <c r="Q22" s="22"/>
      <c r="R22" s="15"/>
      <c r="S22" s="22"/>
      <c r="T22" s="22"/>
      <c r="U22" s="43"/>
      <c r="V22" s="43"/>
      <c r="W22" s="43"/>
      <c r="X22" s="43"/>
      <c r="Y22" s="43"/>
      <c r="Z22" s="43"/>
      <c r="AA22" s="43"/>
      <c r="AB22" s="43"/>
      <c r="AC22" s="43"/>
      <c r="AD22" s="43"/>
    </row>
    <row r="23" spans="17:32" x14ac:dyDescent="0.3">
      <c r="Q23" s="11" t="s">
        <v>38</v>
      </c>
      <c r="R23" s="13" t="s">
        <v>18</v>
      </c>
      <c r="S23" s="44" t="s">
        <v>84</v>
      </c>
      <c r="T23" s="11"/>
      <c r="U23" s="43">
        <f>'1'!AF19/'2'!AF19</f>
        <v>7.5983139848688597E-2</v>
      </c>
      <c r="V23" s="43">
        <f>'1'!AG19/'2'!AG19</f>
        <v>7.5967597251372865E-2</v>
      </c>
      <c r="W23" s="43">
        <f>'1'!AH19/'2'!AH19</f>
        <v>7.7383184551600481E-2</v>
      </c>
      <c r="X23" s="43">
        <f>'1'!AI19/'2'!AI19</f>
        <v>7.7610795531758772E-2</v>
      </c>
      <c r="Y23" s="43">
        <f>'1'!AJ19/'2'!AJ19</f>
        <v>7.5458530944831403E-2</v>
      </c>
      <c r="Z23" s="43">
        <f>'1'!AK19/'2'!AK19</f>
        <v>7.3288427077482676E-2</v>
      </c>
      <c r="AA23" s="43">
        <f>'1'!AL19/'2'!AL19</f>
        <v>7.2778095926213357E-2</v>
      </c>
      <c r="AB23" s="43">
        <f>'1'!AM19/'2'!AM19</f>
        <v>7.1127641873473299E-2</v>
      </c>
      <c r="AC23" s="43">
        <f>'1'!AN19/'2'!AN19</f>
        <v>7.0589672041088597E-2</v>
      </c>
      <c r="AD23" s="43">
        <f>'1'!AO19/'2'!AO19</f>
        <v>7.0275098509508305E-2</v>
      </c>
      <c r="AE23" s="43">
        <f>'1'!AP19/'2'!AP19</f>
        <v>6.788857587601306E-2</v>
      </c>
      <c r="AF23" s="43">
        <f>'1'!AQ19/'2'!AQ19</f>
        <v>6.896382955708473E-2</v>
      </c>
    </row>
    <row r="24" spans="17:32" x14ac:dyDescent="0.3">
      <c r="R24" s="15" t="s">
        <v>19</v>
      </c>
      <c r="S24" s="15" t="s">
        <v>20</v>
      </c>
      <c r="T24" s="16" t="s">
        <v>21</v>
      </c>
      <c r="U24" s="43">
        <f>'1'!AF20/'2'!AF20</f>
        <v>0.24321348991267691</v>
      </c>
      <c r="V24" s="43">
        <f>'1'!AG20/'2'!AG20</f>
        <v>0.25851389448248085</v>
      </c>
      <c r="W24" s="43">
        <f>'1'!AH20/'2'!AH20</f>
        <v>0.26326952702481232</v>
      </c>
      <c r="X24" s="43">
        <f>'1'!AI20/'2'!AI20</f>
        <v>0.26119837316350342</v>
      </c>
      <c r="Y24" s="43">
        <f>'1'!AJ20/'2'!AJ20</f>
        <v>0.26094260835788047</v>
      </c>
      <c r="Z24" s="43">
        <f>'1'!AK20/'2'!AK20</f>
        <v>0.25935518696633625</v>
      </c>
      <c r="AA24" s="43">
        <f>'1'!AL20/'2'!AL20</f>
        <v>0.26090399602056047</v>
      </c>
      <c r="AB24" s="43">
        <f>'1'!AM20/'2'!AM20</f>
        <v>0.25830485281356391</v>
      </c>
      <c r="AC24" s="43">
        <f>'1'!AN20/'2'!AN20</f>
        <v>0.26199024718345382</v>
      </c>
      <c r="AD24" s="43">
        <f>'1'!AO20/'2'!AO20</f>
        <v>0.26282076917949737</v>
      </c>
      <c r="AE24" s="43">
        <f>'1'!AP20/'2'!AP20</f>
        <v>0.25323841778186962</v>
      </c>
      <c r="AF24" s="43">
        <f>'1'!AQ20/'2'!AQ20</f>
        <v>0.26320701731201268</v>
      </c>
    </row>
    <row r="25" spans="17:32" x14ac:dyDescent="0.3">
      <c r="R25" s="15" t="s">
        <v>22</v>
      </c>
      <c r="S25" s="15" t="s">
        <v>23</v>
      </c>
      <c r="T25" s="16" t="s">
        <v>24</v>
      </c>
      <c r="U25" s="43">
        <f>'1'!AF21/'2'!AF21</f>
        <v>3.2459367769592188E-3</v>
      </c>
      <c r="V25" s="43">
        <f>'1'!AG21/'2'!AG21</f>
        <v>3.2486911374414451E-3</v>
      </c>
      <c r="W25" s="43">
        <f>'1'!AH21/'2'!AH21</f>
        <v>3.5932876828134249E-3</v>
      </c>
      <c r="X25" s="43">
        <f>'1'!AI21/'2'!AI21</f>
        <v>3.8657269012423549E-3</v>
      </c>
      <c r="Y25" s="43">
        <f>'1'!AJ21/'2'!AJ21</f>
        <v>3.9416986434632224E-3</v>
      </c>
      <c r="Z25" s="43">
        <f>'1'!AK21/'2'!AK21</f>
        <v>3.8746824388694828E-3</v>
      </c>
      <c r="AA25" s="43">
        <f>'1'!AL21/'2'!AL21</f>
        <v>3.8426661039748901E-3</v>
      </c>
      <c r="AB25" s="43">
        <f>'1'!AM21/'2'!AM21</f>
        <v>3.8659331226345156E-3</v>
      </c>
      <c r="AC25" s="43">
        <f>'1'!AN21/'2'!AN21</f>
        <v>3.8758819715480745E-3</v>
      </c>
      <c r="AD25" s="43">
        <f>'1'!AO21/'2'!AO21</f>
        <v>3.9645490959457942E-3</v>
      </c>
      <c r="AE25" s="43">
        <f>'1'!AP21/'2'!AP21</f>
        <v>3.9949676047282261E-3</v>
      </c>
      <c r="AF25" s="43">
        <f>'1'!AQ21/'2'!AQ21</f>
        <v>3.8799526764372117E-3</v>
      </c>
    </row>
    <row r="26" spans="17:32" x14ac:dyDescent="0.3">
      <c r="R26" s="15" t="s">
        <v>25</v>
      </c>
      <c r="S26" s="15" t="s">
        <v>26</v>
      </c>
      <c r="T26" s="16" t="s">
        <v>27</v>
      </c>
      <c r="U26" s="43"/>
      <c r="V26" s="43"/>
      <c r="W26" s="43"/>
      <c r="X26" s="43"/>
      <c r="Y26" s="43"/>
      <c r="Z26" s="43"/>
      <c r="AA26" s="43"/>
      <c r="AB26" s="43"/>
      <c r="AC26" s="43"/>
      <c r="AD26" s="43"/>
    </row>
    <row r="27" spans="17:32" x14ac:dyDescent="0.3">
      <c r="R27" s="15" t="s">
        <v>28</v>
      </c>
      <c r="S27" s="19" t="s">
        <v>29</v>
      </c>
      <c r="T27" s="20" t="s">
        <v>30</v>
      </c>
      <c r="U27" s="43"/>
      <c r="V27" s="43"/>
      <c r="W27" s="43"/>
      <c r="X27" s="43"/>
      <c r="Y27" s="43"/>
      <c r="Z27" s="43"/>
      <c r="AA27" s="43"/>
      <c r="AB27" s="43"/>
      <c r="AC27" s="43"/>
      <c r="AD27" s="43"/>
    </row>
    <row r="28" spans="17:32" x14ac:dyDescent="0.3">
      <c r="R28" s="15" t="s">
        <v>32</v>
      </c>
      <c r="S28" s="21" t="s">
        <v>33</v>
      </c>
      <c r="T28" s="22" t="s">
        <v>34</v>
      </c>
      <c r="U28" s="43"/>
      <c r="V28" s="43"/>
      <c r="W28" s="43"/>
      <c r="X28" s="43"/>
      <c r="Y28" s="43"/>
      <c r="Z28" s="43"/>
      <c r="AA28" s="43"/>
      <c r="AB28" s="43"/>
      <c r="AC28" s="43"/>
      <c r="AD28" s="43"/>
    </row>
    <row r="29" spans="17:32" x14ac:dyDescent="0.3">
      <c r="Q29" s="20"/>
      <c r="R29" s="15"/>
      <c r="S29" s="20"/>
      <c r="T29" s="20"/>
      <c r="U29" s="43"/>
      <c r="V29" s="43"/>
      <c r="W29" s="43"/>
      <c r="X29" s="43"/>
      <c r="Y29" s="43"/>
      <c r="Z29" s="43"/>
      <c r="AA29" s="43"/>
      <c r="AB29" s="43"/>
      <c r="AC29" s="43"/>
      <c r="AD29" s="43"/>
    </row>
    <row r="30" spans="17:32" x14ac:dyDescent="0.3">
      <c r="Q30" s="11" t="s">
        <v>40</v>
      </c>
      <c r="R30" s="13" t="s">
        <v>18</v>
      </c>
      <c r="S30" s="44" t="s">
        <v>84</v>
      </c>
      <c r="T30" s="11"/>
      <c r="U30" s="43">
        <f>'1'!AF26/'2'!AF26</f>
        <v>8.6722446618225452E-2</v>
      </c>
      <c r="V30" s="43">
        <f>'1'!AG26/'2'!AG26</f>
        <v>8.6898759137606085E-2</v>
      </c>
      <c r="W30" s="43">
        <f>'1'!AH26/'2'!AH26</f>
        <v>8.8456463578417799E-2</v>
      </c>
      <c r="X30" s="43">
        <f>'1'!AI26/'2'!AI26</f>
        <v>8.9018278588014296E-2</v>
      </c>
      <c r="Y30" s="43">
        <f>'1'!AJ26/'2'!AJ26</f>
        <v>8.6573624166258925E-2</v>
      </c>
      <c r="Z30" s="43">
        <f>'1'!AK26/'2'!AK26</f>
        <v>8.3116677167594827E-2</v>
      </c>
      <c r="AA30" s="43">
        <f>'1'!AL26/'2'!AL26</f>
        <v>8.2488820984479461E-2</v>
      </c>
      <c r="AB30" s="43">
        <f>'1'!AM26/'2'!AM26</f>
        <v>8.1363479405158839E-2</v>
      </c>
      <c r="AC30" s="43">
        <f>'1'!AN26/'2'!AN26</f>
        <v>8.0972656777454147E-2</v>
      </c>
      <c r="AD30" s="43">
        <f>'1'!AO26/'2'!AO26</f>
        <v>7.9797512655162245E-2</v>
      </c>
      <c r="AE30" s="43">
        <f>'1'!AP26/'2'!AP26</f>
        <v>7.8001483082566075E-2</v>
      </c>
      <c r="AF30" s="43">
        <f>'1'!AQ26/'2'!AQ26</f>
        <v>7.6212447742665723E-2</v>
      </c>
    </row>
    <row r="31" spans="17:32" x14ac:dyDescent="0.3">
      <c r="Q31" s="16"/>
      <c r="R31" s="15" t="s">
        <v>19</v>
      </c>
      <c r="S31" s="15" t="s">
        <v>20</v>
      </c>
      <c r="T31" s="16" t="s">
        <v>21</v>
      </c>
      <c r="U31" s="43">
        <f>'1'!AF27/'2'!AF27</f>
        <v>0.30165940443345068</v>
      </c>
      <c r="V31" s="43">
        <f>'1'!AG27/'2'!AG27</f>
        <v>0.31144178564246933</v>
      </c>
      <c r="W31" s="43">
        <f>'1'!AH27/'2'!AH27</f>
        <v>0.32104419272495216</v>
      </c>
      <c r="X31" s="43">
        <f>'1'!AI27/'2'!AI27</f>
        <v>0.32179938878399156</v>
      </c>
      <c r="Y31" s="43">
        <f>'1'!AJ27/'2'!AJ27</f>
        <v>0.31911778553772513</v>
      </c>
      <c r="Z31" s="43">
        <f>'1'!AK27/'2'!AK27</f>
        <v>0.31062552798569776</v>
      </c>
      <c r="AA31" s="43">
        <f>'1'!AL27/'2'!AL27</f>
        <v>0.31314185507361242</v>
      </c>
      <c r="AB31" s="43">
        <f>'1'!AM27/'2'!AM27</f>
        <v>0.31228152665748565</v>
      </c>
      <c r="AC31" s="43">
        <f>'1'!AN27/'2'!AN27</f>
        <v>0.31821639150943398</v>
      </c>
      <c r="AD31" s="43">
        <f>'1'!AO27/'2'!AO27</f>
        <v>0.31448222955913768</v>
      </c>
      <c r="AE31" s="43">
        <f>'1'!AP27/'2'!AP27</f>
        <v>0.30736937868689196</v>
      </c>
      <c r="AF31" s="43">
        <f>'1'!AQ27/'2'!AQ27</f>
        <v>0.30460640015193241</v>
      </c>
    </row>
    <row r="32" spans="17:32" x14ac:dyDescent="0.3">
      <c r="Q32" s="16"/>
      <c r="R32" s="15" t="s">
        <v>22</v>
      </c>
      <c r="S32" s="15" t="s">
        <v>23</v>
      </c>
      <c r="T32" s="16" t="s">
        <v>24</v>
      </c>
      <c r="U32" s="43">
        <f>'1'!AF28/'2'!AF28</f>
        <v>3.863190315879951E-3</v>
      </c>
      <c r="V32" s="43">
        <f>'1'!AG28/'2'!AG28</f>
        <v>3.76249383095606E-3</v>
      </c>
      <c r="W32" s="43">
        <f>'1'!AH28/'2'!AH28</f>
        <v>3.9252423901675691E-3</v>
      </c>
      <c r="X32" s="43">
        <f>'1'!AI28/'2'!AI28</f>
        <v>4.0675945252747758E-3</v>
      </c>
      <c r="Y32" s="43">
        <f>'1'!AJ28/'2'!AJ28</f>
        <v>4.0776725324826769E-3</v>
      </c>
      <c r="Z32" s="43">
        <f>'1'!AK28/'2'!AK28</f>
        <v>4.0384961895197019E-3</v>
      </c>
      <c r="AA32" s="43">
        <f>'1'!AL28/'2'!AL28</f>
        <v>4.0538087804023988E-3</v>
      </c>
      <c r="AB32" s="43">
        <f>'1'!AM28/'2'!AM28</f>
        <v>4.1093448767657373E-3</v>
      </c>
      <c r="AC32" s="43">
        <f>'1'!AN28/'2'!AN28</f>
        <v>4.1568904593639582E-3</v>
      </c>
      <c r="AD32" s="43">
        <f>'1'!AO28/'2'!AO28</f>
        <v>4.1937760161291429E-3</v>
      </c>
      <c r="AE32" s="43">
        <f>'1'!AP28/'2'!AP28</f>
        <v>4.2196382079459005E-3</v>
      </c>
      <c r="AF32" s="43">
        <f>'1'!AQ28/'2'!AQ28</f>
        <v>4.3267987145012132E-3</v>
      </c>
    </row>
    <row r="33" spans="17:32" x14ac:dyDescent="0.3">
      <c r="Q33" s="16"/>
      <c r="R33" s="15" t="s">
        <v>25</v>
      </c>
      <c r="S33" s="15" t="s">
        <v>26</v>
      </c>
      <c r="T33" s="16" t="s">
        <v>27</v>
      </c>
      <c r="U33" s="43"/>
      <c r="V33" s="43"/>
      <c r="W33" s="43"/>
      <c r="X33" s="43"/>
      <c r="Y33" s="43"/>
      <c r="Z33" s="43"/>
      <c r="AA33" s="43"/>
      <c r="AB33" s="43"/>
      <c r="AC33" s="43"/>
      <c r="AD33" s="43"/>
    </row>
    <row r="34" spans="17:32" x14ac:dyDescent="0.3">
      <c r="Q34" s="20"/>
      <c r="R34" s="15" t="s">
        <v>28</v>
      </c>
      <c r="S34" s="19" t="s">
        <v>29</v>
      </c>
      <c r="T34" s="20" t="s">
        <v>30</v>
      </c>
      <c r="U34" s="43"/>
      <c r="V34" s="43"/>
      <c r="W34" s="43"/>
      <c r="X34" s="43"/>
      <c r="Y34" s="43"/>
      <c r="Z34" s="43"/>
      <c r="AA34" s="43"/>
      <c r="AB34" s="43"/>
      <c r="AC34" s="43"/>
      <c r="AD34" s="43"/>
    </row>
    <row r="35" spans="17:32" x14ac:dyDescent="0.3">
      <c r="Q35" s="22"/>
      <c r="R35" s="15" t="s">
        <v>32</v>
      </c>
      <c r="S35" s="21" t="s">
        <v>33</v>
      </c>
      <c r="T35" s="22" t="s">
        <v>34</v>
      </c>
      <c r="U35" s="43"/>
      <c r="V35" s="43"/>
      <c r="W35" s="43"/>
      <c r="X35" s="43"/>
      <c r="Y35" s="43"/>
      <c r="Z35" s="43"/>
      <c r="AA35" s="43"/>
      <c r="AB35" s="43"/>
      <c r="AC35" s="43"/>
      <c r="AD35" s="43"/>
    </row>
    <row r="36" spans="17:32" x14ac:dyDescent="0.3">
      <c r="Q36" s="20"/>
      <c r="R36" s="15"/>
      <c r="S36" s="20"/>
      <c r="T36" s="20"/>
      <c r="U36" s="43"/>
      <c r="V36" s="43"/>
      <c r="W36" s="43"/>
      <c r="X36" s="43"/>
      <c r="Y36" s="43"/>
      <c r="Z36" s="43"/>
      <c r="AA36" s="43"/>
      <c r="AB36" s="43"/>
      <c r="AC36" s="43"/>
      <c r="AD36" s="43"/>
    </row>
    <row r="37" spans="17:32" x14ac:dyDescent="0.3">
      <c r="Q37" s="26" t="s">
        <v>42</v>
      </c>
      <c r="R37" s="13" t="s">
        <v>18</v>
      </c>
      <c r="S37" s="44" t="s">
        <v>84</v>
      </c>
      <c r="T37" s="26"/>
      <c r="U37" s="43">
        <f>'1'!AF33/'2'!AF33</f>
        <v>0.108502538071066</v>
      </c>
      <c r="V37" s="43">
        <f>'1'!AG33/'2'!AG33</f>
        <v>0.10851054053883007</v>
      </c>
      <c r="W37" s="43">
        <f>'1'!AH33/'2'!AH33</f>
        <v>0.10777258503902222</v>
      </c>
      <c r="X37" s="43">
        <f>'1'!AI33/'2'!AI33</f>
        <v>0.11001736081929621</v>
      </c>
      <c r="Y37" s="43">
        <f>'1'!AJ33/'2'!AJ33</f>
        <v>0.10813951621598955</v>
      </c>
      <c r="Z37" s="43">
        <f>'1'!AK33/'2'!AK33</f>
        <v>0.10614759228623813</v>
      </c>
      <c r="AA37" s="43">
        <f>'1'!AL33/'2'!AL33</f>
        <v>0.10586610282238905</v>
      </c>
      <c r="AB37" s="43">
        <f>'1'!AM33/'2'!AM33</f>
        <v>0.1072311684971622</v>
      </c>
      <c r="AC37" s="43">
        <f>'1'!AN33/'2'!AN33</f>
        <v>0.10568427525422185</v>
      </c>
      <c r="AD37" s="43">
        <f>'1'!AO33/'2'!AO33</f>
        <v>0.1055750240336247</v>
      </c>
      <c r="AE37" s="43">
        <f>'1'!AP33/'2'!AP33</f>
        <v>0.10283564173591873</v>
      </c>
      <c r="AF37" s="43">
        <f>'1'!AQ33/'2'!AQ33</f>
        <v>0.10217677220587022</v>
      </c>
    </row>
    <row r="38" spans="17:32" x14ac:dyDescent="0.3">
      <c r="Q38" s="16"/>
      <c r="R38" s="15" t="s">
        <v>19</v>
      </c>
      <c r="S38" s="15" t="s">
        <v>20</v>
      </c>
      <c r="T38" s="16" t="s">
        <v>21</v>
      </c>
      <c r="U38" s="43">
        <f>'1'!AF34/'2'!AF34</f>
        <v>0.29953678887484197</v>
      </c>
      <c r="V38" s="43">
        <f>'1'!AG34/'2'!AG34</f>
        <v>0.31553164036203157</v>
      </c>
      <c r="W38" s="43">
        <f>'1'!AH34/'2'!AH34</f>
        <v>0.31410077180719381</v>
      </c>
      <c r="X38" s="43">
        <f>'1'!AI34/'2'!AI34</f>
        <v>0.31464895569343704</v>
      </c>
      <c r="Y38" s="43">
        <f>'1'!AJ34/'2'!AJ34</f>
        <v>0.31336504287861378</v>
      </c>
      <c r="Z38" s="43">
        <f>'1'!AK34/'2'!AK34</f>
        <v>0.31509337431076562</v>
      </c>
      <c r="AA38" s="43">
        <f>'1'!AL34/'2'!AL34</f>
        <v>0.31655680046412127</v>
      </c>
      <c r="AB38" s="43">
        <f>'1'!AM34/'2'!AM34</f>
        <v>0.32218475336322866</v>
      </c>
      <c r="AC38" s="43">
        <f>'1'!AN34/'2'!AN34</f>
        <v>0.32160852541502044</v>
      </c>
      <c r="AD38" s="43">
        <f>'1'!AO34/'2'!AO34</f>
        <v>0.3197027251636137</v>
      </c>
      <c r="AE38" s="43">
        <f>'1'!AP34/'2'!AP34</f>
        <v>0.31218024704083558</v>
      </c>
      <c r="AF38" s="43">
        <f>'1'!AQ34/'2'!AQ34</f>
        <v>0.31340939713249266</v>
      </c>
    </row>
    <row r="39" spans="17:32" x14ac:dyDescent="0.3">
      <c r="Q39" s="16"/>
      <c r="R39" s="15" t="s">
        <v>22</v>
      </c>
      <c r="S39" s="15" t="s">
        <v>23</v>
      </c>
      <c r="T39" s="16" t="s">
        <v>24</v>
      </c>
      <c r="U39" s="43">
        <f>'1'!AF35/'2'!AF35</f>
        <v>2.9258939939247508E-3</v>
      </c>
      <c r="V39" s="43">
        <f>'1'!AG35/'2'!AG35</f>
        <v>2.8040081976498698E-3</v>
      </c>
      <c r="W39" s="43">
        <f>'1'!AH35/'2'!AH35</f>
        <v>3.0810324249055101E-3</v>
      </c>
      <c r="X39" s="43">
        <f>'1'!AI35/'2'!AI35</f>
        <v>3.1872303201265959E-3</v>
      </c>
      <c r="Y39" s="43">
        <f>'1'!AJ35/'2'!AJ35</f>
        <v>3.2124092923586419E-3</v>
      </c>
      <c r="Z39" s="43">
        <f>'1'!AK35/'2'!AK35</f>
        <v>3.3071473884542183E-3</v>
      </c>
      <c r="AA39" s="43">
        <f>'1'!AL35/'2'!AL35</f>
        <v>3.4648914792910677E-3</v>
      </c>
      <c r="AB39" s="43">
        <f>'1'!AM35/'2'!AM35</f>
        <v>3.5851260676971384E-3</v>
      </c>
      <c r="AC39" s="43">
        <f>'1'!AN35/'2'!AN35</f>
        <v>3.7007072186951723E-3</v>
      </c>
      <c r="AD39" s="43">
        <f>'1'!AO35/'2'!AO35</f>
        <v>3.7722011503463502E-3</v>
      </c>
      <c r="AE39" s="43">
        <f>'1'!AP35/'2'!AP35</f>
        <v>3.7744551534051258E-3</v>
      </c>
      <c r="AF39" s="43">
        <f>'1'!AQ35/'2'!AQ35</f>
        <v>3.739437110921234E-3</v>
      </c>
    </row>
    <row r="40" spans="17:32" x14ac:dyDescent="0.3">
      <c r="Q40" s="16"/>
      <c r="R40" s="15" t="s">
        <v>25</v>
      </c>
      <c r="S40" s="15" t="s">
        <v>26</v>
      </c>
      <c r="T40" s="16" t="s">
        <v>27</v>
      </c>
      <c r="U40" s="43"/>
      <c r="V40" s="43"/>
      <c r="W40" s="43"/>
      <c r="X40" s="43"/>
      <c r="Y40" s="43"/>
      <c r="Z40" s="43"/>
      <c r="AA40" s="43"/>
      <c r="AB40" s="43"/>
      <c r="AC40" s="43"/>
      <c r="AD40" s="43"/>
    </row>
    <row r="41" spans="17:32" x14ac:dyDescent="0.3">
      <c r="Q41" s="20"/>
      <c r="R41" s="15" t="s">
        <v>28</v>
      </c>
      <c r="S41" s="19" t="s">
        <v>29</v>
      </c>
      <c r="T41" s="20" t="s">
        <v>30</v>
      </c>
      <c r="U41" s="43"/>
      <c r="V41" s="43"/>
      <c r="W41" s="43"/>
      <c r="X41" s="43"/>
      <c r="Y41" s="43"/>
      <c r="Z41" s="43"/>
      <c r="AA41" s="43"/>
      <c r="AB41" s="43"/>
      <c r="AC41" s="43"/>
      <c r="AD41" s="43"/>
    </row>
    <row r="42" spans="17:32" x14ac:dyDescent="0.3">
      <c r="Q42" s="22"/>
      <c r="R42" s="15" t="s">
        <v>32</v>
      </c>
      <c r="S42" s="21" t="s">
        <v>33</v>
      </c>
      <c r="T42" s="22" t="s">
        <v>34</v>
      </c>
      <c r="U42" s="43"/>
      <c r="V42" s="43"/>
      <c r="W42" s="43"/>
      <c r="X42" s="43"/>
      <c r="Y42" s="43"/>
      <c r="Z42" s="43"/>
      <c r="AA42" s="43"/>
      <c r="AB42" s="43"/>
      <c r="AC42" s="43"/>
      <c r="AD42" s="43"/>
    </row>
    <row r="43" spans="17:32" x14ac:dyDescent="0.3">
      <c r="Q43" s="20"/>
      <c r="R43" s="15"/>
      <c r="S43" s="20"/>
      <c r="T43" s="20"/>
      <c r="U43" s="43"/>
      <c r="V43" s="43"/>
      <c r="W43" s="43"/>
      <c r="X43" s="43"/>
      <c r="Y43" s="43"/>
      <c r="Z43" s="43"/>
      <c r="AA43" s="43"/>
      <c r="AB43" s="43"/>
      <c r="AC43" s="43"/>
      <c r="AD43" s="43"/>
    </row>
    <row r="44" spans="17:32" x14ac:dyDescent="0.3">
      <c r="Q44" s="26" t="s">
        <v>44</v>
      </c>
      <c r="R44" s="13" t="s">
        <v>18</v>
      </c>
      <c r="S44" s="44" t="s">
        <v>84</v>
      </c>
      <c r="T44" s="26"/>
      <c r="U44" s="43">
        <f>'1'!AF40/'2'!AF40</f>
        <v>0.10601309264897782</v>
      </c>
      <c r="V44" s="43">
        <f>'1'!AG40/'2'!AG40</f>
        <v>0.10685730397238581</v>
      </c>
      <c r="W44" s="43">
        <f>'1'!AH40/'2'!AH40</f>
        <v>0.10835492425090071</v>
      </c>
      <c r="X44" s="43">
        <f>'1'!AI40/'2'!AI40</f>
        <v>0.11197121940559442</v>
      </c>
      <c r="Y44" s="43">
        <f>'1'!AJ40/'2'!AJ40</f>
        <v>0.10714481521739129</v>
      </c>
      <c r="Z44" s="43">
        <f>'1'!AK40/'2'!AK40</f>
        <v>0.10242140877043636</v>
      </c>
      <c r="AA44" s="43">
        <f>'1'!AL40/'2'!AL40</f>
        <v>0.10098352642232652</v>
      </c>
      <c r="AB44" s="43">
        <f>'1'!AM40/'2'!AM40</f>
        <v>9.7644162285908095E-2</v>
      </c>
      <c r="AC44" s="43">
        <f>'1'!AN40/'2'!AN40</f>
        <v>9.5662882050749826E-2</v>
      </c>
      <c r="AD44" s="43">
        <f>'1'!AO40/'2'!AO40</f>
        <v>9.6210355691056917E-2</v>
      </c>
      <c r="AE44" s="43">
        <f>'1'!AP40/'2'!AP40</f>
        <v>9.1686850429281527E-2</v>
      </c>
      <c r="AF44" s="43">
        <f>'1'!AQ40/'2'!AQ40</f>
        <v>9.2896442128545656E-2</v>
      </c>
    </row>
    <row r="45" spans="17:32" x14ac:dyDescent="0.3">
      <c r="Q45" s="16"/>
      <c r="R45" s="15" t="s">
        <v>19</v>
      </c>
      <c r="S45" s="15" t="s">
        <v>20</v>
      </c>
      <c r="T45" s="16" t="s">
        <v>21</v>
      </c>
      <c r="U45" s="43">
        <f>'1'!AF41/'2'!AF41</f>
        <v>0.31111111111111112</v>
      </c>
      <c r="V45" s="43">
        <f>'1'!AG41/'2'!AG41</f>
        <v>0.33122887589250471</v>
      </c>
      <c r="W45" s="43">
        <f>'1'!AH41/'2'!AH41</f>
        <v>0.33529542253521127</v>
      </c>
      <c r="X45" s="43">
        <f>'1'!AI41/'2'!AI41</f>
        <v>0.33894945557198558</v>
      </c>
      <c r="Y45" s="43">
        <f>'1'!AJ41/'2'!AJ41</f>
        <v>0.3349331444563452</v>
      </c>
      <c r="Z45" s="43">
        <f>'1'!AK41/'2'!AK41</f>
        <v>0.33350425493391278</v>
      </c>
      <c r="AA45" s="43">
        <f>'1'!AL41/'2'!AL41</f>
        <v>0.3349910802053373</v>
      </c>
      <c r="AB45" s="43">
        <f>'1'!AM41/'2'!AM41</f>
        <v>0.33226618042509304</v>
      </c>
      <c r="AC45" s="43">
        <f>'1'!AN41/'2'!AN41</f>
        <v>0.33013028839115793</v>
      </c>
      <c r="AD45" s="43">
        <f>'1'!AO41/'2'!AO41</f>
        <v>0.32895757834150502</v>
      </c>
      <c r="AE45" s="43">
        <f>'1'!AP41/'2'!AP41</f>
        <v>0.3135633639337343</v>
      </c>
      <c r="AF45" s="43">
        <f>'1'!AQ41/'2'!AQ41</f>
        <v>0.31683629781753625</v>
      </c>
    </row>
    <row r="46" spans="17:32" x14ac:dyDescent="0.3">
      <c r="Q46" s="16"/>
      <c r="R46" s="15" t="s">
        <v>22</v>
      </c>
      <c r="S46" s="15" t="s">
        <v>23</v>
      </c>
      <c r="T46" s="16" t="s">
        <v>24</v>
      </c>
      <c r="U46" s="43">
        <f>'1'!AF42/'2'!AF42</f>
        <v>2.8018845047978664E-3</v>
      </c>
      <c r="V46" s="43">
        <f>'1'!AG42/'2'!AG42</f>
        <v>2.6314939959914156E-3</v>
      </c>
      <c r="W46" s="43">
        <f>'1'!AH42/'2'!AH42</f>
        <v>2.8189471849398642E-3</v>
      </c>
      <c r="X46" s="43">
        <f>'1'!AI42/'2'!AI42</f>
        <v>2.7808499304040005E-3</v>
      </c>
      <c r="Y46" s="43">
        <f>'1'!AJ42/'2'!AJ42</f>
        <v>2.7468135194215573E-3</v>
      </c>
      <c r="Z46" s="43">
        <f>'1'!AK42/'2'!AK42</f>
        <v>2.8959893934371894E-3</v>
      </c>
      <c r="AA46" s="43">
        <f>'1'!AL42/'2'!AL42</f>
        <v>2.8822585091374921E-3</v>
      </c>
      <c r="AB46" s="43">
        <f>'1'!AM42/'2'!AM42</f>
        <v>3.0446215768289795E-3</v>
      </c>
      <c r="AC46" s="43">
        <f>'1'!AN42/'2'!AN42</f>
        <v>3.0373823135121806E-3</v>
      </c>
      <c r="AD46" s="43">
        <f>'1'!AO42/'2'!AO42</f>
        <v>3.1547702002605511E-3</v>
      </c>
      <c r="AE46" s="43">
        <f>'1'!AP42/'2'!AP42</f>
        <v>3.2377971902017291E-3</v>
      </c>
      <c r="AF46" s="43">
        <f>'1'!AQ42/'2'!AQ42</f>
        <v>3.3065613898922352E-3</v>
      </c>
    </row>
    <row r="47" spans="17:32" x14ac:dyDescent="0.3">
      <c r="Q47" s="16"/>
      <c r="R47" s="15" t="s">
        <v>25</v>
      </c>
      <c r="S47" s="15" t="s">
        <v>26</v>
      </c>
      <c r="T47" s="16" t="s">
        <v>27</v>
      </c>
      <c r="U47" s="43"/>
      <c r="V47" s="43"/>
      <c r="W47" s="43"/>
      <c r="X47" s="43"/>
      <c r="Y47" s="43"/>
      <c r="Z47" s="43"/>
      <c r="AA47" s="43"/>
      <c r="AB47" s="43"/>
      <c r="AC47" s="43"/>
      <c r="AD47" s="43"/>
    </row>
    <row r="48" spans="17:32" x14ac:dyDescent="0.3">
      <c r="Q48" s="20"/>
      <c r="R48" s="15" t="s">
        <v>28</v>
      </c>
      <c r="S48" s="19" t="s">
        <v>29</v>
      </c>
      <c r="T48" s="20" t="s">
        <v>30</v>
      </c>
      <c r="U48" s="43"/>
      <c r="V48" s="43"/>
      <c r="W48" s="43"/>
      <c r="X48" s="43"/>
      <c r="Y48" s="43"/>
      <c r="Z48" s="43"/>
      <c r="AA48" s="43"/>
      <c r="AB48" s="43"/>
      <c r="AC48" s="43"/>
      <c r="AD48" s="43"/>
    </row>
    <row r="49" spans="17:32" x14ac:dyDescent="0.3">
      <c r="Q49" s="22"/>
      <c r="R49" s="15" t="s">
        <v>32</v>
      </c>
      <c r="S49" s="21" t="s">
        <v>33</v>
      </c>
      <c r="T49" s="22" t="s">
        <v>34</v>
      </c>
      <c r="U49" s="43"/>
      <c r="V49" s="43"/>
      <c r="W49" s="43"/>
      <c r="X49" s="43"/>
      <c r="Y49" s="43"/>
      <c r="Z49" s="43"/>
      <c r="AA49" s="43"/>
      <c r="AB49" s="43"/>
      <c r="AC49" s="43"/>
      <c r="AD49" s="43"/>
    </row>
    <row r="50" spans="17:32" x14ac:dyDescent="0.3">
      <c r="Q50" s="20"/>
      <c r="R50" s="15"/>
      <c r="S50" s="20"/>
      <c r="T50" s="20"/>
      <c r="U50" s="43"/>
      <c r="V50" s="43"/>
      <c r="W50" s="43"/>
      <c r="X50" s="43"/>
      <c r="Y50" s="43"/>
      <c r="Z50" s="43"/>
      <c r="AA50" s="43"/>
      <c r="AB50" s="43"/>
      <c r="AC50" s="43"/>
      <c r="AD50" s="43"/>
    </row>
    <row r="51" spans="17:32" x14ac:dyDescent="0.3">
      <c r="Q51" s="26" t="s">
        <v>46</v>
      </c>
      <c r="R51" s="13" t="s">
        <v>18</v>
      </c>
      <c r="S51" s="44" t="s">
        <v>84</v>
      </c>
      <c r="T51" s="26"/>
      <c r="U51" s="43">
        <f>'1'!AF47/'2'!AF47</f>
        <v>0.13033776331857727</v>
      </c>
      <c r="V51" s="43">
        <f>'1'!AG47/'2'!AG47</f>
        <v>0.13093216800433305</v>
      </c>
      <c r="W51" s="43">
        <f>'1'!AH47/'2'!AH47</f>
        <v>0.13265423624233544</v>
      </c>
      <c r="X51" s="43">
        <f>'1'!AI47/'2'!AI47</f>
        <v>0.13671158722470725</v>
      </c>
      <c r="Y51" s="43">
        <f>'1'!AJ47/'2'!AJ47</f>
        <v>0.13419555208888212</v>
      </c>
      <c r="Z51" s="43">
        <f>'1'!AK47/'2'!AK47</f>
        <v>0.13142653579414107</v>
      </c>
      <c r="AA51" s="43">
        <f>'1'!AL47/'2'!AL47</f>
        <v>0.13294878576353797</v>
      </c>
      <c r="AB51" s="43">
        <f>'1'!AM47/'2'!AM47</f>
        <v>0.1325139405204461</v>
      </c>
      <c r="AC51" s="43">
        <f>'1'!AN47/'2'!AN47</f>
        <v>0.12756617112348689</v>
      </c>
      <c r="AD51" s="43">
        <f>'1'!AO47/'2'!AO47</f>
        <v>0.12906077302706598</v>
      </c>
      <c r="AE51" s="43">
        <f>'1'!AP47/'2'!AP47</f>
        <v>0.12489250211073891</v>
      </c>
      <c r="AF51" s="43">
        <f>'1'!AQ47/'2'!AQ47</f>
        <v>0.12551528738846837</v>
      </c>
    </row>
    <row r="52" spans="17:32" x14ac:dyDescent="0.3">
      <c r="Q52" s="16"/>
      <c r="R52" s="15" t="s">
        <v>19</v>
      </c>
      <c r="S52" s="15" t="s">
        <v>20</v>
      </c>
      <c r="T52" s="16" t="s">
        <v>21</v>
      </c>
      <c r="U52" s="43">
        <f>'1'!AF48/'2'!AF48</f>
        <v>0.37402668890742274</v>
      </c>
      <c r="V52" s="43">
        <f>'1'!AG48/'2'!AG48</f>
        <v>0.39295311280542716</v>
      </c>
      <c r="W52" s="43">
        <f>'1'!AH48/'2'!AH48</f>
        <v>0.39620819801632584</v>
      </c>
      <c r="X52" s="43">
        <f>'1'!AI48/'2'!AI48</f>
        <v>0.40176335553351278</v>
      </c>
      <c r="Y52" s="43">
        <f>'1'!AJ48/'2'!AJ48</f>
        <v>0.40512141022647674</v>
      </c>
      <c r="Z52" s="43">
        <f>'1'!AK48/'2'!AK48</f>
        <v>0.40490711292096426</v>
      </c>
      <c r="AA52" s="43">
        <f>'1'!AL48/'2'!AL48</f>
        <v>0.40925361203221222</v>
      </c>
      <c r="AB52" s="43">
        <f>'1'!AM48/'2'!AM48</f>
        <v>0.41165186395366105</v>
      </c>
      <c r="AC52" s="43">
        <f>'1'!AN48/'2'!AN48</f>
        <v>0.40873525517573422</v>
      </c>
      <c r="AD52" s="43">
        <f>'1'!AO48/'2'!AO48</f>
        <v>0.41155775166191833</v>
      </c>
      <c r="AE52" s="43">
        <f>'1'!AP48/'2'!AP48</f>
        <v>0.3944851499634236</v>
      </c>
      <c r="AF52" s="43">
        <f>'1'!AQ48/'2'!AQ48</f>
        <v>0.40026966028666061</v>
      </c>
    </row>
    <row r="53" spans="17:32" x14ac:dyDescent="0.3">
      <c r="Q53" s="16"/>
      <c r="R53" s="15" t="s">
        <v>22</v>
      </c>
      <c r="S53" s="15" t="s">
        <v>23</v>
      </c>
      <c r="T53" s="16" t="s">
        <v>24</v>
      </c>
      <c r="U53" s="43">
        <f>'1'!AF49/'2'!AF49</f>
        <v>3.2456293842860937E-3</v>
      </c>
      <c r="V53" s="43">
        <f>'1'!AG49/'2'!AG49</f>
        <v>3.2316012189537841E-3</v>
      </c>
      <c r="W53" s="43">
        <f>'1'!AH49/'2'!AH49</f>
        <v>3.3645085417182471E-3</v>
      </c>
      <c r="X53" s="43">
        <f>'1'!AI49/'2'!AI49</f>
        <v>3.3674535841632857E-3</v>
      </c>
      <c r="Y53" s="43">
        <f>'1'!AJ49/'2'!AJ49</f>
        <v>3.4502550049478574E-3</v>
      </c>
      <c r="Z53" s="43">
        <f>'1'!AK49/'2'!AK49</f>
        <v>3.7438744429606732E-3</v>
      </c>
      <c r="AA53" s="43">
        <f>'1'!AL49/'2'!AL49</f>
        <v>3.7827156420140082E-3</v>
      </c>
      <c r="AB53" s="43">
        <f>'1'!AM49/'2'!AM49</f>
        <v>3.8161500066649884E-3</v>
      </c>
      <c r="AC53" s="43">
        <f>'1'!AN49/'2'!AN49</f>
        <v>3.9423964454636667E-3</v>
      </c>
      <c r="AD53" s="43">
        <f>'1'!AO49/'2'!AO49</f>
        <v>4.0007003201463533E-3</v>
      </c>
      <c r="AE53" s="43">
        <f>'1'!AP49/'2'!AP49</f>
        <v>3.958106457869405E-3</v>
      </c>
      <c r="AF53" s="43">
        <f>'1'!AQ49/'2'!AQ49</f>
        <v>3.654602966530356E-3</v>
      </c>
    </row>
    <row r="54" spans="17:32" x14ac:dyDescent="0.3">
      <c r="Q54" s="16"/>
      <c r="R54" s="15" t="s">
        <v>25</v>
      </c>
      <c r="S54" s="15" t="s">
        <v>26</v>
      </c>
      <c r="T54" s="16" t="s">
        <v>27</v>
      </c>
      <c r="U54" s="43"/>
      <c r="V54" s="43"/>
      <c r="W54" s="43"/>
      <c r="X54" s="43"/>
      <c r="Y54" s="43"/>
      <c r="Z54" s="43"/>
      <c r="AA54" s="43"/>
      <c r="AB54" s="43"/>
      <c r="AC54" s="43"/>
      <c r="AD54" s="43"/>
    </row>
    <row r="55" spans="17:32" x14ac:dyDescent="0.3">
      <c r="Q55" s="20"/>
      <c r="R55" s="15" t="s">
        <v>28</v>
      </c>
      <c r="S55" s="19" t="s">
        <v>29</v>
      </c>
      <c r="T55" s="20" t="s">
        <v>30</v>
      </c>
      <c r="U55" s="43"/>
      <c r="V55" s="43"/>
      <c r="W55" s="43"/>
      <c r="X55" s="43"/>
      <c r="Y55" s="43"/>
      <c r="Z55" s="43"/>
      <c r="AA55" s="43"/>
      <c r="AB55" s="43"/>
      <c r="AC55" s="43"/>
      <c r="AD55" s="43"/>
    </row>
    <row r="56" spans="17:32" x14ac:dyDescent="0.3">
      <c r="Q56" s="22"/>
      <c r="R56" s="15" t="s">
        <v>32</v>
      </c>
      <c r="S56" s="21" t="s">
        <v>33</v>
      </c>
      <c r="T56" s="22" t="s">
        <v>34</v>
      </c>
      <c r="U56" s="43"/>
      <c r="V56" s="43"/>
      <c r="W56" s="43"/>
      <c r="X56" s="43"/>
      <c r="Y56" s="43"/>
      <c r="Z56" s="43"/>
      <c r="AA56" s="43"/>
      <c r="AB56" s="43"/>
      <c r="AC56" s="43"/>
      <c r="AD56" s="43"/>
    </row>
    <row r="57" spans="17:32" x14ac:dyDescent="0.3">
      <c r="Q57" s="20"/>
      <c r="R57" s="15"/>
      <c r="S57" s="20"/>
      <c r="T57" s="20"/>
      <c r="U57" s="43"/>
      <c r="V57" s="43"/>
      <c r="W57" s="43"/>
      <c r="X57" s="43"/>
      <c r="Y57" s="43"/>
      <c r="Z57" s="43"/>
      <c r="AA57" s="43"/>
      <c r="AB57" s="43"/>
      <c r="AC57" s="43"/>
      <c r="AD57" s="43"/>
    </row>
    <row r="58" spans="17:32" x14ac:dyDescent="0.3">
      <c r="Q58" s="26" t="s">
        <v>48</v>
      </c>
      <c r="R58" s="13" t="s">
        <v>18</v>
      </c>
      <c r="S58" s="44" t="s">
        <v>84</v>
      </c>
      <c r="T58" s="26"/>
      <c r="U58" s="43">
        <f>'1'!AF54/'2'!AF54</f>
        <v>0.11274990059642147</v>
      </c>
      <c r="V58" s="43">
        <f>'1'!AG54/'2'!AG54</f>
        <v>0.11471707748602678</v>
      </c>
      <c r="W58" s="43">
        <f>'1'!AH54/'2'!AH54</f>
        <v>0.11953993255306489</v>
      </c>
      <c r="X58" s="43">
        <f>'1'!AI54/'2'!AI54</f>
        <v>0.12322711288016382</v>
      </c>
      <c r="Y58" s="43">
        <f>'1'!AJ54/'2'!AJ54</f>
        <v>0.12466942180680544</v>
      </c>
      <c r="Z58" s="43">
        <f>'1'!AK54/'2'!AK54</f>
        <v>0.12407129251700678</v>
      </c>
      <c r="AA58" s="43">
        <f>'1'!AL54/'2'!AL54</f>
        <v>0.12252515517174911</v>
      </c>
      <c r="AB58" s="43">
        <f>'1'!AM54/'2'!AM54</f>
        <v>0.11851992546961745</v>
      </c>
      <c r="AC58" s="43">
        <f>'1'!AN54/'2'!AN54</f>
        <v>0.11789281954887217</v>
      </c>
      <c r="AD58" s="43">
        <f>'1'!AO54/'2'!AO54</f>
        <v>0.11694309576837417</v>
      </c>
      <c r="AE58" s="43">
        <f>'1'!AP54/'2'!AP54</f>
        <v>0.11369890670553935</v>
      </c>
      <c r="AF58" s="43">
        <f>'1'!AQ54/'2'!AQ54</f>
        <v>0.10864985141431557</v>
      </c>
    </row>
    <row r="59" spans="17:32" x14ac:dyDescent="0.3">
      <c r="Q59" s="16"/>
      <c r="R59" s="15" t="s">
        <v>19</v>
      </c>
      <c r="S59" s="15" t="s">
        <v>20</v>
      </c>
      <c r="T59" s="16" t="s">
        <v>21</v>
      </c>
      <c r="U59" s="43">
        <f>'1'!AF55/'2'!AF55</f>
        <v>0.48289538138558435</v>
      </c>
      <c r="V59" s="43">
        <f>'1'!AG55/'2'!AG55</f>
        <v>0.49492606449314092</v>
      </c>
      <c r="W59" s="43">
        <f>'1'!AH55/'2'!AH55</f>
        <v>0.5024520547945206</v>
      </c>
      <c r="X59" s="43">
        <f>'1'!AI55/'2'!AI55</f>
        <v>0.49959216441875387</v>
      </c>
      <c r="Y59" s="43">
        <f>'1'!AJ55/'2'!AJ55</f>
        <v>0.49488310058057428</v>
      </c>
      <c r="Z59" s="43">
        <f>'1'!AK55/'2'!AK55</f>
        <v>0.5025588899645046</v>
      </c>
      <c r="AA59" s="43">
        <f>'1'!AL55/'2'!AL55</f>
        <v>0.50634640522875818</v>
      </c>
      <c r="AB59" s="43">
        <f>'1'!AM55/'2'!AM55</f>
        <v>0.49676812305678286</v>
      </c>
      <c r="AC59" s="43">
        <f>'1'!AN55/'2'!AN55</f>
        <v>0.49646083847903799</v>
      </c>
      <c r="AD59" s="43">
        <f>'1'!AO55/'2'!AO55</f>
        <v>0.49172645739910315</v>
      </c>
      <c r="AE59" s="43">
        <f>'1'!AP55/'2'!AP55</f>
        <v>0.48177235256816731</v>
      </c>
      <c r="AF59" s="43">
        <f>'1'!AQ55/'2'!AQ55</f>
        <v>0.47662973375227374</v>
      </c>
    </row>
    <row r="60" spans="17:32" x14ac:dyDescent="0.3">
      <c r="Q60" s="16"/>
      <c r="R60" s="15" t="s">
        <v>22</v>
      </c>
      <c r="S60" s="15" t="s">
        <v>23</v>
      </c>
      <c r="T60" s="16" t="s">
        <v>24</v>
      </c>
      <c r="U60" s="43">
        <f>'1'!AF56/'2'!AF56</f>
        <v>4.3821530238773027E-3</v>
      </c>
      <c r="V60" s="43">
        <f>'1'!AG56/'2'!AG56</f>
        <v>4.3827333918642084E-3</v>
      </c>
      <c r="W60" s="43">
        <f>'1'!AH56/'2'!AH56</f>
        <v>4.5754492062569053E-3</v>
      </c>
      <c r="X60" s="43">
        <f>'1'!AI56/'2'!AI56</f>
        <v>4.4530997925789351E-3</v>
      </c>
      <c r="Y60" s="43">
        <f>'1'!AJ56/'2'!AJ56</f>
        <v>4.2739203330057233E-3</v>
      </c>
      <c r="Z60" s="43">
        <f>'1'!AK56/'2'!AK56</f>
        <v>4.4364035087719302E-3</v>
      </c>
      <c r="AA60" s="43">
        <f>'1'!AL56/'2'!AL56</f>
        <v>4.5363064608347631E-3</v>
      </c>
      <c r="AB60" s="43">
        <f>'1'!AM56/'2'!AM56</f>
        <v>4.5498260576815174E-3</v>
      </c>
      <c r="AC60" s="43">
        <f>'1'!AN56/'2'!AN56</f>
        <v>4.4981891123864713E-3</v>
      </c>
      <c r="AD60" s="43">
        <f>'1'!AO56/'2'!AO56</f>
        <v>4.4541006394217403E-3</v>
      </c>
      <c r="AE60" s="43">
        <f>'1'!AP56/'2'!AP56</f>
        <v>4.4597739178384339E-3</v>
      </c>
      <c r="AF60" s="43">
        <f>'1'!AQ56/'2'!AQ56</f>
        <v>4.3789142320649474E-3</v>
      </c>
    </row>
    <row r="61" spans="17:32" x14ac:dyDescent="0.3">
      <c r="Q61" s="16"/>
      <c r="R61" s="15" t="s">
        <v>25</v>
      </c>
      <c r="S61" s="15" t="s">
        <v>26</v>
      </c>
      <c r="T61" s="16" t="s">
        <v>27</v>
      </c>
      <c r="U61" s="43"/>
      <c r="V61" s="43"/>
      <c r="W61" s="43"/>
      <c r="X61" s="43"/>
      <c r="Y61" s="43"/>
      <c r="Z61" s="43"/>
      <c r="AA61" s="43"/>
      <c r="AB61" s="43"/>
      <c r="AC61" s="43"/>
      <c r="AD61" s="43"/>
    </row>
    <row r="62" spans="17:32" x14ac:dyDescent="0.3">
      <c r="Q62" s="20"/>
      <c r="R62" s="15" t="s">
        <v>28</v>
      </c>
      <c r="S62" s="19" t="s">
        <v>29</v>
      </c>
      <c r="T62" s="20" t="s">
        <v>30</v>
      </c>
      <c r="U62" s="43"/>
      <c r="V62" s="43"/>
      <c r="W62" s="43"/>
      <c r="X62" s="43"/>
      <c r="Y62" s="43"/>
      <c r="Z62" s="43"/>
      <c r="AA62" s="43"/>
      <c r="AB62" s="43"/>
      <c r="AC62" s="43"/>
      <c r="AD62" s="43"/>
    </row>
    <row r="63" spans="17:32" x14ac:dyDescent="0.3">
      <c r="Q63" s="22"/>
      <c r="R63" s="15" t="s">
        <v>32</v>
      </c>
      <c r="S63" s="21" t="s">
        <v>33</v>
      </c>
      <c r="T63" s="22" t="s">
        <v>34</v>
      </c>
      <c r="U63" s="43"/>
      <c r="V63" s="43"/>
      <c r="W63" s="43"/>
      <c r="X63" s="43"/>
      <c r="Y63" s="43"/>
      <c r="Z63" s="43"/>
      <c r="AA63" s="43"/>
      <c r="AB63" s="43"/>
      <c r="AC63" s="43"/>
      <c r="AD63" s="43"/>
    </row>
    <row r="64" spans="17:32" x14ac:dyDescent="0.3">
      <c r="R64" s="15"/>
      <c r="U64" s="43"/>
      <c r="V64" s="43"/>
      <c r="W64" s="43"/>
      <c r="X64" s="43"/>
      <c r="Y64" s="43"/>
      <c r="Z64" s="43"/>
      <c r="AA64" s="43"/>
      <c r="AB64" s="43"/>
      <c r="AC64" s="43"/>
      <c r="AD64" s="43"/>
    </row>
    <row r="65" spans="17:32" x14ac:dyDescent="0.3">
      <c r="Q65" s="26" t="s">
        <v>50</v>
      </c>
      <c r="R65" s="13" t="s">
        <v>18</v>
      </c>
      <c r="S65" s="44" t="s">
        <v>84</v>
      </c>
      <c r="T65" s="27"/>
      <c r="U65" s="43">
        <f>'1'!AF61/'2'!AF61</f>
        <v>8.9044583732763083E-2</v>
      </c>
      <c r="V65" s="43">
        <f>'1'!AG61/'2'!AG61</f>
        <v>9.0709773972074359E-2</v>
      </c>
      <c r="W65" s="43">
        <f>'1'!AH61/'2'!AH61</f>
        <v>9.1347677886663828E-2</v>
      </c>
      <c r="X65" s="43">
        <f>'1'!AI61/'2'!AI61</f>
        <v>9.3543818337257945E-2</v>
      </c>
      <c r="Y65" s="43">
        <f>'1'!AJ61/'2'!AJ61</f>
        <v>8.9494188147434345E-2</v>
      </c>
      <c r="Z65" s="43">
        <f>'1'!AK61/'2'!AK61</f>
        <v>8.6937903901388239E-2</v>
      </c>
      <c r="AA65" s="43">
        <f>'1'!AL61/'2'!AL61</f>
        <v>8.5891415840547866E-2</v>
      </c>
      <c r="AB65" s="43">
        <f>'1'!AM61/'2'!AM61</f>
        <v>8.314580870182077E-2</v>
      </c>
      <c r="AC65" s="43">
        <f>'1'!AN61/'2'!AN61</f>
        <v>8.1236730543381735E-2</v>
      </c>
      <c r="AD65" s="43">
        <f>'1'!AO61/'2'!AO61</f>
        <v>7.9745106604850416E-2</v>
      </c>
      <c r="AE65" s="43">
        <f>'1'!AP61/'2'!AP61</f>
        <v>7.6693814986437625E-2</v>
      </c>
      <c r="AF65" s="43">
        <f>'1'!AQ61/'2'!AQ61</f>
        <v>7.7925396195390226E-2</v>
      </c>
    </row>
    <row r="66" spans="17:32" x14ac:dyDescent="0.3">
      <c r="Q66" s="16"/>
      <c r="R66" s="15" t="s">
        <v>19</v>
      </c>
      <c r="S66" s="15" t="s">
        <v>20</v>
      </c>
      <c r="T66" s="16" t="s">
        <v>21</v>
      </c>
      <c r="U66" s="43">
        <f>'1'!AF62/'2'!AF62</f>
        <v>0.28157648407278285</v>
      </c>
      <c r="V66" s="43">
        <f>'1'!AG62/'2'!AG62</f>
        <v>0.30268404665153831</v>
      </c>
      <c r="W66" s="43">
        <f>'1'!AH62/'2'!AH62</f>
        <v>0.30525104166666667</v>
      </c>
      <c r="X66" s="43">
        <f>'1'!AI62/'2'!AI62</f>
        <v>0.30236442193087004</v>
      </c>
      <c r="Y66" s="43">
        <f>'1'!AJ62/'2'!AJ62</f>
        <v>0.29389216683621561</v>
      </c>
      <c r="Z66" s="43">
        <f>'1'!AK62/'2'!AK62</f>
        <v>0.28796188729236732</v>
      </c>
      <c r="AA66" s="43">
        <f>'1'!AL62/'2'!AL62</f>
        <v>0.28798350090229441</v>
      </c>
      <c r="AB66" s="43">
        <f>'1'!AM62/'2'!AM62</f>
        <v>0.28064716767759851</v>
      </c>
      <c r="AC66" s="43">
        <f>'1'!AN62/'2'!AN62</f>
        <v>0.29132824103543392</v>
      </c>
      <c r="AD66" s="43">
        <f>'1'!AO62/'2'!AO62</f>
        <v>0.28154502905930157</v>
      </c>
      <c r="AE66" s="43">
        <f>'1'!AP62/'2'!AP62</f>
        <v>0.27401054995560664</v>
      </c>
      <c r="AF66" s="43">
        <f>'1'!AQ62/'2'!AQ62</f>
        <v>0.28625826213122674</v>
      </c>
    </row>
    <row r="67" spans="17:32" x14ac:dyDescent="0.3">
      <c r="Q67" s="16"/>
      <c r="R67" s="15" t="s">
        <v>22</v>
      </c>
      <c r="S67" s="15" t="s">
        <v>23</v>
      </c>
      <c r="T67" s="16" t="s">
        <v>24</v>
      </c>
      <c r="U67" s="43">
        <f>'1'!AF63/'2'!AF63</f>
        <v>3.4720133258212284E-3</v>
      </c>
      <c r="V67" s="43">
        <f>'1'!AG63/'2'!AG63</f>
        <v>3.608562537643043E-3</v>
      </c>
      <c r="W67" s="43">
        <f>'1'!AH63/'2'!AH63</f>
        <v>3.537179391496878E-3</v>
      </c>
      <c r="X67" s="43">
        <f>'1'!AI63/'2'!AI63</f>
        <v>3.672092620537813E-3</v>
      </c>
      <c r="Y67" s="43">
        <f>'1'!AJ63/'2'!AJ63</f>
        <v>4.0740031428010215E-3</v>
      </c>
      <c r="Z67" s="43">
        <f>'1'!AK63/'2'!AK63</f>
        <v>3.9060365020495797E-3</v>
      </c>
      <c r="AA67" s="43">
        <f>'1'!AL63/'2'!AL63</f>
        <v>3.8358399922748232E-3</v>
      </c>
      <c r="AB67" s="43">
        <f>'1'!AM63/'2'!AM63</f>
        <v>3.9411206978287663E-3</v>
      </c>
      <c r="AC67" s="43">
        <f>'1'!AN63/'2'!AN63</f>
        <v>4.0030914307319348E-3</v>
      </c>
      <c r="AD67" s="43">
        <f>'1'!AO63/'2'!AO63</f>
        <v>4.0818705703119821E-3</v>
      </c>
      <c r="AE67" s="43">
        <f>'1'!AP63/'2'!AP63</f>
        <v>4.0223173881371276E-3</v>
      </c>
      <c r="AF67" s="43">
        <f>'1'!AQ63/'2'!AQ63</f>
        <v>3.7931994299456673E-3</v>
      </c>
    </row>
    <row r="68" spans="17:32" x14ac:dyDescent="0.3">
      <c r="Q68" s="16"/>
      <c r="R68" s="15" t="s">
        <v>25</v>
      </c>
      <c r="S68" s="15" t="s">
        <v>26</v>
      </c>
      <c r="T68" s="16" t="s">
        <v>27</v>
      </c>
      <c r="U68" s="43"/>
      <c r="V68" s="43"/>
      <c r="W68" s="43"/>
      <c r="X68" s="43"/>
      <c r="Y68" s="43"/>
      <c r="Z68" s="43"/>
      <c r="AA68" s="43"/>
      <c r="AB68" s="43"/>
      <c r="AC68" s="43"/>
      <c r="AD68" s="43"/>
    </row>
    <row r="69" spans="17:32" x14ac:dyDescent="0.3">
      <c r="Q69" s="20"/>
      <c r="R69" s="15" t="s">
        <v>28</v>
      </c>
      <c r="S69" s="19" t="s">
        <v>29</v>
      </c>
      <c r="T69" s="20" t="s">
        <v>30</v>
      </c>
      <c r="U69" s="43"/>
      <c r="V69" s="43"/>
      <c r="W69" s="43"/>
      <c r="X69" s="43"/>
      <c r="Y69" s="43"/>
      <c r="Z69" s="43"/>
      <c r="AA69" s="43"/>
      <c r="AB69" s="43"/>
      <c r="AC69" s="43"/>
      <c r="AD69" s="43"/>
    </row>
    <row r="70" spans="17:32" x14ac:dyDescent="0.3">
      <c r="Q70" s="22"/>
      <c r="R70" s="15" t="s">
        <v>32</v>
      </c>
      <c r="S70" s="21" t="s">
        <v>33</v>
      </c>
      <c r="T70" s="22" t="s">
        <v>34</v>
      </c>
      <c r="U70" s="43"/>
      <c r="V70" s="43"/>
      <c r="W70" s="43"/>
      <c r="X70" s="43"/>
      <c r="Y70" s="43"/>
      <c r="Z70" s="43"/>
      <c r="AA70" s="43"/>
      <c r="AB70" s="43"/>
      <c r="AC70" s="43"/>
      <c r="AD70" s="43"/>
    </row>
    <row r="71" spans="17:32" x14ac:dyDescent="0.3">
      <c r="R71" s="15"/>
      <c r="U71" s="43"/>
      <c r="V71" s="43"/>
      <c r="W71" s="43"/>
      <c r="X71" s="43"/>
      <c r="Y71" s="43"/>
      <c r="Z71" s="43"/>
      <c r="AA71" s="43"/>
      <c r="AB71" s="43"/>
      <c r="AC71" s="43"/>
      <c r="AD71" s="43"/>
    </row>
    <row r="72" spans="17:32" x14ac:dyDescent="0.3">
      <c r="Q72" s="26" t="s">
        <v>52</v>
      </c>
      <c r="R72" s="13" t="s">
        <v>18</v>
      </c>
      <c r="S72" s="44" t="s">
        <v>84</v>
      </c>
      <c r="T72" s="26"/>
      <c r="U72" s="43">
        <f>'1'!AF68/'2'!AF68</f>
        <v>9.0863084755350237E-2</v>
      </c>
      <c r="V72" s="43">
        <f>'1'!AG68/'2'!AG68</f>
        <v>8.886125814705742E-2</v>
      </c>
      <c r="W72" s="43">
        <f>'1'!AH68/'2'!AH68</f>
        <v>8.6729588477133315E-2</v>
      </c>
      <c r="X72" s="43">
        <f>'1'!AI68/'2'!AI68</f>
        <v>8.5363239589326012E-2</v>
      </c>
      <c r="Y72" s="43">
        <f>'1'!AJ68/'2'!AJ68</f>
        <v>8.329076449854414E-2</v>
      </c>
      <c r="Z72" s="43">
        <f>'1'!AK68/'2'!AK68</f>
        <v>7.9560238501714425E-2</v>
      </c>
      <c r="AA72" s="43">
        <f>'1'!AL68/'2'!AL68</f>
        <v>7.983858037024627E-2</v>
      </c>
      <c r="AB72" s="43">
        <f>'1'!AM68/'2'!AM68</f>
        <v>7.6650535997987254E-2</v>
      </c>
      <c r="AC72" s="43">
        <f>'1'!AN68/'2'!AN68</f>
        <v>7.4964008962106921E-2</v>
      </c>
      <c r="AD72" s="43">
        <f>'1'!AO68/'2'!AO68</f>
        <v>7.389267148825604E-2</v>
      </c>
      <c r="AE72" s="43">
        <f>'1'!AP68/'2'!AP68</f>
        <v>7.1788981941072624E-2</v>
      </c>
      <c r="AF72" s="43">
        <f>'1'!AQ68/'2'!AQ68</f>
        <v>7.1422825450523697E-2</v>
      </c>
    </row>
    <row r="73" spans="17:32" x14ac:dyDescent="0.3">
      <c r="Q73" s="16"/>
      <c r="R73" s="15" t="s">
        <v>19</v>
      </c>
      <c r="S73" s="15" t="s">
        <v>20</v>
      </c>
      <c r="T73" s="16" t="s">
        <v>21</v>
      </c>
      <c r="U73" s="43">
        <f>'1'!AF69/'2'!AF69</f>
        <v>0.37102788504146361</v>
      </c>
      <c r="V73" s="43">
        <f>'1'!AG69/'2'!AG69</f>
        <v>0.37860187928553291</v>
      </c>
      <c r="W73" s="43">
        <f>'1'!AH69/'2'!AH69</f>
        <v>0.37692893079102019</v>
      </c>
      <c r="X73" s="43">
        <f>'1'!AI69/'2'!AI69</f>
        <v>0.3700689581219635</v>
      </c>
      <c r="Y73" s="43">
        <f>'1'!AJ69/'2'!AJ69</f>
        <v>0.36947363137464873</v>
      </c>
      <c r="Z73" s="43">
        <f>'1'!AK69/'2'!AK69</f>
        <v>0.36254971718154122</v>
      </c>
      <c r="AA73" s="43">
        <f>'1'!AL69/'2'!AL69</f>
        <v>0.36584482260340345</v>
      </c>
      <c r="AB73" s="43">
        <f>'1'!AM69/'2'!AM69</f>
        <v>0.35799317842677469</v>
      </c>
      <c r="AC73" s="43">
        <f>'1'!AN69/'2'!AN69</f>
        <v>0.35612895294616365</v>
      </c>
      <c r="AD73" s="43">
        <f>'1'!AO69/'2'!AO69</f>
        <v>0.35373622679251315</v>
      </c>
      <c r="AE73" s="43">
        <f>'1'!AP69/'2'!AP69</f>
        <v>0.34441590259783406</v>
      </c>
      <c r="AF73" s="43">
        <f>'1'!AQ69/'2'!AQ69</f>
        <v>0.34954674456043677</v>
      </c>
    </row>
    <row r="74" spans="17:32" x14ac:dyDescent="0.3">
      <c r="Q74" s="16"/>
      <c r="R74" s="15" t="s">
        <v>22</v>
      </c>
      <c r="S74" s="15" t="s">
        <v>23</v>
      </c>
      <c r="T74" s="16" t="s">
        <v>24</v>
      </c>
      <c r="U74" s="43">
        <f>'1'!AF70/'2'!AF70</f>
        <v>3.4331155869119787E-3</v>
      </c>
      <c r="V74" s="43">
        <f>'1'!AG70/'2'!AG70</f>
        <v>3.4447950621634533E-3</v>
      </c>
      <c r="W74" s="43">
        <f>'1'!AH70/'2'!AH70</f>
        <v>3.5985132517891735E-3</v>
      </c>
      <c r="X74" s="43">
        <f>'1'!AI70/'2'!AI70</f>
        <v>3.6256606547611504E-3</v>
      </c>
      <c r="Y74" s="43">
        <f>'1'!AJ70/'2'!AJ70</f>
        <v>3.7055949923685406E-3</v>
      </c>
      <c r="Z74" s="43">
        <f>'1'!AK70/'2'!AK70</f>
        <v>3.6746140613919064E-3</v>
      </c>
      <c r="AA74" s="43">
        <f>'1'!AL70/'2'!AL70</f>
        <v>3.6721038825018302E-3</v>
      </c>
      <c r="AB74" s="43">
        <f>'1'!AM70/'2'!AM70</f>
        <v>3.7433930940539619E-3</v>
      </c>
      <c r="AC74" s="43">
        <f>'1'!AN70/'2'!AN70</f>
        <v>3.7378779091176901E-3</v>
      </c>
      <c r="AD74" s="43">
        <f>'1'!AO70/'2'!AO70</f>
        <v>3.735765706436012E-3</v>
      </c>
      <c r="AE74" s="43">
        <f>'1'!AP70/'2'!AP70</f>
        <v>3.7446971850372992E-3</v>
      </c>
      <c r="AF74" s="43">
        <f>'1'!AQ70/'2'!AQ70</f>
        <v>3.892457742407976E-3</v>
      </c>
    </row>
    <row r="75" spans="17:32" x14ac:dyDescent="0.3">
      <c r="Q75" s="16"/>
      <c r="R75" s="15" t="s">
        <v>25</v>
      </c>
      <c r="S75" s="15" t="s">
        <v>26</v>
      </c>
      <c r="T75" s="16" t="s">
        <v>27</v>
      </c>
      <c r="U75" s="43"/>
      <c r="V75" s="43"/>
      <c r="W75" s="43"/>
      <c r="X75" s="43"/>
      <c r="Y75" s="43"/>
      <c r="Z75" s="43"/>
      <c r="AA75" s="43"/>
      <c r="AB75" s="43"/>
      <c r="AC75" s="43"/>
      <c r="AD75" s="43"/>
    </row>
    <row r="76" spans="17:32" x14ac:dyDescent="0.3">
      <c r="Q76" s="20"/>
      <c r="R76" s="15" t="s">
        <v>28</v>
      </c>
      <c r="S76" s="19" t="s">
        <v>29</v>
      </c>
      <c r="T76" s="20" t="s">
        <v>30</v>
      </c>
      <c r="U76" s="43"/>
      <c r="V76" s="43"/>
      <c r="W76" s="43"/>
      <c r="X76" s="43"/>
      <c r="Y76" s="43"/>
      <c r="Z76" s="43"/>
      <c r="AA76" s="43"/>
      <c r="AB76" s="43"/>
      <c r="AC76" s="43"/>
      <c r="AD76" s="43"/>
    </row>
    <row r="77" spans="17:32" x14ac:dyDescent="0.3">
      <c r="Q77" s="22"/>
      <c r="R77" s="15" t="s">
        <v>32</v>
      </c>
      <c r="S77" s="21" t="s">
        <v>33</v>
      </c>
      <c r="T77" s="22" t="s">
        <v>34</v>
      </c>
      <c r="U77" s="43"/>
      <c r="V77" s="43"/>
      <c r="W77" s="43"/>
      <c r="X77" s="43"/>
      <c r="Y77" s="43"/>
      <c r="Z77" s="43"/>
      <c r="AA77" s="43"/>
      <c r="AB77" s="43"/>
      <c r="AC77" s="43"/>
      <c r="AD77" s="43"/>
    </row>
    <row r="78" spans="17:32" x14ac:dyDescent="0.3">
      <c r="R78" s="15"/>
      <c r="U78" s="43"/>
      <c r="V78" s="43"/>
      <c r="W78" s="43"/>
      <c r="X78" s="43"/>
      <c r="Y78" s="43"/>
      <c r="Z78" s="43"/>
      <c r="AA78" s="43"/>
      <c r="AB78" s="43"/>
      <c r="AC78" s="43"/>
      <c r="AD78" s="43"/>
    </row>
    <row r="79" spans="17:32" x14ac:dyDescent="0.3">
      <c r="Q79" s="26" t="s">
        <v>54</v>
      </c>
      <c r="R79" s="13" t="s">
        <v>18</v>
      </c>
      <c r="S79" s="44" t="s">
        <v>84</v>
      </c>
      <c r="T79" s="26"/>
      <c r="U79" s="43">
        <f>'1'!AF75/'2'!AF75</f>
        <v>0.11757210678187416</v>
      </c>
      <c r="V79" s="43">
        <f>'1'!AG75/'2'!AG75</f>
        <v>0.11787107637198013</v>
      </c>
      <c r="W79" s="43">
        <f>'1'!AH75/'2'!AH75</f>
        <v>0.11576759722834142</v>
      </c>
      <c r="X79" s="43">
        <f>'1'!AI75/'2'!AI75</f>
        <v>0.11760509110064453</v>
      </c>
      <c r="Y79" s="43">
        <f>'1'!AJ75/'2'!AJ75</f>
        <v>0.1134225040441962</v>
      </c>
      <c r="Z79" s="43">
        <f>'1'!AK75/'2'!AK75</f>
        <v>0.10816626067627848</v>
      </c>
      <c r="AA79" s="43">
        <f>'1'!AL75/'2'!AL75</f>
        <v>0.1051993257003213</v>
      </c>
      <c r="AB79" s="43">
        <f>'1'!AM75/'2'!AM75</f>
        <v>0.10530848570089074</v>
      </c>
      <c r="AC79" s="43">
        <f>'1'!AN75/'2'!AN75</f>
        <v>0.10415152067682884</v>
      </c>
      <c r="AD79" s="43">
        <f>'1'!AO75/'2'!AO75</f>
        <v>0.10341176092544986</v>
      </c>
      <c r="AE79" s="43">
        <f>'1'!AP75/'2'!AP75</f>
        <v>0.10048476204667531</v>
      </c>
      <c r="AF79" s="43">
        <f>'1'!AQ75/'2'!AQ75</f>
        <v>9.9922288654060068E-2</v>
      </c>
    </row>
    <row r="80" spans="17:32" x14ac:dyDescent="0.3">
      <c r="Q80" s="16"/>
      <c r="R80" s="15" t="s">
        <v>19</v>
      </c>
      <c r="S80" s="15" t="s">
        <v>20</v>
      </c>
      <c r="T80" s="16" t="s">
        <v>21</v>
      </c>
      <c r="U80" s="43">
        <f>'1'!AF76/'2'!AF76</f>
        <v>0.40740127931769721</v>
      </c>
      <c r="V80" s="43">
        <f>'1'!AG76/'2'!AG76</f>
        <v>0.41989317134478421</v>
      </c>
      <c r="W80" s="43">
        <f>'1'!AH76/'2'!AH76</f>
        <v>0.41811537780923735</v>
      </c>
      <c r="X80" s="43">
        <f>'1'!AI76/'2'!AI76</f>
        <v>0.41679760338214294</v>
      </c>
      <c r="Y80" s="43">
        <f>'1'!AJ76/'2'!AJ76</f>
        <v>0.41118921208698106</v>
      </c>
      <c r="Z80" s="43">
        <f>'1'!AK76/'2'!AK76</f>
        <v>0.40155157468939612</v>
      </c>
      <c r="AA80" s="43">
        <f>'1'!AL76/'2'!AL76</f>
        <v>0.39813867866639391</v>
      </c>
      <c r="AB80" s="43">
        <f>'1'!AM76/'2'!AM76</f>
        <v>0.39640583782543859</v>
      </c>
      <c r="AC80" s="43">
        <f>'1'!AN76/'2'!AN76</f>
        <v>0.39805519091376068</v>
      </c>
      <c r="AD80" s="43">
        <f>'1'!AO76/'2'!AO76</f>
        <v>0.39536379918285108</v>
      </c>
      <c r="AE80" s="43">
        <f>'1'!AP76/'2'!AP76</f>
        <v>0.38253719351710758</v>
      </c>
      <c r="AF80" s="43">
        <f>'1'!AQ76/'2'!AQ76</f>
        <v>0.39004486679299971</v>
      </c>
    </row>
    <row r="81" spans="17:32" x14ac:dyDescent="0.3">
      <c r="Q81" s="16"/>
      <c r="R81" s="15" t="s">
        <v>22</v>
      </c>
      <c r="S81" s="15" t="s">
        <v>23</v>
      </c>
      <c r="T81" s="16" t="s">
        <v>24</v>
      </c>
      <c r="U81" s="43">
        <f>'1'!AF77/'2'!AF77</f>
        <v>3.0608075839342851E-3</v>
      </c>
      <c r="V81" s="43">
        <f>'1'!AG77/'2'!AG77</f>
        <v>3.0131825830115363E-3</v>
      </c>
      <c r="W81" s="43">
        <f>'1'!AH77/'2'!AH77</f>
        <v>3.2125782052479226E-3</v>
      </c>
      <c r="X81" s="43">
        <f>'1'!AI77/'2'!AI77</f>
        <v>3.3612365959388548E-3</v>
      </c>
      <c r="Y81" s="43">
        <f>'1'!AJ77/'2'!AJ77</f>
        <v>3.3802434821279671E-3</v>
      </c>
      <c r="Z81" s="43">
        <f>'1'!AK77/'2'!AK77</f>
        <v>3.4321755792441192E-3</v>
      </c>
      <c r="AA81" s="43">
        <f>'1'!AL77/'2'!AL77</f>
        <v>3.490499777804273E-3</v>
      </c>
      <c r="AB81" s="43">
        <f>'1'!AM77/'2'!AM77</f>
        <v>3.4977750136716028E-3</v>
      </c>
      <c r="AC81" s="43">
        <f>'1'!AN77/'2'!AN77</f>
        <v>3.4632177064728058E-3</v>
      </c>
      <c r="AD81" s="43">
        <f>'1'!AO77/'2'!AO77</f>
        <v>3.6214614676082285E-3</v>
      </c>
      <c r="AE81" s="43">
        <f>'1'!AP77/'2'!AP77</f>
        <v>3.6051569506726452E-3</v>
      </c>
      <c r="AF81" s="43">
        <f>'1'!AQ77/'2'!AQ77</f>
        <v>3.7204328704847555E-3</v>
      </c>
    </row>
    <row r="82" spans="17:32" x14ac:dyDescent="0.3">
      <c r="Q82" s="16"/>
      <c r="R82" s="15" t="s">
        <v>25</v>
      </c>
      <c r="S82" s="15" t="s">
        <v>26</v>
      </c>
      <c r="T82" s="16" t="s">
        <v>27</v>
      </c>
      <c r="U82" s="43"/>
      <c r="V82" s="43"/>
      <c r="W82" s="43"/>
      <c r="X82" s="43"/>
      <c r="Y82" s="43"/>
      <c r="Z82" s="43"/>
      <c r="AA82" s="43"/>
      <c r="AB82" s="43"/>
      <c r="AC82" s="43"/>
      <c r="AD82" s="43"/>
    </row>
    <row r="83" spans="17:32" x14ac:dyDescent="0.3">
      <c r="Q83" s="20"/>
      <c r="R83" s="15" t="s">
        <v>28</v>
      </c>
      <c r="S83" s="19" t="s">
        <v>29</v>
      </c>
      <c r="T83" s="20" t="s">
        <v>30</v>
      </c>
      <c r="U83" s="43"/>
      <c r="V83" s="43"/>
      <c r="W83" s="43"/>
      <c r="X83" s="43"/>
      <c r="Y83" s="43"/>
      <c r="Z83" s="43"/>
      <c r="AA83" s="43"/>
      <c r="AB83" s="43"/>
      <c r="AC83" s="43"/>
      <c r="AD83" s="43"/>
    </row>
    <row r="84" spans="17:32" x14ac:dyDescent="0.3">
      <c r="Q84" s="22"/>
      <c r="R84" s="15" t="s">
        <v>32</v>
      </c>
      <c r="S84" s="21" t="s">
        <v>33</v>
      </c>
      <c r="T84" s="22" t="s">
        <v>34</v>
      </c>
      <c r="U84" s="43"/>
      <c r="V84" s="43"/>
      <c r="W84" s="43"/>
      <c r="X84" s="43"/>
      <c r="Y84" s="43"/>
      <c r="Z84" s="43"/>
      <c r="AA84" s="43"/>
      <c r="AB84" s="43"/>
      <c r="AC84" s="43"/>
      <c r="AD84" s="43"/>
    </row>
    <row r="85" spans="17:32" x14ac:dyDescent="0.3">
      <c r="R85" s="15"/>
      <c r="U85" s="43"/>
      <c r="V85" s="43"/>
      <c r="W85" s="43"/>
      <c r="X85" s="43"/>
      <c r="Y85" s="43"/>
      <c r="Z85" s="43"/>
      <c r="AA85" s="43"/>
      <c r="AB85" s="43"/>
      <c r="AC85" s="43"/>
      <c r="AD85" s="43"/>
    </row>
    <row r="86" spans="17:32" x14ac:dyDescent="0.3">
      <c r="Q86" s="26" t="s">
        <v>56</v>
      </c>
      <c r="R86" s="13" t="s">
        <v>18</v>
      </c>
      <c r="S86" s="44" t="s">
        <v>84</v>
      </c>
      <c r="T86" s="26"/>
      <c r="U86" s="43">
        <f>'1'!AF82/'2'!AF82</f>
        <v>7.3094121338247442E-2</v>
      </c>
      <c r="V86" s="43">
        <f>'1'!AG82/'2'!AG82</f>
        <v>7.2914879204617755E-2</v>
      </c>
      <c r="W86" s="43">
        <f>'1'!AH82/'2'!AH82</f>
        <v>7.336117284182006E-2</v>
      </c>
      <c r="X86" s="43">
        <f>'1'!AI82/'2'!AI82</f>
        <v>7.4125103851519769E-2</v>
      </c>
      <c r="Y86" s="43">
        <f>'1'!AJ82/'2'!AJ82</f>
        <v>7.27640773016172E-2</v>
      </c>
      <c r="Z86" s="43">
        <f>'1'!AK82/'2'!AK82</f>
        <v>6.9931424438883588E-2</v>
      </c>
      <c r="AA86" s="43">
        <f>'1'!AL82/'2'!AL82</f>
        <v>6.8795603814300194E-2</v>
      </c>
      <c r="AB86" s="43">
        <f>'1'!AM82/'2'!AM82</f>
        <v>6.7295381536613505E-2</v>
      </c>
      <c r="AC86" s="43">
        <f>'1'!AN82/'2'!AN82</f>
        <v>6.6048121510935948E-2</v>
      </c>
      <c r="AD86" s="43">
        <f>'1'!AO82/'2'!AO82</f>
        <v>6.4682391141670889E-2</v>
      </c>
      <c r="AE86" s="43">
        <f>'1'!AP82/'2'!AP82</f>
        <v>6.2971364797036328E-2</v>
      </c>
      <c r="AF86" s="43">
        <f>'1'!AQ82/'2'!AQ82</f>
        <v>6.3603372670369654E-2</v>
      </c>
    </row>
    <row r="87" spans="17:32" x14ac:dyDescent="0.3">
      <c r="Q87" s="16"/>
      <c r="R87" s="15" t="s">
        <v>19</v>
      </c>
      <c r="S87" s="15" t="s">
        <v>20</v>
      </c>
      <c r="T87" s="16" t="s">
        <v>21</v>
      </c>
      <c r="U87" s="43">
        <f>'1'!AF83/'2'!AF83</f>
        <v>0.26166839058202979</v>
      </c>
      <c r="V87" s="43">
        <f>'1'!AG83/'2'!AG83</f>
        <v>0.27220567725650535</v>
      </c>
      <c r="W87" s="43">
        <f>'1'!AH83/'2'!AH83</f>
        <v>0.2773669225445165</v>
      </c>
      <c r="X87" s="43">
        <f>'1'!AI83/'2'!AI83</f>
        <v>0.27851955293052316</v>
      </c>
      <c r="Y87" s="43">
        <f>'1'!AJ83/'2'!AJ83</f>
        <v>0.27921813048643146</v>
      </c>
      <c r="Z87" s="43">
        <f>'1'!AK83/'2'!AK83</f>
        <v>0.27409602337960542</v>
      </c>
      <c r="AA87" s="43">
        <f>'1'!AL83/'2'!AL83</f>
        <v>0.27260320391099552</v>
      </c>
      <c r="AB87" s="43">
        <f>'1'!AM83/'2'!AM83</f>
        <v>0.26678549699400861</v>
      </c>
      <c r="AC87" s="43">
        <f>'1'!AN83/'2'!AN83</f>
        <v>0.26627301357207389</v>
      </c>
      <c r="AD87" s="43">
        <f>'1'!AO83/'2'!AO83</f>
        <v>0.26258771974008971</v>
      </c>
      <c r="AE87" s="43">
        <f>'1'!AP83/'2'!AP83</f>
        <v>0.254413769564099</v>
      </c>
      <c r="AF87" s="43">
        <f>'1'!AQ83/'2'!AQ83</f>
        <v>0.26400843648503247</v>
      </c>
    </row>
    <row r="88" spans="17:32" x14ac:dyDescent="0.3">
      <c r="Q88" s="16"/>
      <c r="R88" s="15" t="s">
        <v>22</v>
      </c>
      <c r="S88" s="15" t="s">
        <v>23</v>
      </c>
      <c r="T88" s="16" t="s">
        <v>24</v>
      </c>
      <c r="U88" s="43">
        <f>'1'!AF84/'2'!AF84</f>
        <v>3.5692056631921685E-3</v>
      </c>
      <c r="V88" s="43">
        <f>'1'!AG84/'2'!AG84</f>
        <v>3.4536732505227887E-3</v>
      </c>
      <c r="W88" s="43">
        <f>'1'!AH84/'2'!AH84</f>
        <v>3.6673150549586266E-3</v>
      </c>
      <c r="X88" s="43">
        <f>'1'!AI84/'2'!AI84</f>
        <v>3.767183771784107E-3</v>
      </c>
      <c r="Y88" s="43">
        <f>'1'!AJ84/'2'!AJ84</f>
        <v>3.881863031531299E-3</v>
      </c>
      <c r="Z88" s="43">
        <f>'1'!AK84/'2'!AK84</f>
        <v>3.8513980498604047E-3</v>
      </c>
      <c r="AA88" s="43">
        <f>'1'!AL84/'2'!AL84</f>
        <v>3.8493423012684515E-3</v>
      </c>
      <c r="AB88" s="43">
        <f>'1'!AM84/'2'!AM84</f>
        <v>3.9978154641123319E-3</v>
      </c>
      <c r="AC88" s="43">
        <f>'1'!AN84/'2'!AN84</f>
        <v>3.9811806483285471E-3</v>
      </c>
      <c r="AD88" s="43">
        <f>'1'!AO84/'2'!AO84</f>
        <v>4.0292314378363924E-3</v>
      </c>
      <c r="AE88" s="43">
        <f>'1'!AP84/'2'!AP84</f>
        <v>4.0557652594734647E-3</v>
      </c>
      <c r="AF88" s="43">
        <f>'1'!AQ84/'2'!AQ84</f>
        <v>4.1111873846768031E-3</v>
      </c>
    </row>
    <row r="89" spans="17:32" x14ac:dyDescent="0.3">
      <c r="Q89" s="16"/>
      <c r="R89" s="15" t="s">
        <v>25</v>
      </c>
      <c r="S89" s="15" t="s">
        <v>26</v>
      </c>
      <c r="T89" s="16" t="s">
        <v>27</v>
      </c>
      <c r="U89" s="43"/>
      <c r="V89" s="43"/>
      <c r="W89" s="43"/>
      <c r="X89" s="43"/>
      <c r="Y89" s="43"/>
      <c r="Z89" s="43"/>
      <c r="AA89" s="43"/>
      <c r="AB89" s="43"/>
      <c r="AC89" s="43"/>
      <c r="AD89" s="43"/>
    </row>
    <row r="90" spans="17:32" x14ac:dyDescent="0.3">
      <c r="Q90" s="20"/>
      <c r="R90" s="15" t="s">
        <v>28</v>
      </c>
      <c r="S90" s="19" t="s">
        <v>29</v>
      </c>
      <c r="T90" s="20" t="s">
        <v>30</v>
      </c>
      <c r="U90" s="43"/>
      <c r="V90" s="43"/>
      <c r="W90" s="43"/>
      <c r="X90" s="43"/>
      <c r="Y90" s="43"/>
      <c r="Z90" s="43"/>
      <c r="AA90" s="43"/>
      <c r="AB90" s="43"/>
      <c r="AC90" s="43"/>
      <c r="AD90" s="43"/>
    </row>
    <row r="91" spans="17:32" x14ac:dyDescent="0.3">
      <c r="Q91" s="22"/>
      <c r="R91" s="15" t="s">
        <v>32</v>
      </c>
      <c r="S91" s="21" t="s">
        <v>33</v>
      </c>
      <c r="T91" s="22" t="s">
        <v>34</v>
      </c>
      <c r="U91" s="43"/>
      <c r="V91" s="43"/>
      <c r="W91" s="43"/>
      <c r="X91" s="43"/>
      <c r="Y91" s="43"/>
      <c r="Z91" s="43"/>
      <c r="AA91" s="43"/>
      <c r="AB91" s="43"/>
      <c r="AC91" s="43"/>
      <c r="AD91" s="43"/>
    </row>
    <row r="92" spans="17:32" x14ac:dyDescent="0.3">
      <c r="R92" s="15"/>
      <c r="U92" s="43"/>
      <c r="V92" s="43"/>
      <c r="W92" s="43"/>
      <c r="X92" s="43"/>
      <c r="Y92" s="43"/>
      <c r="Z92" s="43"/>
      <c r="AA92" s="43"/>
      <c r="AB92" s="43"/>
      <c r="AC92" s="43"/>
      <c r="AD92" s="43"/>
    </row>
    <row r="93" spans="17:32" x14ac:dyDescent="0.3">
      <c r="Q93" s="26" t="s">
        <v>58</v>
      </c>
      <c r="R93" s="13" t="s">
        <v>18</v>
      </c>
      <c r="S93" s="44" t="s">
        <v>84</v>
      </c>
      <c r="T93" s="26"/>
      <c r="U93" s="43">
        <f>'1'!AF89/'2'!AF89</f>
        <v>0.11242488300654147</v>
      </c>
      <c r="V93" s="43">
        <f>'1'!AG89/'2'!AG89</f>
        <v>0.11133610803630728</v>
      </c>
      <c r="W93" s="43">
        <f>'1'!AH89/'2'!AH89</f>
        <v>0.11205391999861498</v>
      </c>
      <c r="X93" s="43">
        <f>'1'!AI89/'2'!AI89</f>
        <v>0.11822413676770743</v>
      </c>
      <c r="Y93" s="43">
        <f>'1'!AJ89/'2'!AJ89</f>
        <v>0.11515048820588533</v>
      </c>
      <c r="Z93" s="43">
        <f>'1'!AK89/'2'!AK89</f>
        <v>0.11349838092681454</v>
      </c>
      <c r="AA93" s="43">
        <f>'1'!AL89/'2'!AL89</f>
        <v>0.11206328580932573</v>
      </c>
      <c r="AB93" s="43">
        <f>'1'!AM89/'2'!AM89</f>
        <v>0.11134242758460555</v>
      </c>
      <c r="AC93" s="43">
        <f>'1'!AN89/'2'!AN89</f>
        <v>0.10959502059824464</v>
      </c>
      <c r="AD93" s="43">
        <f>'1'!AO89/'2'!AO89</f>
        <v>0.10920984589178678</v>
      </c>
      <c r="AE93" s="43">
        <f>'1'!AP89/'2'!AP89</f>
        <v>0.10612174217804118</v>
      </c>
      <c r="AF93" s="43">
        <f>'1'!AQ89/'2'!AQ89</f>
        <v>0.10634071462931859</v>
      </c>
    </row>
    <row r="94" spans="17:32" x14ac:dyDescent="0.3">
      <c r="Q94" s="16"/>
      <c r="R94" s="15" t="s">
        <v>19</v>
      </c>
      <c r="S94" s="15" t="s">
        <v>20</v>
      </c>
      <c r="T94" s="16" t="s">
        <v>21</v>
      </c>
      <c r="U94" s="43">
        <f>'1'!AF90/'2'!AF90</f>
        <v>0.37588612161265184</v>
      </c>
      <c r="V94" s="43">
        <f>'1'!AG90/'2'!AG90</f>
        <v>0.39469796938056495</v>
      </c>
      <c r="W94" s="43">
        <f>'1'!AH90/'2'!AH90</f>
        <v>0.39325351282608018</v>
      </c>
      <c r="X94" s="43">
        <f>'1'!AI90/'2'!AI90</f>
        <v>0.40558461493048381</v>
      </c>
      <c r="Y94" s="43">
        <f>'1'!AJ90/'2'!AJ90</f>
        <v>0.39869100940290103</v>
      </c>
      <c r="Z94" s="43">
        <f>'1'!AK90/'2'!AK90</f>
        <v>0.40308303402934192</v>
      </c>
      <c r="AA94" s="43">
        <f>'1'!AL90/'2'!AL90</f>
        <v>0.403951352692976</v>
      </c>
      <c r="AB94" s="43">
        <f>'1'!AM90/'2'!AM90</f>
        <v>0.40783698962152753</v>
      </c>
      <c r="AC94" s="43">
        <f>'1'!AN90/'2'!AN90</f>
        <v>0.40621445552502378</v>
      </c>
      <c r="AD94" s="43">
        <f>'1'!AO90/'2'!AO90</f>
        <v>0.39990907996146435</v>
      </c>
      <c r="AE94" s="43">
        <f>'1'!AP90/'2'!AP90</f>
        <v>0.38995593657264477</v>
      </c>
      <c r="AF94" s="43">
        <f>'1'!AQ90/'2'!AQ90</f>
        <v>0.39812609562957146</v>
      </c>
    </row>
    <row r="95" spans="17:32" x14ac:dyDescent="0.3">
      <c r="Q95" s="16"/>
      <c r="R95" s="15" t="s">
        <v>22</v>
      </c>
      <c r="S95" s="15" t="s">
        <v>23</v>
      </c>
      <c r="T95" s="16" t="s">
        <v>24</v>
      </c>
      <c r="U95" s="43">
        <f>'1'!AF91/'2'!AF91</f>
        <v>3.3860062177244175E-3</v>
      </c>
      <c r="V95" s="43">
        <f>'1'!AG91/'2'!AG91</f>
        <v>3.3335561318610808E-3</v>
      </c>
      <c r="W95" s="43">
        <f>'1'!AH91/'2'!AH91</f>
        <v>3.4872059727252516E-3</v>
      </c>
      <c r="X95" s="43">
        <f>'1'!AI91/'2'!AI91</f>
        <v>3.5678655038460546E-3</v>
      </c>
      <c r="Y95" s="43">
        <f>'1'!AJ91/'2'!AJ91</f>
        <v>3.6449181246339165E-3</v>
      </c>
      <c r="Z95" s="43">
        <f>'1'!AK91/'2'!AK91</f>
        <v>3.6094338434410232E-3</v>
      </c>
      <c r="AA95" s="43">
        <f>'1'!AL91/'2'!AL91</f>
        <v>3.6163518842844003E-3</v>
      </c>
      <c r="AB95" s="43">
        <f>'1'!AM91/'2'!AM91</f>
        <v>3.7141801795146459E-3</v>
      </c>
      <c r="AC95" s="43">
        <f>'1'!AN91/'2'!AN91</f>
        <v>3.6665782876976476E-3</v>
      </c>
      <c r="AD95" s="43">
        <f>'1'!AO91/'2'!AO91</f>
        <v>3.6868893189039393E-3</v>
      </c>
      <c r="AE95" s="43">
        <f>'1'!AP91/'2'!AP91</f>
        <v>3.7093790656416319E-3</v>
      </c>
      <c r="AF95" s="43">
        <f>'1'!AQ91/'2'!AQ91</f>
        <v>3.642318232173051E-3</v>
      </c>
    </row>
    <row r="96" spans="17:32" x14ac:dyDescent="0.3">
      <c r="Q96" s="16"/>
      <c r="R96" s="15" t="s">
        <v>25</v>
      </c>
      <c r="S96" s="15" t="s">
        <v>26</v>
      </c>
      <c r="T96" s="16" t="s">
        <v>27</v>
      </c>
      <c r="U96" s="43"/>
      <c r="V96" s="43"/>
      <c r="W96" s="43"/>
      <c r="X96" s="43"/>
      <c r="Y96" s="43"/>
      <c r="Z96" s="43"/>
      <c r="AA96" s="43"/>
      <c r="AB96" s="43"/>
      <c r="AC96" s="43"/>
      <c r="AD96" s="43"/>
    </row>
    <row r="97" spans="17:32" x14ac:dyDescent="0.3">
      <c r="Q97" s="20"/>
      <c r="R97" s="15" t="s">
        <v>28</v>
      </c>
      <c r="S97" s="19" t="s">
        <v>29</v>
      </c>
      <c r="T97" s="20" t="s">
        <v>30</v>
      </c>
      <c r="U97" s="43"/>
      <c r="V97" s="43"/>
      <c r="W97" s="43"/>
      <c r="X97" s="43"/>
      <c r="Y97" s="43"/>
      <c r="Z97" s="43"/>
      <c r="AA97" s="43"/>
      <c r="AB97" s="43"/>
      <c r="AC97" s="43"/>
      <c r="AD97" s="43"/>
    </row>
    <row r="98" spans="17:32" x14ac:dyDescent="0.3">
      <c r="Q98" s="22"/>
      <c r="R98" s="15" t="s">
        <v>32</v>
      </c>
      <c r="S98" s="21" t="s">
        <v>33</v>
      </c>
      <c r="T98" s="22" t="s">
        <v>34</v>
      </c>
      <c r="U98" s="43"/>
      <c r="V98" s="43"/>
      <c r="W98" s="43"/>
      <c r="X98" s="43"/>
      <c r="Y98" s="43"/>
      <c r="Z98" s="43"/>
      <c r="AA98" s="43"/>
      <c r="AB98" s="43"/>
      <c r="AC98" s="43"/>
      <c r="AD98" s="43"/>
    </row>
    <row r="99" spans="17:32" x14ac:dyDescent="0.3">
      <c r="R99" s="15"/>
      <c r="U99" s="43"/>
      <c r="V99" s="43"/>
      <c r="W99" s="43"/>
      <c r="X99" s="43"/>
      <c r="Y99" s="43"/>
      <c r="Z99" s="43"/>
      <c r="AA99" s="43"/>
      <c r="AB99" s="43"/>
      <c r="AC99" s="43"/>
      <c r="AD99" s="43"/>
    </row>
    <row r="100" spans="17:32" x14ac:dyDescent="0.3">
      <c r="R100" s="15"/>
      <c r="U100" s="43"/>
      <c r="V100" s="43"/>
      <c r="W100" s="43"/>
      <c r="X100" s="43"/>
      <c r="Y100" s="43"/>
      <c r="Z100" s="43"/>
      <c r="AA100" s="43"/>
      <c r="AB100" s="43"/>
      <c r="AC100" s="43"/>
      <c r="AD100" s="43"/>
    </row>
    <row r="101" spans="17:32" x14ac:dyDescent="0.3">
      <c r="Q101" s="26" t="s">
        <v>60</v>
      </c>
      <c r="R101" s="13" t="s">
        <v>18</v>
      </c>
      <c r="S101" s="44" t="s">
        <v>84</v>
      </c>
      <c r="T101" s="26"/>
      <c r="U101" s="43">
        <f>'1'!AF96/'2'!AF96</f>
        <v>8.3889822749148968E-2</v>
      </c>
      <c r="V101" s="43">
        <f>'1'!AG96/'2'!AG96</f>
        <v>8.3311911674504191E-2</v>
      </c>
      <c r="W101" s="43">
        <f>'1'!AH96/'2'!AH96</f>
        <v>8.4050964264324221E-2</v>
      </c>
      <c r="X101" s="43">
        <f>'1'!AI96/'2'!AI96</f>
        <v>8.483128422760676E-2</v>
      </c>
      <c r="Y101" s="43">
        <f>'1'!AJ96/'2'!AJ96</f>
        <v>8.3170269330345076E-2</v>
      </c>
      <c r="Z101" s="43">
        <f>'1'!AK96/'2'!AK96</f>
        <v>8.0693996891494701E-2</v>
      </c>
      <c r="AA101" s="43">
        <f>'1'!AL96/'2'!AL96</f>
        <v>8.0703871600098023E-2</v>
      </c>
      <c r="AB101" s="43">
        <f>'1'!AM96/'2'!AM96</f>
        <v>7.8047917481717785E-2</v>
      </c>
      <c r="AC101" s="43">
        <f>'1'!AN96/'2'!AN96</f>
        <v>7.7242810443079901E-2</v>
      </c>
      <c r="AD101" s="43">
        <f>'1'!AO96/'2'!AO96</f>
        <v>7.5915282727574418E-2</v>
      </c>
      <c r="AE101" s="43">
        <f>'1'!AP96/'2'!AP96</f>
        <v>7.5188542014745507E-2</v>
      </c>
      <c r="AF101" s="43">
        <f>'1'!AQ96/'2'!AQ96</f>
        <v>7.4855122465655843E-2</v>
      </c>
    </row>
    <row r="102" spans="17:32" x14ac:dyDescent="0.3">
      <c r="Q102" s="16"/>
      <c r="R102" s="15" t="s">
        <v>19</v>
      </c>
      <c r="S102" s="15" t="s">
        <v>20</v>
      </c>
      <c r="T102" s="16" t="s">
        <v>21</v>
      </c>
      <c r="U102" s="43">
        <f>'1'!AF97/'2'!AF97</f>
        <v>0.28850835322195706</v>
      </c>
      <c r="V102" s="43">
        <f>'1'!AG97/'2'!AG97</f>
        <v>0.30128008286114666</v>
      </c>
      <c r="W102" s="43">
        <f>'1'!AH97/'2'!AH97</f>
        <v>0.30656702054073565</v>
      </c>
      <c r="X102" s="43">
        <f>'1'!AI97/'2'!AI97</f>
        <v>0.29962741751990901</v>
      </c>
      <c r="Y102" s="43">
        <f>'1'!AJ97/'2'!AJ97</f>
        <v>0.29869038064664072</v>
      </c>
      <c r="Z102" s="43">
        <f>'1'!AK97/'2'!AK97</f>
        <v>0.29862397459645407</v>
      </c>
      <c r="AA102" s="43">
        <f>'1'!AL97/'2'!AL97</f>
        <v>0.30345848568625705</v>
      </c>
      <c r="AB102" s="43">
        <f>'1'!AM97/'2'!AM97</f>
        <v>0.29915361903909815</v>
      </c>
      <c r="AC102" s="43">
        <f>'1'!AN97/'2'!AN97</f>
        <v>0.29667309828685023</v>
      </c>
      <c r="AD102" s="43">
        <f>'1'!AO97/'2'!AO97</f>
        <v>0.29120821517573259</v>
      </c>
      <c r="AE102" s="43">
        <f>'1'!AP97/'2'!AP97</f>
        <v>0.28606137820961558</v>
      </c>
      <c r="AF102" s="43">
        <f>'1'!AQ97/'2'!AQ97</f>
        <v>0.29405340150546794</v>
      </c>
    </row>
    <row r="103" spans="17:32" x14ac:dyDescent="0.3">
      <c r="Q103" s="16"/>
      <c r="R103" s="15" t="s">
        <v>22</v>
      </c>
      <c r="S103" s="15" t="s">
        <v>23</v>
      </c>
      <c r="T103" s="16" t="s">
        <v>24</v>
      </c>
      <c r="U103" s="43">
        <f>'1'!AF98/'2'!AF98</f>
        <v>3.8470340795665192E-3</v>
      </c>
      <c r="V103" s="43">
        <f>'1'!AG98/'2'!AG98</f>
        <v>3.6386167711598741E-3</v>
      </c>
      <c r="W103" s="43">
        <f>'1'!AH98/'2'!AH98</f>
        <v>3.9451099822743543E-3</v>
      </c>
      <c r="X103" s="43">
        <f>'1'!AI98/'2'!AI98</f>
        <v>3.994854586129754E-3</v>
      </c>
      <c r="Y103" s="43">
        <f>'1'!AJ98/'2'!AJ98</f>
        <v>3.9563316244867665E-3</v>
      </c>
      <c r="Z103" s="43">
        <f>'1'!AK98/'2'!AK98</f>
        <v>3.7939864965553598E-3</v>
      </c>
      <c r="AA103" s="43">
        <f>'1'!AL98/'2'!AL98</f>
        <v>3.7593916695040286E-3</v>
      </c>
      <c r="AB103" s="43">
        <f>'1'!AM98/'2'!AM98</f>
        <v>3.7945775466164998E-3</v>
      </c>
      <c r="AC103" s="43">
        <f>'1'!AN98/'2'!AN98</f>
        <v>3.7286344282238437E-3</v>
      </c>
      <c r="AD103" s="43">
        <f>'1'!AO98/'2'!AO98</f>
        <v>3.8033323733026123E-3</v>
      </c>
      <c r="AE103" s="43">
        <f>'1'!AP98/'2'!AP98</f>
        <v>3.7944527150443976E-3</v>
      </c>
      <c r="AF103" s="43">
        <f>'1'!AQ98/'2'!AQ98</f>
        <v>3.7482300386266531E-3</v>
      </c>
    </row>
    <row r="104" spans="17:32" x14ac:dyDescent="0.3">
      <c r="Q104" s="16"/>
      <c r="R104" s="15" t="s">
        <v>25</v>
      </c>
      <c r="S104" s="15" t="s">
        <v>26</v>
      </c>
      <c r="T104" s="16" t="s">
        <v>27</v>
      </c>
      <c r="U104" s="43"/>
      <c r="V104" s="43"/>
      <c r="W104" s="43"/>
      <c r="X104" s="43"/>
      <c r="Y104" s="43"/>
      <c r="Z104" s="43"/>
      <c r="AA104" s="43"/>
      <c r="AB104" s="43"/>
      <c r="AC104" s="43"/>
      <c r="AD104" s="43"/>
    </row>
    <row r="105" spans="17:32" x14ac:dyDescent="0.3">
      <c r="Q105" s="20"/>
      <c r="R105" s="15" t="s">
        <v>28</v>
      </c>
      <c r="S105" s="19" t="s">
        <v>29</v>
      </c>
      <c r="T105" s="20" t="s">
        <v>30</v>
      </c>
      <c r="U105" s="43"/>
      <c r="V105" s="43"/>
      <c r="W105" s="43"/>
      <c r="X105" s="43"/>
      <c r="Y105" s="43"/>
      <c r="Z105" s="43"/>
      <c r="AA105" s="43"/>
      <c r="AB105" s="43"/>
      <c r="AC105" s="43"/>
      <c r="AD105" s="43"/>
    </row>
    <row r="106" spans="17:32" x14ac:dyDescent="0.3">
      <c r="Q106" s="22"/>
      <c r="R106" s="15" t="s">
        <v>32</v>
      </c>
      <c r="S106" s="21" t="s">
        <v>33</v>
      </c>
      <c r="T106" s="22" t="s">
        <v>34</v>
      </c>
      <c r="U106" s="43"/>
      <c r="V106" s="43"/>
      <c r="W106" s="43"/>
      <c r="X106" s="43"/>
      <c r="Y106" s="43"/>
      <c r="Z106" s="43"/>
      <c r="AA106" s="43"/>
      <c r="AB106" s="43"/>
      <c r="AC106" s="43"/>
      <c r="AD106" s="43"/>
    </row>
    <row r="107" spans="17:32" x14ac:dyDescent="0.3">
      <c r="R107" s="15"/>
      <c r="U107" s="43"/>
      <c r="V107" s="43"/>
      <c r="W107" s="43"/>
      <c r="X107" s="43"/>
      <c r="Y107" s="43"/>
      <c r="Z107" s="43"/>
      <c r="AA107" s="43"/>
      <c r="AB107" s="43"/>
      <c r="AC107" s="43"/>
      <c r="AD107" s="43"/>
    </row>
    <row r="108" spans="17:32" x14ac:dyDescent="0.3">
      <c r="Q108" s="26" t="s">
        <v>62</v>
      </c>
      <c r="R108" s="13" t="s">
        <v>18</v>
      </c>
      <c r="S108" s="44" t="s">
        <v>84</v>
      </c>
      <c r="T108" s="26"/>
      <c r="U108" s="43">
        <f>'1'!AF103/'2'!AF103</f>
        <v>5.8790818512963368E-2</v>
      </c>
      <c r="V108" s="43">
        <f>'1'!AG103/'2'!AG103</f>
        <v>5.8418021932932968E-2</v>
      </c>
      <c r="W108" s="43">
        <f>'1'!AH103/'2'!AH103</f>
        <v>6.0082827252779275E-2</v>
      </c>
      <c r="X108" s="43">
        <f>'1'!AI103/'2'!AI103</f>
        <v>6.0004449971132919E-2</v>
      </c>
      <c r="Y108" s="43">
        <f>'1'!AJ103/'2'!AJ103</f>
        <v>5.869046467240728E-2</v>
      </c>
      <c r="Z108" s="43">
        <f>'1'!AK103/'2'!AK103</f>
        <v>5.4665496994753843E-2</v>
      </c>
      <c r="AA108" s="43">
        <f>'1'!AL103/'2'!AL103</f>
        <v>5.2882971523764914E-2</v>
      </c>
      <c r="AB108" s="43">
        <f>'1'!AM103/'2'!AM103</f>
        <v>5.1526808744012283E-2</v>
      </c>
      <c r="AC108" s="43">
        <f>'1'!AN103/'2'!AN103</f>
        <v>5.1237159570955704E-2</v>
      </c>
      <c r="AD108" s="43">
        <f>'1'!AO103/'2'!AO103</f>
        <v>5.1221696970709329E-2</v>
      </c>
      <c r="AE108" s="43">
        <f>'1'!AP103/'2'!AP103</f>
        <v>4.9910976841171982E-2</v>
      </c>
      <c r="AF108" s="43">
        <f>'1'!AQ103/'2'!AQ103</f>
        <v>4.9289329066252892E-2</v>
      </c>
    </row>
    <row r="109" spans="17:32" x14ac:dyDescent="0.3">
      <c r="Q109" s="16"/>
      <c r="R109" s="15" t="s">
        <v>19</v>
      </c>
      <c r="S109" s="15" t="s">
        <v>20</v>
      </c>
      <c r="T109" s="16" t="s">
        <v>21</v>
      </c>
      <c r="U109" s="43">
        <f>'1'!AF104/'2'!AF104</f>
        <v>0.17081298399935244</v>
      </c>
      <c r="V109" s="43">
        <f>'1'!AG104/'2'!AG104</f>
        <v>0.17853328987525555</v>
      </c>
      <c r="W109" s="43">
        <f>'1'!AH104/'2'!AH104</f>
        <v>0.18448341149398503</v>
      </c>
      <c r="X109" s="43">
        <f>'1'!AI104/'2'!AI104</f>
        <v>0.18270818063934147</v>
      </c>
      <c r="Y109" s="43">
        <f>'1'!AJ104/'2'!AJ104</f>
        <v>0.1792946792081988</v>
      </c>
      <c r="Z109" s="43">
        <f>'1'!AK104/'2'!AK104</f>
        <v>0.17009108967082859</v>
      </c>
      <c r="AA109" s="43">
        <f>'1'!AL104/'2'!AL104</f>
        <v>0.1671239116646486</v>
      </c>
      <c r="AB109" s="43">
        <f>'1'!AM104/'2'!AM104</f>
        <v>0.16585748757159058</v>
      </c>
      <c r="AC109" s="43">
        <f>'1'!AN104/'2'!AN104</f>
        <v>0.16901582810151206</v>
      </c>
      <c r="AD109" s="43">
        <f>'1'!AO104/'2'!AO104</f>
        <v>0.17203572702413505</v>
      </c>
      <c r="AE109" s="43">
        <f>'1'!AP104/'2'!AP104</f>
        <v>0.16772595605231588</v>
      </c>
      <c r="AF109" s="43">
        <f>'1'!AQ104/'2'!AQ104</f>
        <v>0.17005094183153655</v>
      </c>
    </row>
    <row r="110" spans="17:32" x14ac:dyDescent="0.3">
      <c r="Q110" s="16"/>
      <c r="R110" s="15" t="s">
        <v>22</v>
      </c>
      <c r="S110" s="15" t="s">
        <v>23</v>
      </c>
      <c r="T110" s="16" t="s">
        <v>24</v>
      </c>
      <c r="U110" s="43">
        <f>'1'!AF105/'2'!AF105</f>
        <v>3.6772898006356539E-3</v>
      </c>
      <c r="V110" s="43">
        <f>'1'!AG105/'2'!AG105</f>
        <v>3.5268574630276757E-3</v>
      </c>
      <c r="W110" s="43">
        <f>'1'!AH105/'2'!AH105</f>
        <v>3.8179869980439532E-3</v>
      </c>
      <c r="X110" s="43">
        <f>'1'!AI105/'2'!AI105</f>
        <v>3.8579427944342055E-3</v>
      </c>
      <c r="Y110" s="43">
        <f>'1'!AJ105/'2'!AJ105</f>
        <v>3.9735250563959204E-3</v>
      </c>
      <c r="Z110" s="43">
        <f>'1'!AK105/'2'!AK105</f>
        <v>4.0618757876763377E-3</v>
      </c>
      <c r="AA110" s="43">
        <f>'1'!AL105/'2'!AL105</f>
        <v>4.0230223205851394E-3</v>
      </c>
      <c r="AB110" s="43">
        <f>'1'!AM105/'2'!AM105</f>
        <v>4.0608018140350418E-3</v>
      </c>
      <c r="AC110" s="43">
        <f>'1'!AN105/'2'!AN105</f>
        <v>4.1027602218496068E-3</v>
      </c>
      <c r="AD110" s="43">
        <f>'1'!AO105/'2'!AO105</f>
        <v>4.3442468065808372E-3</v>
      </c>
      <c r="AE110" s="43">
        <f>'1'!AP105/'2'!AP105</f>
        <v>4.3013213458656862E-3</v>
      </c>
      <c r="AF110" s="43">
        <f>'1'!AQ105/'2'!AQ105</f>
        <v>4.2986383429162549E-3</v>
      </c>
    </row>
    <row r="111" spans="17:32" x14ac:dyDescent="0.3">
      <c r="Q111" s="16"/>
      <c r="R111" s="15" t="s">
        <v>25</v>
      </c>
      <c r="S111" s="15" t="s">
        <v>26</v>
      </c>
      <c r="T111" s="16" t="s">
        <v>27</v>
      </c>
      <c r="U111" s="43"/>
      <c r="V111" s="43"/>
      <c r="W111" s="43"/>
      <c r="X111" s="43"/>
      <c r="Y111" s="43"/>
      <c r="Z111" s="43"/>
      <c r="AA111" s="43"/>
      <c r="AB111" s="43"/>
      <c r="AC111" s="43"/>
      <c r="AD111" s="43"/>
    </row>
    <row r="112" spans="17:32" x14ac:dyDescent="0.3">
      <c r="Q112" s="20"/>
      <c r="R112" s="15" t="s">
        <v>28</v>
      </c>
      <c r="S112" s="19" t="s">
        <v>29</v>
      </c>
      <c r="T112" s="20" t="s">
        <v>30</v>
      </c>
      <c r="U112" s="43"/>
      <c r="V112" s="43"/>
      <c r="W112" s="43"/>
      <c r="X112" s="43"/>
      <c r="Y112" s="43"/>
      <c r="Z112" s="43"/>
      <c r="AA112" s="43"/>
      <c r="AB112" s="43"/>
      <c r="AC112" s="43"/>
      <c r="AD112" s="43"/>
    </row>
    <row r="113" spans="17:32" x14ac:dyDescent="0.3">
      <c r="Q113" s="22"/>
      <c r="R113" s="15" t="s">
        <v>32</v>
      </c>
      <c r="S113" s="21" t="s">
        <v>33</v>
      </c>
      <c r="T113" s="22" t="s">
        <v>34</v>
      </c>
      <c r="U113" s="43"/>
      <c r="V113" s="43"/>
      <c r="W113" s="43"/>
      <c r="X113" s="43"/>
      <c r="Y113" s="43"/>
      <c r="Z113" s="43"/>
      <c r="AA113" s="43"/>
      <c r="AB113" s="43"/>
      <c r="AC113" s="43"/>
      <c r="AD113" s="43"/>
    </row>
    <row r="114" spans="17:32" x14ac:dyDescent="0.3">
      <c r="R114" s="15"/>
      <c r="U114" s="43"/>
      <c r="V114" s="43"/>
      <c r="W114" s="43"/>
      <c r="X114" s="43"/>
      <c r="Y114" s="43"/>
      <c r="Z114" s="43"/>
      <c r="AA114" s="43"/>
      <c r="AB114" s="43"/>
      <c r="AC114" s="43"/>
      <c r="AD114" s="43"/>
    </row>
    <row r="115" spans="17:32" x14ac:dyDescent="0.3">
      <c r="Q115" s="26" t="s">
        <v>64</v>
      </c>
      <c r="R115" s="13" t="s">
        <v>18</v>
      </c>
      <c r="S115" s="44" t="s">
        <v>84</v>
      </c>
      <c r="T115" s="26"/>
      <c r="U115" s="43">
        <f>'1'!AF110/'2'!AF110</f>
        <v>0.10597642089886393</v>
      </c>
      <c r="V115" s="43">
        <f>'1'!AG110/'2'!AG110</f>
        <v>0.10601955485677787</v>
      </c>
      <c r="W115" s="43">
        <f>'1'!AH110/'2'!AH110</f>
        <v>0.10878962468670166</v>
      </c>
      <c r="X115" s="43">
        <f>'1'!AI110/'2'!AI110</f>
        <v>0.11226509259112584</v>
      </c>
      <c r="Y115" s="43">
        <f>'1'!AJ110/'2'!AJ110</f>
        <v>0.1110685885630637</v>
      </c>
      <c r="Z115" s="43">
        <f>'1'!AK110/'2'!AK110</f>
        <v>0.10704978093248954</v>
      </c>
      <c r="AA115" s="43">
        <f>'1'!AL110/'2'!AL110</f>
        <v>0.10520997313475046</v>
      </c>
      <c r="AB115" s="43">
        <f>'1'!AM110/'2'!AM110</f>
        <v>0.10480229308882025</v>
      </c>
      <c r="AC115" s="43">
        <f>'1'!AN110/'2'!AN110</f>
        <v>0.10030848924838454</v>
      </c>
      <c r="AD115" s="43">
        <f>'1'!AO110/'2'!AO110</f>
        <v>0.10122819458017984</v>
      </c>
      <c r="AE115" s="43">
        <f>'1'!AP110/'2'!AP110</f>
        <v>9.6446465179378937E-2</v>
      </c>
      <c r="AF115" s="43">
        <f>'1'!AQ110/'2'!AQ110</f>
        <v>9.9336908455876866E-2</v>
      </c>
    </row>
    <row r="116" spans="17:32" x14ac:dyDescent="0.3">
      <c r="Q116" s="16"/>
      <c r="R116" s="15" t="s">
        <v>19</v>
      </c>
      <c r="S116" s="15" t="s">
        <v>20</v>
      </c>
      <c r="T116" s="16" t="s">
        <v>21</v>
      </c>
      <c r="U116" s="43">
        <f>'1'!AF111/'2'!AF111</f>
        <v>0.33416485456266476</v>
      </c>
      <c r="V116" s="43">
        <f>'1'!AG111/'2'!AG111</f>
        <v>0.34619502188183809</v>
      </c>
      <c r="W116" s="43">
        <f>'1'!AH111/'2'!AH111</f>
        <v>0.35346352701652872</v>
      </c>
      <c r="X116" s="43">
        <f>'1'!AI111/'2'!AI111</f>
        <v>0.35676017191239678</v>
      </c>
      <c r="Y116" s="43">
        <f>'1'!AJ111/'2'!AJ111</f>
        <v>0.36087285385259632</v>
      </c>
      <c r="Z116" s="43">
        <f>'1'!AK111/'2'!AK111</f>
        <v>0.35416513614948503</v>
      </c>
      <c r="AA116" s="43">
        <f>'1'!AL111/'2'!AL111</f>
        <v>0.35337302124205117</v>
      </c>
      <c r="AB116" s="43">
        <f>'1'!AM111/'2'!AM111</f>
        <v>0.35686957940240893</v>
      </c>
      <c r="AC116" s="43">
        <f>'1'!AN111/'2'!AN111</f>
        <v>0.34961741424802101</v>
      </c>
      <c r="AD116" s="43">
        <f>'1'!AO111/'2'!AO111</f>
        <v>0.3516872027669693</v>
      </c>
      <c r="AE116" s="43">
        <f>'1'!AP111/'2'!AP111</f>
        <v>0.33643945945945941</v>
      </c>
      <c r="AF116" s="43">
        <f>'1'!AQ111/'2'!AQ111</f>
        <v>0.34891209771124387</v>
      </c>
    </row>
    <row r="117" spans="17:32" x14ac:dyDescent="0.3">
      <c r="Q117" s="16"/>
      <c r="R117" s="15" t="s">
        <v>22</v>
      </c>
      <c r="S117" s="15" t="s">
        <v>23</v>
      </c>
      <c r="T117" s="16" t="s">
        <v>24</v>
      </c>
      <c r="U117" s="43">
        <f>'1'!AF112/'2'!AF112</f>
        <v>3.5833510511900147E-3</v>
      </c>
      <c r="V117" s="43">
        <f>'1'!AG112/'2'!AG112</f>
        <v>3.687673253477785E-3</v>
      </c>
      <c r="W117" s="43">
        <f>'1'!AH112/'2'!AH112</f>
        <v>3.8200875663333793E-3</v>
      </c>
      <c r="X117" s="43">
        <f>'1'!AI112/'2'!AI112</f>
        <v>3.8855990912835623E-3</v>
      </c>
      <c r="Y117" s="43">
        <f>'1'!AJ112/'2'!AJ112</f>
        <v>3.9875468682770915E-3</v>
      </c>
      <c r="Z117" s="43">
        <f>'1'!AK112/'2'!AK112</f>
        <v>3.988472902810034E-3</v>
      </c>
      <c r="AA117" s="43">
        <f>'1'!AL112/'2'!AL112</f>
        <v>4.0410214287439905E-3</v>
      </c>
      <c r="AB117" s="43">
        <f>'1'!AM112/'2'!AM112</f>
        <v>4.0215078053478228E-3</v>
      </c>
      <c r="AC117" s="43">
        <f>'1'!AN112/'2'!AN112</f>
        <v>4.0649098989336396E-3</v>
      </c>
      <c r="AD117" s="43">
        <f>'1'!AO112/'2'!AO112</f>
        <v>3.9832888929753583E-3</v>
      </c>
      <c r="AE117" s="43">
        <f>'1'!AP112/'2'!AP112</f>
        <v>3.9863214404267256E-3</v>
      </c>
      <c r="AF117" s="43">
        <f>'1'!AQ112/'2'!AQ112</f>
        <v>3.8822279056550156E-3</v>
      </c>
    </row>
    <row r="118" spans="17:32" x14ac:dyDescent="0.3">
      <c r="Q118" s="16"/>
      <c r="R118" s="15" t="s">
        <v>25</v>
      </c>
      <c r="S118" s="15" t="s">
        <v>26</v>
      </c>
      <c r="T118" s="16" t="s">
        <v>27</v>
      </c>
      <c r="U118" s="43"/>
      <c r="V118" s="43"/>
      <c r="W118" s="43"/>
      <c r="X118" s="43"/>
      <c r="Y118" s="43"/>
      <c r="Z118" s="43"/>
      <c r="AA118" s="43"/>
      <c r="AB118" s="43"/>
      <c r="AC118" s="43"/>
      <c r="AD118" s="43"/>
    </row>
    <row r="119" spans="17:32" x14ac:dyDescent="0.3">
      <c r="Q119" s="20"/>
      <c r="R119" s="15" t="s">
        <v>28</v>
      </c>
      <c r="S119" s="19" t="s">
        <v>29</v>
      </c>
      <c r="T119" s="20" t="s">
        <v>30</v>
      </c>
      <c r="U119" s="43"/>
      <c r="V119" s="43"/>
      <c r="W119" s="43"/>
      <c r="X119" s="43"/>
      <c r="Y119" s="43"/>
      <c r="Z119" s="43"/>
      <c r="AA119" s="43"/>
      <c r="AB119" s="43"/>
      <c r="AC119" s="43"/>
      <c r="AD119" s="43"/>
    </row>
    <row r="120" spans="17:32" x14ac:dyDescent="0.3">
      <c r="Q120" s="22"/>
      <c r="R120" s="15" t="s">
        <v>32</v>
      </c>
      <c r="S120" s="21" t="s">
        <v>33</v>
      </c>
      <c r="T120" s="22" t="s">
        <v>34</v>
      </c>
      <c r="U120" s="43"/>
      <c r="V120" s="43"/>
      <c r="W120" s="43"/>
      <c r="X120" s="43"/>
      <c r="Y120" s="43"/>
      <c r="Z120" s="43"/>
      <c r="AA120" s="43"/>
      <c r="AB120" s="43"/>
      <c r="AC120" s="43"/>
      <c r="AD120" s="43"/>
    </row>
    <row r="121" spans="17:32" x14ac:dyDescent="0.3">
      <c r="R121" s="15"/>
      <c r="U121" s="43"/>
      <c r="V121" s="43"/>
      <c r="W121" s="43"/>
      <c r="X121" s="43"/>
      <c r="Y121" s="43"/>
      <c r="Z121" s="43"/>
      <c r="AA121" s="43"/>
      <c r="AB121" s="43"/>
      <c r="AC121" s="43"/>
      <c r="AD121" s="43"/>
    </row>
    <row r="122" spans="17:32" x14ac:dyDescent="0.3">
      <c r="Q122" s="26" t="s">
        <v>66</v>
      </c>
      <c r="R122" s="13" t="s">
        <v>18</v>
      </c>
      <c r="S122" s="44" t="s">
        <v>84</v>
      </c>
      <c r="T122" s="26"/>
      <c r="U122" s="43">
        <f>'1'!AF117/'2'!AF117</f>
        <v>0.10768349071438363</v>
      </c>
      <c r="V122" s="43">
        <f>'1'!AG117/'2'!AG117</f>
        <v>0.10764313573854278</v>
      </c>
      <c r="W122" s="43">
        <f>'1'!AH117/'2'!AH117</f>
        <v>0.10815367272547746</v>
      </c>
      <c r="X122" s="43">
        <f>'1'!AI117/'2'!AI117</f>
        <v>0.11149557450722522</v>
      </c>
      <c r="Y122" s="43">
        <f>'1'!AJ117/'2'!AJ117</f>
        <v>0.10987906042117375</v>
      </c>
      <c r="Z122" s="43">
        <f>'1'!AK117/'2'!AK117</f>
        <v>0.10560082577720205</v>
      </c>
      <c r="AA122" s="43">
        <f>'1'!AL117/'2'!AL117</f>
        <v>0.10294414997082278</v>
      </c>
      <c r="AB122" s="43">
        <f>'1'!AM117/'2'!AM117</f>
        <v>0.10217572804605464</v>
      </c>
      <c r="AC122" s="43">
        <f>'1'!AN117/'2'!AN117</f>
        <v>0.10042353556402477</v>
      </c>
      <c r="AD122" s="43">
        <f>'1'!AO117/'2'!AO117</f>
        <v>0.10050058994975659</v>
      </c>
      <c r="AE122" s="43">
        <f>'1'!AP117/'2'!AP117</f>
        <v>9.7521491129226534E-2</v>
      </c>
      <c r="AF122" s="43">
        <f>'1'!AQ117/'2'!AQ117</f>
        <v>9.8887068379764034E-2</v>
      </c>
    </row>
    <row r="123" spans="17:32" x14ac:dyDescent="0.3">
      <c r="Q123" s="16"/>
      <c r="R123" s="15" t="s">
        <v>19</v>
      </c>
      <c r="S123" s="15" t="s">
        <v>20</v>
      </c>
      <c r="T123" s="16" t="s">
        <v>21</v>
      </c>
      <c r="U123" s="43">
        <f>'1'!AF118/'2'!AF118</f>
        <v>0.32937417954155307</v>
      </c>
      <c r="V123" s="43">
        <f>'1'!AG118/'2'!AG118</f>
        <v>0.34007358131957655</v>
      </c>
      <c r="W123" s="43">
        <f>'1'!AH118/'2'!AH118</f>
        <v>0.34071915175612993</v>
      </c>
      <c r="X123" s="43">
        <f>'1'!AI118/'2'!AI118</f>
        <v>0.34185794420861132</v>
      </c>
      <c r="Y123" s="43">
        <f>'1'!AJ118/'2'!AJ118</f>
        <v>0.34546725073007928</v>
      </c>
      <c r="Z123" s="43">
        <f>'1'!AK118/'2'!AK118</f>
        <v>0.33895887711074407</v>
      </c>
      <c r="AA123" s="43">
        <f>'1'!AL118/'2'!AL118</f>
        <v>0.33524067356110238</v>
      </c>
      <c r="AB123" s="43">
        <f>'1'!AM118/'2'!AM118</f>
        <v>0.33978705911370549</v>
      </c>
      <c r="AC123" s="43">
        <f>'1'!AN118/'2'!AN118</f>
        <v>0.34222514466070492</v>
      </c>
      <c r="AD123" s="43">
        <f>'1'!AO118/'2'!AO118</f>
        <v>0.3422406174994545</v>
      </c>
      <c r="AE123" s="43">
        <f>'1'!AP118/'2'!AP118</f>
        <v>0.33305780173704702</v>
      </c>
      <c r="AF123" s="43">
        <f>'1'!AQ118/'2'!AQ118</f>
        <v>0.34506611707425033</v>
      </c>
    </row>
    <row r="124" spans="17:32" x14ac:dyDescent="0.3">
      <c r="Q124" s="16"/>
      <c r="R124" s="15" t="s">
        <v>22</v>
      </c>
      <c r="S124" s="15" t="s">
        <v>23</v>
      </c>
      <c r="T124" s="16" t="s">
        <v>24</v>
      </c>
      <c r="U124" s="43">
        <f>'1'!AF119/'2'!AF119</f>
        <v>3.9630266440862016E-3</v>
      </c>
      <c r="V124" s="43">
        <f>'1'!AG119/'2'!AG119</f>
        <v>3.7685812851524221E-3</v>
      </c>
      <c r="W124" s="43">
        <f>'1'!AH119/'2'!AH119</f>
        <v>3.8288328674647961E-3</v>
      </c>
      <c r="X124" s="43">
        <f>'1'!AI119/'2'!AI119</f>
        <v>3.7679022307832476E-3</v>
      </c>
      <c r="Y124" s="43">
        <f>'1'!AJ119/'2'!AJ119</f>
        <v>4.0314145609336386E-3</v>
      </c>
      <c r="Z124" s="43">
        <f>'1'!AK119/'2'!AK119</f>
        <v>4.0633717132647707E-3</v>
      </c>
      <c r="AA124" s="43">
        <f>'1'!AL119/'2'!AL119</f>
        <v>4.0646301471245006E-3</v>
      </c>
      <c r="AB124" s="43">
        <f>'1'!AM119/'2'!AM119</f>
        <v>3.8959041361427888E-3</v>
      </c>
      <c r="AC124" s="43">
        <f>'1'!AN119/'2'!AN119</f>
        <v>3.867753913719298E-3</v>
      </c>
      <c r="AD124" s="43">
        <f>'1'!AO119/'2'!AO119</f>
        <v>3.8062747856458523E-3</v>
      </c>
      <c r="AE124" s="43">
        <f>'1'!AP119/'2'!AP119</f>
        <v>3.8219663097856299E-3</v>
      </c>
      <c r="AF124" s="43">
        <f>'1'!AQ119/'2'!AQ119</f>
        <v>3.9340573813988044E-3</v>
      </c>
    </row>
    <row r="125" spans="17:32" x14ac:dyDescent="0.3">
      <c r="Q125" s="16"/>
      <c r="R125" s="15" t="s">
        <v>25</v>
      </c>
      <c r="S125" s="15" t="s">
        <v>26</v>
      </c>
      <c r="T125" s="16" t="s">
        <v>27</v>
      </c>
      <c r="U125" s="43"/>
      <c r="V125" s="43"/>
      <c r="W125" s="43"/>
      <c r="X125" s="43"/>
      <c r="Y125" s="43"/>
      <c r="Z125" s="43"/>
      <c r="AA125" s="43"/>
      <c r="AB125" s="43"/>
      <c r="AC125" s="43"/>
      <c r="AD125" s="43"/>
    </row>
    <row r="126" spans="17:32" x14ac:dyDescent="0.3">
      <c r="Q126" s="20"/>
      <c r="R126" s="15" t="s">
        <v>28</v>
      </c>
      <c r="S126" s="19" t="s">
        <v>29</v>
      </c>
      <c r="T126" s="20" t="s">
        <v>30</v>
      </c>
      <c r="U126" s="43"/>
      <c r="V126" s="43"/>
      <c r="W126" s="43"/>
      <c r="X126" s="43"/>
      <c r="Y126" s="43"/>
      <c r="Z126" s="43"/>
      <c r="AA126" s="43"/>
      <c r="AB126" s="43"/>
      <c r="AC126" s="43"/>
      <c r="AD126" s="43"/>
    </row>
    <row r="127" spans="17:32" x14ac:dyDescent="0.3">
      <c r="Q127" s="22"/>
      <c r="R127" s="15" t="s">
        <v>32</v>
      </c>
      <c r="S127" s="21" t="s">
        <v>33</v>
      </c>
      <c r="T127" s="22" t="s">
        <v>34</v>
      </c>
      <c r="U127" s="43"/>
      <c r="V127" s="43"/>
      <c r="W127" s="43"/>
      <c r="X127" s="43"/>
      <c r="Y127" s="43"/>
      <c r="Z127" s="43"/>
      <c r="AA127" s="43"/>
      <c r="AB127" s="43"/>
      <c r="AC127" s="43"/>
      <c r="AD127" s="43"/>
    </row>
    <row r="128" spans="17:32" x14ac:dyDescent="0.3">
      <c r="R128" s="15"/>
      <c r="U128" s="43"/>
      <c r="V128" s="43"/>
      <c r="W128" s="43"/>
      <c r="X128" s="43"/>
      <c r="Y128" s="43"/>
      <c r="Z128" s="43"/>
      <c r="AA128" s="43"/>
      <c r="AB128" s="43"/>
      <c r="AC128" s="43"/>
      <c r="AD128" s="43"/>
    </row>
    <row r="129" spans="17:32" x14ac:dyDescent="0.3">
      <c r="Q129" s="26" t="s">
        <v>68</v>
      </c>
      <c r="R129" s="13" t="s">
        <v>18</v>
      </c>
      <c r="S129" s="44" t="s">
        <v>84</v>
      </c>
      <c r="T129" s="26"/>
      <c r="U129" s="43">
        <f>'1'!AF124/'2'!AF124</f>
        <v>0.10497772376756946</v>
      </c>
      <c r="V129" s="43">
        <f>'1'!AG124/'2'!AG124</f>
        <v>0.10335321236807997</v>
      </c>
      <c r="W129" s="43">
        <f>'1'!AH124/'2'!AH124</f>
        <v>0.10482236343819853</v>
      </c>
      <c r="X129" s="43">
        <f>'1'!AI124/'2'!AI124</f>
        <v>0.11031920410502755</v>
      </c>
      <c r="Y129" s="43">
        <f>'1'!AJ124/'2'!AJ124</f>
        <v>0.11004268353018433</v>
      </c>
      <c r="Z129" s="43">
        <f>'1'!AK124/'2'!AK124</f>
        <v>0.10758931912798249</v>
      </c>
      <c r="AA129" s="43">
        <f>'1'!AL124/'2'!AL124</f>
        <v>0.10810959946296712</v>
      </c>
      <c r="AB129" s="43">
        <f>'1'!AM124/'2'!AM124</f>
        <v>0.10629249359014167</v>
      </c>
      <c r="AC129" s="43">
        <f>'1'!AN124/'2'!AN124</f>
        <v>0.10278541573565361</v>
      </c>
      <c r="AD129" s="43">
        <f>'1'!AO124/'2'!AO124</f>
        <v>0.10296753444304402</v>
      </c>
      <c r="AE129" s="43">
        <f>'1'!AP124/'2'!AP124</f>
        <v>0.10137110402862327</v>
      </c>
      <c r="AF129" s="43">
        <f>'1'!AQ124/'2'!AQ124</f>
        <v>0.10281192664524122</v>
      </c>
    </row>
    <row r="130" spans="17:32" x14ac:dyDescent="0.3">
      <c r="Q130" s="16"/>
      <c r="R130" s="15" t="s">
        <v>19</v>
      </c>
      <c r="S130" s="15" t="s">
        <v>20</v>
      </c>
      <c r="T130" s="16" t="s">
        <v>21</v>
      </c>
      <c r="U130" s="43">
        <f>'1'!AF125/'2'!AF125</f>
        <v>0.39270365312393313</v>
      </c>
      <c r="V130" s="43">
        <f>'1'!AG125/'2'!AG125</f>
        <v>0.39885542168674692</v>
      </c>
      <c r="W130" s="43">
        <f>'1'!AH125/'2'!AH125</f>
        <v>0.41146969472436284</v>
      </c>
      <c r="X130" s="43">
        <f>'1'!AI125/'2'!AI125</f>
        <v>0.4155721427822256</v>
      </c>
      <c r="Y130" s="43">
        <f>'1'!AJ125/'2'!AJ125</f>
        <v>0.41860216556060081</v>
      </c>
      <c r="Z130" s="43">
        <f>'1'!AK125/'2'!AK125</f>
        <v>0.41353634094025821</v>
      </c>
      <c r="AA130" s="43">
        <f>'1'!AL125/'2'!AL125</f>
        <v>0.41837429178470259</v>
      </c>
      <c r="AB130" s="43">
        <f>'1'!AM125/'2'!AM125</f>
        <v>0.41720787777342494</v>
      </c>
      <c r="AC130" s="43">
        <f>'1'!AN125/'2'!AN125</f>
        <v>0.41544976614335943</v>
      </c>
      <c r="AD130" s="43">
        <f>'1'!AO125/'2'!AO125</f>
        <v>0.41729416005767844</v>
      </c>
      <c r="AE130" s="43">
        <f>'1'!AP125/'2'!AP125</f>
        <v>0.40654271249286933</v>
      </c>
      <c r="AF130" s="43">
        <f>'1'!AQ125/'2'!AQ125</f>
        <v>0.41703505110119482</v>
      </c>
    </row>
    <row r="131" spans="17:32" x14ac:dyDescent="0.3">
      <c r="Q131" s="16"/>
      <c r="R131" s="15" t="s">
        <v>22</v>
      </c>
      <c r="S131" s="15" t="s">
        <v>23</v>
      </c>
      <c r="T131" s="16" t="s">
        <v>24</v>
      </c>
      <c r="U131" s="43">
        <f>'1'!AF126/'2'!AF126</f>
        <v>3.309778076664425E-3</v>
      </c>
      <c r="V131" s="43">
        <f>'1'!AG126/'2'!AG126</f>
        <v>3.2889975013042643E-3</v>
      </c>
      <c r="W131" s="43">
        <f>'1'!AH126/'2'!AH126</f>
        <v>3.3043501977362611E-3</v>
      </c>
      <c r="X131" s="43">
        <f>'1'!AI126/'2'!AI126</f>
        <v>3.253542599676027E-3</v>
      </c>
      <c r="Y131" s="43">
        <f>'1'!AJ126/'2'!AJ126</f>
        <v>3.3316576851926327E-3</v>
      </c>
      <c r="Z131" s="43">
        <f>'1'!AK126/'2'!AK126</f>
        <v>3.4160266222961733E-3</v>
      </c>
      <c r="AA131" s="43">
        <f>'1'!AL126/'2'!AL126</f>
        <v>3.4966115406548808E-3</v>
      </c>
      <c r="AB131" s="43">
        <f>'1'!AM126/'2'!AM126</f>
        <v>3.4842666038377964E-3</v>
      </c>
      <c r="AC131" s="43">
        <f>'1'!AN126/'2'!AN126</f>
        <v>3.4754240974336666E-3</v>
      </c>
      <c r="AD131" s="43">
        <f>'1'!AO126/'2'!AO126</f>
        <v>3.4341790817104798E-3</v>
      </c>
      <c r="AE131" s="43">
        <f>'1'!AP126/'2'!AP126</f>
        <v>3.4585775343587643E-3</v>
      </c>
      <c r="AF131" s="43">
        <f>'1'!AQ126/'2'!AQ126</f>
        <v>3.5449295917333607E-3</v>
      </c>
    </row>
    <row r="132" spans="17:32" x14ac:dyDescent="0.3">
      <c r="Q132" s="16"/>
      <c r="R132" s="15" t="s">
        <v>25</v>
      </c>
      <c r="S132" s="15" t="s">
        <v>26</v>
      </c>
      <c r="T132" s="16" t="s">
        <v>27</v>
      </c>
      <c r="U132" s="43"/>
      <c r="V132" s="43"/>
      <c r="W132" s="43"/>
      <c r="X132" s="43"/>
      <c r="Y132" s="43"/>
      <c r="Z132" s="43"/>
      <c r="AA132" s="43"/>
      <c r="AB132" s="43"/>
      <c r="AC132" s="43"/>
      <c r="AD132" s="43"/>
    </row>
    <row r="133" spans="17:32" x14ac:dyDescent="0.3">
      <c r="Q133" s="20"/>
      <c r="R133" s="15" t="s">
        <v>28</v>
      </c>
      <c r="S133" s="19" t="s">
        <v>29</v>
      </c>
      <c r="T133" s="20" t="s">
        <v>30</v>
      </c>
      <c r="U133" s="43"/>
      <c r="V133" s="43"/>
      <c r="W133" s="43"/>
      <c r="X133" s="43"/>
      <c r="Y133" s="43"/>
      <c r="Z133" s="43"/>
      <c r="AA133" s="43"/>
      <c r="AB133" s="43"/>
      <c r="AC133" s="43"/>
      <c r="AD133" s="43"/>
    </row>
    <row r="134" spans="17:32" x14ac:dyDescent="0.3">
      <c r="Q134" s="22"/>
      <c r="R134" s="15" t="s">
        <v>32</v>
      </c>
      <c r="S134" s="21" t="s">
        <v>33</v>
      </c>
      <c r="T134" s="22" t="s">
        <v>34</v>
      </c>
      <c r="U134" s="43"/>
      <c r="V134" s="43"/>
      <c r="W134" s="43"/>
      <c r="X134" s="43"/>
      <c r="Y134" s="43"/>
      <c r="Z134" s="43"/>
      <c r="AA134" s="43"/>
      <c r="AB134" s="43"/>
      <c r="AC134" s="43"/>
      <c r="AD134" s="43"/>
    </row>
    <row r="135" spans="17:32" x14ac:dyDescent="0.3">
      <c r="R135" s="15"/>
      <c r="U135" s="43"/>
      <c r="V135" s="43"/>
      <c r="W135" s="43"/>
      <c r="X135" s="43"/>
      <c r="Y135" s="43"/>
      <c r="Z135" s="43"/>
      <c r="AA135" s="43"/>
      <c r="AB135" s="43"/>
      <c r="AC135" s="43"/>
      <c r="AD135" s="43"/>
    </row>
    <row r="136" spans="17:32" x14ac:dyDescent="0.3">
      <c r="Q136" s="26" t="s">
        <v>70</v>
      </c>
      <c r="R136" s="13" t="s">
        <v>18</v>
      </c>
      <c r="S136" s="44" t="s">
        <v>84</v>
      </c>
      <c r="T136" s="26"/>
      <c r="U136" s="43">
        <f>'1'!AF131/'2'!AF131</f>
        <v>0.1047951751925333</v>
      </c>
      <c r="V136" s="43">
        <f>'1'!AG131/'2'!AG131</f>
        <v>0.10556067978157378</v>
      </c>
      <c r="W136" s="43">
        <f>'1'!AH131/'2'!AH131</f>
        <v>0.10528107147172025</v>
      </c>
      <c r="X136" s="43">
        <f>'1'!AI131/'2'!AI131</f>
        <v>0.11542507081440762</v>
      </c>
      <c r="Y136" s="43">
        <f>'1'!AJ131/'2'!AJ131</f>
        <v>0.11472407859123868</v>
      </c>
      <c r="Z136" s="43">
        <f>'1'!AK131/'2'!AK131</f>
        <v>0.11097251291561797</v>
      </c>
      <c r="AA136" s="43">
        <f>'1'!AL131/'2'!AL131</f>
        <v>0.11152628437857465</v>
      </c>
      <c r="AB136" s="43">
        <f>'1'!AM131/'2'!AM131</f>
        <v>0.10900681207833891</v>
      </c>
      <c r="AC136" s="43">
        <f>'1'!AN131/'2'!AN131</f>
        <v>0.10521929228179228</v>
      </c>
      <c r="AD136" s="43">
        <f>'1'!AO131/'2'!AO131</f>
        <v>0.1052657905217045</v>
      </c>
      <c r="AE136" s="43">
        <f>'1'!AP131/'2'!AP131</f>
        <v>0.10226020084901476</v>
      </c>
      <c r="AF136" s="43">
        <f>'1'!AQ131/'2'!AQ131</f>
        <v>0.10566503929319496</v>
      </c>
    </row>
    <row r="137" spans="17:32" x14ac:dyDescent="0.3">
      <c r="Q137" s="16"/>
      <c r="R137" s="15" t="s">
        <v>19</v>
      </c>
      <c r="S137" s="15" t="s">
        <v>20</v>
      </c>
      <c r="T137" s="16" t="s">
        <v>21</v>
      </c>
      <c r="U137" s="43">
        <f>'1'!AF132/'2'!AF132</f>
        <v>0.43896219476316573</v>
      </c>
      <c r="V137" s="43">
        <f>'1'!AG132/'2'!AG132</f>
        <v>0.4586183900831633</v>
      </c>
      <c r="W137" s="43">
        <f>'1'!AH132/'2'!AH132</f>
        <v>0.45995333644423697</v>
      </c>
      <c r="X137" s="43">
        <f>'1'!AI132/'2'!AI132</f>
        <v>0.47786961168507314</v>
      </c>
      <c r="Y137" s="43">
        <f>'1'!AJ132/'2'!AJ132</f>
        <v>0.48229931482149296</v>
      </c>
      <c r="Z137" s="43">
        <f>'1'!AK132/'2'!AK132</f>
        <v>0.47851900875064346</v>
      </c>
      <c r="AA137" s="43">
        <f>'1'!AL132/'2'!AL132</f>
        <v>0.47846424127077086</v>
      </c>
      <c r="AB137" s="43">
        <f>'1'!AM132/'2'!AM132</f>
        <v>0.47614324662884094</v>
      </c>
      <c r="AC137" s="43">
        <f>'1'!AN132/'2'!AN132</f>
        <v>0.46737849669807818</v>
      </c>
      <c r="AD137" s="43">
        <f>'1'!AO132/'2'!AO132</f>
        <v>0.46554382644146763</v>
      </c>
      <c r="AE137" s="43">
        <f>'1'!AP132/'2'!AP132</f>
        <v>0.4505815213465289</v>
      </c>
      <c r="AF137" s="43">
        <f>'1'!AQ132/'2'!AQ132</f>
        <v>0.46157468570210952</v>
      </c>
    </row>
    <row r="138" spans="17:32" x14ac:dyDescent="0.3">
      <c r="Q138" s="16"/>
      <c r="R138" s="15" t="s">
        <v>22</v>
      </c>
      <c r="S138" s="15" t="s">
        <v>23</v>
      </c>
      <c r="T138" s="16" t="s">
        <v>24</v>
      </c>
      <c r="U138" s="43">
        <f>'1'!AF133/'2'!AF133</f>
        <v>4.7617509169966231E-3</v>
      </c>
      <c r="V138" s="43">
        <f>'1'!AG133/'2'!AG133</f>
        <v>4.6165411665299834E-3</v>
      </c>
      <c r="W138" s="43">
        <f>'1'!AH133/'2'!AH133</f>
        <v>4.5521364170913363E-3</v>
      </c>
      <c r="X138" s="43">
        <f>'1'!AI133/'2'!AI133</f>
        <v>4.3746439786752356E-3</v>
      </c>
      <c r="Y138" s="43">
        <f>'1'!AJ133/'2'!AJ133</f>
        <v>4.335908267954134E-3</v>
      </c>
      <c r="Z138" s="43">
        <f>'1'!AK133/'2'!AK133</f>
        <v>4.5970121028744322E-3</v>
      </c>
      <c r="AA138" s="43">
        <f>'1'!AL133/'2'!AL133</f>
        <v>4.5295010074671094E-3</v>
      </c>
      <c r="AB138" s="43">
        <f>'1'!AM133/'2'!AM133</f>
        <v>4.5628215922911405E-3</v>
      </c>
      <c r="AC138" s="43">
        <f>'1'!AN133/'2'!AN133</f>
        <v>4.6413871071939459E-3</v>
      </c>
      <c r="AD138" s="43">
        <f>'1'!AO133/'2'!AO133</f>
        <v>4.8770173272984947E-3</v>
      </c>
      <c r="AE138" s="43">
        <f>'1'!AP133/'2'!AP133</f>
        <v>4.995221764974851E-3</v>
      </c>
      <c r="AF138" s="43">
        <f>'1'!AQ133/'2'!AQ133</f>
        <v>4.8087692097222856E-3</v>
      </c>
    </row>
    <row r="139" spans="17:32" x14ac:dyDescent="0.3">
      <c r="Q139" s="16"/>
      <c r="R139" s="15" t="s">
        <v>25</v>
      </c>
      <c r="S139" s="15" t="s">
        <v>26</v>
      </c>
      <c r="T139" s="16" t="s">
        <v>27</v>
      </c>
      <c r="U139" s="43"/>
      <c r="V139" s="43"/>
      <c r="W139" s="43"/>
      <c r="X139" s="43"/>
      <c r="Y139" s="43"/>
      <c r="Z139" s="43"/>
      <c r="AA139" s="43"/>
      <c r="AB139" s="43"/>
      <c r="AC139" s="43"/>
      <c r="AD139" s="43"/>
    </row>
    <row r="140" spans="17:32" x14ac:dyDescent="0.3">
      <c r="Q140" s="20"/>
      <c r="R140" s="15" t="s">
        <v>28</v>
      </c>
      <c r="S140" s="19" t="s">
        <v>29</v>
      </c>
      <c r="T140" s="20" t="s">
        <v>30</v>
      </c>
      <c r="U140" s="43"/>
      <c r="V140" s="43"/>
      <c r="W140" s="43"/>
      <c r="X140" s="43"/>
      <c r="Y140" s="43"/>
      <c r="Z140" s="43"/>
      <c r="AA140" s="43"/>
      <c r="AB140" s="43"/>
      <c r="AC140" s="43"/>
      <c r="AD140" s="43"/>
    </row>
    <row r="141" spans="17:32" x14ac:dyDescent="0.3">
      <c r="Q141" s="22"/>
      <c r="R141" s="15" t="s">
        <v>32</v>
      </c>
      <c r="S141" s="21" t="s">
        <v>33</v>
      </c>
      <c r="T141" s="22" t="s">
        <v>34</v>
      </c>
      <c r="U141" s="43"/>
      <c r="V141" s="43"/>
      <c r="W141" s="43"/>
      <c r="X141" s="43"/>
      <c r="Y141" s="43"/>
      <c r="Z141" s="43"/>
      <c r="AA141" s="43"/>
      <c r="AB141" s="43"/>
      <c r="AC141" s="43"/>
      <c r="AD141" s="43"/>
    </row>
    <row r="142" spans="17:32" x14ac:dyDescent="0.3">
      <c r="R142" s="15"/>
      <c r="U142" s="43"/>
      <c r="V142" s="43"/>
      <c r="W142" s="43"/>
      <c r="X142" s="43"/>
      <c r="Y142" s="43"/>
      <c r="Z142" s="43"/>
      <c r="AA142" s="43"/>
      <c r="AB142" s="43"/>
      <c r="AC142" s="43"/>
      <c r="AD142" s="43"/>
    </row>
    <row r="143" spans="17:32" x14ac:dyDescent="0.3">
      <c r="Q143" s="26" t="s">
        <v>72</v>
      </c>
      <c r="R143" s="13" t="s">
        <v>18</v>
      </c>
      <c r="S143" s="44" t="s">
        <v>84</v>
      </c>
      <c r="T143" s="26"/>
      <c r="U143" s="43">
        <f>'1'!AF138/'2'!AF138</f>
        <v>8.8249355756358797E-2</v>
      </c>
      <c r="V143" s="43">
        <f>'1'!AG138/'2'!AG138</f>
        <v>8.8868753089310346E-2</v>
      </c>
      <c r="W143" s="43">
        <f>'1'!AH138/'2'!AH138</f>
        <v>9.0132082152974496E-2</v>
      </c>
      <c r="X143" s="43">
        <f>'1'!AI138/'2'!AI138</f>
        <v>9.9337387512908354E-2</v>
      </c>
      <c r="Y143" s="43">
        <f>'1'!AJ138/'2'!AJ138</f>
        <v>9.7672778538628852E-2</v>
      </c>
      <c r="Z143" s="43">
        <f>'1'!AK138/'2'!AK138</f>
        <v>9.4200423457973789E-2</v>
      </c>
      <c r="AA143" s="43">
        <f>'1'!AL138/'2'!AL138</f>
        <v>9.3348316849071231E-2</v>
      </c>
      <c r="AB143" s="43">
        <f>'1'!AM138/'2'!AM138</f>
        <v>9.108520572620403E-2</v>
      </c>
      <c r="AC143" s="43">
        <f>'1'!AN138/'2'!AN138</f>
        <v>8.8286785212115568E-2</v>
      </c>
      <c r="AD143" s="43">
        <f>'1'!AO138/'2'!AO138</f>
        <v>8.8948203528399314E-2</v>
      </c>
      <c r="AE143" s="43">
        <f>'1'!AP138/'2'!AP138</f>
        <v>8.6183944350155639E-2</v>
      </c>
      <c r="AF143" s="43">
        <f>'1'!AQ138/'2'!AQ138</f>
        <v>8.901310606174076E-2</v>
      </c>
    </row>
    <row r="144" spans="17:32" x14ac:dyDescent="0.3">
      <c r="Q144" s="16"/>
      <c r="R144" s="15" t="s">
        <v>19</v>
      </c>
      <c r="S144" s="15" t="s">
        <v>20</v>
      </c>
      <c r="T144" s="16" t="s">
        <v>21</v>
      </c>
      <c r="U144" s="43">
        <f>'1'!AF139/'2'!AF139</f>
        <v>0.32902652604666038</v>
      </c>
      <c r="V144" s="43">
        <f>'1'!AG139/'2'!AG139</f>
        <v>0.35197187060478208</v>
      </c>
      <c r="W144" s="43">
        <f>'1'!AH139/'2'!AH139</f>
        <v>0.35463358259687278</v>
      </c>
      <c r="X144" s="43">
        <f>'1'!AI139/'2'!AI139</f>
        <v>0.36947578258838187</v>
      </c>
      <c r="Y144" s="43">
        <f>'1'!AJ139/'2'!AJ139</f>
        <v>0.37078158257167898</v>
      </c>
      <c r="Z144" s="43">
        <f>'1'!AK139/'2'!AK139</f>
        <v>0.36335102350265353</v>
      </c>
      <c r="AA144" s="43">
        <f>'1'!AL139/'2'!AL139</f>
        <v>0.36308123071049031</v>
      </c>
      <c r="AB144" s="43">
        <f>'1'!AM139/'2'!AM139</f>
        <v>0.35708736939054214</v>
      </c>
      <c r="AC144" s="43">
        <f>'1'!AN139/'2'!AN139</f>
        <v>0.35550724172259868</v>
      </c>
      <c r="AD144" s="43">
        <f>'1'!AO139/'2'!AO139</f>
        <v>0.35686644106391729</v>
      </c>
      <c r="AE144" s="43">
        <f>'1'!AP139/'2'!AP139</f>
        <v>0.34284364314578802</v>
      </c>
      <c r="AF144" s="43">
        <f>'1'!AQ139/'2'!AQ139</f>
        <v>0.35619680605557086</v>
      </c>
    </row>
    <row r="145" spans="17:32" x14ac:dyDescent="0.3">
      <c r="Q145" s="16"/>
      <c r="R145" s="15" t="s">
        <v>22</v>
      </c>
      <c r="S145" s="15" t="s">
        <v>23</v>
      </c>
      <c r="T145" s="16" t="s">
        <v>24</v>
      </c>
      <c r="U145" s="43">
        <f>'1'!AF140/'2'!AF140</f>
        <v>3.0515437735073227E-3</v>
      </c>
      <c r="V145" s="43">
        <f>'1'!AG140/'2'!AG140</f>
        <v>2.923628769731589E-3</v>
      </c>
      <c r="W145" s="43">
        <f>'1'!AH140/'2'!AH140</f>
        <v>3.0802209521070727E-3</v>
      </c>
      <c r="X145" s="43">
        <f>'1'!AI140/'2'!AI140</f>
        <v>3.0761139865548215E-3</v>
      </c>
      <c r="Y145" s="43">
        <f>'1'!AJ140/'2'!AJ140</f>
        <v>3.2309924213409467E-3</v>
      </c>
      <c r="Z145" s="43">
        <f>'1'!AK140/'2'!AK140</f>
        <v>3.2997306435898904E-3</v>
      </c>
      <c r="AA145" s="43">
        <f>'1'!AL140/'2'!AL140</f>
        <v>3.229444304752326E-3</v>
      </c>
      <c r="AB145" s="43">
        <f>'1'!AM140/'2'!AM140</f>
        <v>3.2175642181162686E-3</v>
      </c>
      <c r="AC145" s="43">
        <f>'1'!AN140/'2'!AN140</f>
        <v>3.2332879928040192E-3</v>
      </c>
      <c r="AD145" s="43">
        <f>'1'!AO140/'2'!AO140</f>
        <v>3.1830110196437128E-3</v>
      </c>
      <c r="AE145" s="43">
        <f>'1'!AP140/'2'!AP140</f>
        <v>3.1947853425845613E-3</v>
      </c>
      <c r="AF145" s="43">
        <f>'1'!AQ140/'2'!AQ140</f>
        <v>3.2961748168342138E-3</v>
      </c>
    </row>
    <row r="146" spans="17:32" x14ac:dyDescent="0.3">
      <c r="Q146" s="16"/>
      <c r="R146" s="15" t="s">
        <v>25</v>
      </c>
      <c r="S146" s="15" t="s">
        <v>26</v>
      </c>
      <c r="T146" s="16" t="s">
        <v>27</v>
      </c>
      <c r="U146" s="43"/>
      <c r="V146" s="43"/>
      <c r="W146" s="43"/>
      <c r="X146" s="43"/>
      <c r="Y146" s="43"/>
      <c r="Z146" s="43"/>
      <c r="AA146" s="43"/>
      <c r="AB146" s="43"/>
      <c r="AC146" s="43"/>
      <c r="AD146" s="43"/>
    </row>
    <row r="147" spans="17:32" x14ac:dyDescent="0.3">
      <c r="Q147" s="20"/>
      <c r="R147" s="15" t="s">
        <v>28</v>
      </c>
      <c r="S147" s="19" t="s">
        <v>29</v>
      </c>
      <c r="T147" s="20" t="s">
        <v>30</v>
      </c>
      <c r="U147" s="43"/>
      <c r="V147" s="43"/>
      <c r="W147" s="43"/>
      <c r="X147" s="43"/>
      <c r="Y147" s="43"/>
      <c r="Z147" s="43"/>
      <c r="AA147" s="43"/>
      <c r="AB147" s="43"/>
      <c r="AC147" s="43"/>
      <c r="AD147" s="43"/>
    </row>
    <row r="148" spans="17:32" x14ac:dyDescent="0.3">
      <c r="Q148" s="22"/>
      <c r="R148" s="15" t="s">
        <v>32</v>
      </c>
      <c r="S148" s="21" t="s">
        <v>33</v>
      </c>
      <c r="T148" s="22" t="s">
        <v>34</v>
      </c>
      <c r="U148" s="43"/>
      <c r="V148" s="43"/>
      <c r="W148" s="43"/>
      <c r="X148" s="43"/>
      <c r="Y148" s="43"/>
      <c r="Z148" s="43"/>
      <c r="AA148" s="43"/>
      <c r="AB148" s="43"/>
      <c r="AC148" s="43"/>
      <c r="AD148" s="43"/>
    </row>
    <row r="149" spans="17:32" x14ac:dyDescent="0.3">
      <c r="R149" s="15"/>
      <c r="U149" s="43"/>
      <c r="V149" s="43"/>
      <c r="W149" s="43"/>
      <c r="X149" s="43"/>
      <c r="Y149" s="43"/>
      <c r="Z149" s="43"/>
      <c r="AA149" s="43"/>
      <c r="AB149" s="43"/>
      <c r="AC149" s="43"/>
      <c r="AD149" s="43"/>
    </row>
    <row r="150" spans="17:32" x14ac:dyDescent="0.3">
      <c r="Q150" s="26" t="s">
        <v>74</v>
      </c>
      <c r="R150" s="13" t="s">
        <v>18</v>
      </c>
      <c r="S150" s="44" t="s">
        <v>84</v>
      </c>
      <c r="T150" s="26"/>
      <c r="U150" s="43">
        <f>'1'!AF145/'2'!AF145</f>
        <v>8.941543060324543E-2</v>
      </c>
      <c r="V150" s="43">
        <f>'1'!AG145/'2'!AG145</f>
        <v>8.9590526933670464E-2</v>
      </c>
      <c r="W150" s="43">
        <f>'1'!AH145/'2'!AH145</f>
        <v>9.2040314702853968E-2</v>
      </c>
      <c r="X150" s="43">
        <f>'1'!AI145/'2'!AI145</f>
        <v>9.8060414519247949E-2</v>
      </c>
      <c r="Y150" s="43">
        <f>'1'!AJ145/'2'!AJ145</f>
        <v>9.7100990065864909E-2</v>
      </c>
      <c r="Z150" s="43">
        <f>'1'!AK145/'2'!AK145</f>
        <v>9.368035147064889E-2</v>
      </c>
      <c r="AA150" s="43">
        <f>'1'!AL145/'2'!AL145</f>
        <v>9.2453553124383983E-2</v>
      </c>
      <c r="AB150" s="43">
        <f>'1'!AM145/'2'!AM145</f>
        <v>9.2408069471183393E-2</v>
      </c>
      <c r="AC150" s="43">
        <f>'1'!AN145/'2'!AN145</f>
        <v>9.1683149826236626E-2</v>
      </c>
      <c r="AD150" s="43">
        <f>'1'!AO145/'2'!AO145</f>
        <v>9.2964565582183412E-2</v>
      </c>
      <c r="AE150" s="43">
        <f>'1'!AP145/'2'!AP145</f>
        <v>9.0741951954872613E-2</v>
      </c>
      <c r="AF150" s="43">
        <f>'1'!AQ145/'2'!AQ145</f>
        <v>9.5355974410013186E-2</v>
      </c>
    </row>
    <row r="151" spans="17:32" x14ac:dyDescent="0.3">
      <c r="Q151" s="16"/>
      <c r="R151" s="15" t="s">
        <v>19</v>
      </c>
      <c r="S151" s="15" t="s">
        <v>20</v>
      </c>
      <c r="T151" s="16" t="s">
        <v>21</v>
      </c>
      <c r="U151" s="43">
        <f>'1'!AF146/'2'!AF146</f>
        <v>0.32138401496581087</v>
      </c>
      <c r="V151" s="43">
        <f>'1'!AG146/'2'!AG146</f>
        <v>0.32384553364463997</v>
      </c>
      <c r="W151" s="43">
        <f>'1'!AH146/'2'!AH146</f>
        <v>0.32837752300984979</v>
      </c>
      <c r="X151" s="43">
        <f>'1'!AI146/'2'!AI146</f>
        <v>0.33499701099952173</v>
      </c>
      <c r="Y151" s="43">
        <f>'1'!AJ146/'2'!AJ146</f>
        <v>0.33421844458923183</v>
      </c>
      <c r="Z151" s="43">
        <f>'1'!AK146/'2'!AK146</f>
        <v>0.32955907815391955</v>
      </c>
      <c r="AA151" s="43">
        <f>'1'!AL146/'2'!AL146</f>
        <v>0.32559916617033946</v>
      </c>
      <c r="AB151" s="43">
        <f>'1'!AM146/'2'!AM146</f>
        <v>0.33385018749428375</v>
      </c>
      <c r="AC151" s="43">
        <f>'1'!AN146/'2'!AN146</f>
        <v>0.33958076410621874</v>
      </c>
      <c r="AD151" s="43">
        <f>'1'!AO146/'2'!AO146</f>
        <v>0.34363980278458245</v>
      </c>
      <c r="AE151" s="43">
        <f>'1'!AP146/'2'!AP146</f>
        <v>0.33375414568234868</v>
      </c>
      <c r="AF151" s="43">
        <f>'1'!AQ146/'2'!AQ146</f>
        <v>0.34720850985448515</v>
      </c>
    </row>
    <row r="152" spans="17:32" x14ac:dyDescent="0.3">
      <c r="Q152" s="16"/>
      <c r="R152" s="15" t="s">
        <v>22</v>
      </c>
      <c r="S152" s="15" t="s">
        <v>23</v>
      </c>
      <c r="T152" s="16" t="s">
        <v>24</v>
      </c>
      <c r="U152" s="43">
        <f>'1'!AF147/'2'!AF147</f>
        <v>3.9381472115000661E-3</v>
      </c>
      <c r="V152" s="43">
        <f>'1'!AG147/'2'!AG147</f>
        <v>3.8695843837390307E-3</v>
      </c>
      <c r="W152" s="43">
        <f>'1'!AH147/'2'!AH147</f>
        <v>3.9290951891336112E-3</v>
      </c>
      <c r="X152" s="43">
        <f>'1'!AI147/'2'!AI147</f>
        <v>4.0494924027160793E-3</v>
      </c>
      <c r="Y152" s="43">
        <f>'1'!AJ147/'2'!AJ147</f>
        <v>4.1264135965540126E-3</v>
      </c>
      <c r="Z152" s="43">
        <f>'1'!AK147/'2'!AK147</f>
        <v>4.0342380653507707E-3</v>
      </c>
      <c r="AA152" s="43">
        <f>'1'!AL147/'2'!AL147</f>
        <v>4.1163155478473774E-3</v>
      </c>
      <c r="AB152" s="43">
        <f>'1'!AM147/'2'!AM147</f>
        <v>4.1479245948738627E-3</v>
      </c>
      <c r="AC152" s="43">
        <f>'1'!AN147/'2'!AN147</f>
        <v>4.1129691564474168E-3</v>
      </c>
      <c r="AD152" s="43">
        <f>'1'!AO147/'2'!AO147</f>
        <v>4.10758809272264E-3</v>
      </c>
      <c r="AE152" s="43">
        <f>'1'!AP147/'2'!AP147</f>
        <v>4.0687655960967859E-3</v>
      </c>
      <c r="AF152" s="43">
        <f>'1'!AQ147/'2'!AQ147</f>
        <v>4.1590269400884599E-3</v>
      </c>
    </row>
    <row r="153" spans="17:32" x14ac:dyDescent="0.3">
      <c r="Q153" s="16"/>
      <c r="R153" s="15" t="s">
        <v>25</v>
      </c>
      <c r="S153" s="15" t="s">
        <v>26</v>
      </c>
      <c r="T153" s="16" t="s">
        <v>27</v>
      </c>
      <c r="U153" s="43"/>
      <c r="V153" s="43"/>
      <c r="W153" s="43"/>
      <c r="X153" s="43"/>
      <c r="Y153" s="43"/>
      <c r="Z153" s="43"/>
      <c r="AA153" s="43"/>
      <c r="AB153" s="43"/>
      <c r="AC153" s="43"/>
      <c r="AD153" s="43"/>
    </row>
    <row r="154" spans="17:32" x14ac:dyDescent="0.3">
      <c r="Q154" s="20"/>
      <c r="R154" s="15" t="s">
        <v>28</v>
      </c>
      <c r="S154" s="19" t="s">
        <v>29</v>
      </c>
      <c r="T154" s="20" t="s">
        <v>30</v>
      </c>
      <c r="U154" s="43"/>
      <c r="V154" s="43"/>
      <c r="W154" s="43"/>
      <c r="X154" s="43"/>
      <c r="Y154" s="43"/>
      <c r="Z154" s="43"/>
      <c r="AA154" s="43"/>
      <c r="AB154" s="43"/>
      <c r="AC154" s="43"/>
      <c r="AD154" s="43"/>
    </row>
    <row r="155" spans="17:32" x14ac:dyDescent="0.3">
      <c r="Q155" s="22"/>
      <c r="R155" s="15" t="s">
        <v>32</v>
      </c>
      <c r="S155" s="21" t="s">
        <v>33</v>
      </c>
      <c r="T155" s="22" t="s">
        <v>34</v>
      </c>
      <c r="U155" s="43"/>
      <c r="V155" s="43"/>
      <c r="W155" s="43"/>
      <c r="X155" s="43"/>
      <c r="Y155" s="43"/>
      <c r="Z155" s="43"/>
      <c r="AA155" s="43"/>
      <c r="AB155" s="43"/>
      <c r="AC155" s="43"/>
      <c r="AD155" s="43"/>
    </row>
    <row r="156" spans="17:32" x14ac:dyDescent="0.3">
      <c r="R156" s="15"/>
      <c r="U156" s="43"/>
      <c r="V156" s="43"/>
      <c r="W156" s="43"/>
      <c r="X156" s="43"/>
      <c r="Y156" s="43"/>
      <c r="Z156" s="43"/>
      <c r="AA156" s="43"/>
      <c r="AB156" s="43"/>
      <c r="AC156" s="43"/>
      <c r="AD156" s="43"/>
    </row>
    <row r="157" spans="17:32" x14ac:dyDescent="0.3">
      <c r="R157" s="15"/>
      <c r="U157" s="43"/>
      <c r="V157" s="43"/>
      <c r="W157" s="43"/>
      <c r="X157" s="43"/>
      <c r="Y157" s="43"/>
      <c r="Z157" s="43"/>
      <c r="AA157" s="43"/>
      <c r="AB157" s="43"/>
      <c r="AC157" s="43"/>
      <c r="AD157" s="43"/>
    </row>
    <row r="158" spans="17:32" x14ac:dyDescent="0.3">
      <c r="Q158" s="13" t="s">
        <v>77</v>
      </c>
      <c r="R158" s="13" t="s">
        <v>18</v>
      </c>
      <c r="S158" s="44" t="s">
        <v>84</v>
      </c>
      <c r="T158" s="13"/>
      <c r="U158" s="43">
        <f>'1'!AF161/'2'!AF161</f>
        <v>7.7509942470748744E-2</v>
      </c>
      <c r="V158" s="43">
        <f>'1'!AG161/'2'!AG161</f>
        <v>7.7119215310116632E-2</v>
      </c>
      <c r="W158" s="43">
        <f>'1'!AH161/'2'!AH161</f>
        <v>7.745124031726848E-2</v>
      </c>
      <c r="X158" s="43">
        <f>'1'!AI161/'2'!AI161</f>
        <v>7.8484401132556433E-2</v>
      </c>
      <c r="Y158" s="43">
        <f>'1'!AJ161/'2'!AJ161</f>
        <v>7.6677273837509372E-2</v>
      </c>
      <c r="Z158" s="43">
        <f>'1'!AK161/'2'!AK161</f>
        <v>7.3795050012559801E-2</v>
      </c>
      <c r="AA158" s="43">
        <f>'1'!AL161/'2'!AL161</f>
        <v>7.2914162142617492E-2</v>
      </c>
      <c r="AB158" s="43">
        <f>'1'!AM161/'2'!AM161</f>
        <v>7.1679880174396679E-2</v>
      </c>
      <c r="AC158" s="43">
        <f>'1'!AN161/'2'!AN161</f>
        <v>7.0413821231641666E-2</v>
      </c>
      <c r="AD158" s="43">
        <f>'1'!AO161/'2'!AO161</f>
        <v>6.9844765844123899E-2</v>
      </c>
      <c r="AE158" s="43">
        <f>'1'!AP161/'2'!AP161</f>
        <v>6.7745909701435153E-2</v>
      </c>
      <c r="AF158" s="43">
        <f>'1'!AQ161/'2'!AQ161</f>
        <v>6.8048506297345615E-2</v>
      </c>
    </row>
    <row r="159" spans="17:32" x14ac:dyDescent="0.3">
      <c r="R159" s="15" t="s">
        <v>19</v>
      </c>
      <c r="S159" s="15" t="s">
        <v>20</v>
      </c>
      <c r="T159" s="16" t="s">
        <v>21</v>
      </c>
      <c r="U159" s="43">
        <f>'1'!AF162/'2'!AF162</f>
        <v>0.30388521889256553</v>
      </c>
      <c r="V159" s="43">
        <f>'1'!AG162/'2'!AG162</f>
        <v>0.31512148055704003</v>
      </c>
      <c r="W159" s="43">
        <f>'1'!AH162/'2'!AH162</f>
        <v>0.31910162654980645</v>
      </c>
      <c r="X159" s="43">
        <f>'1'!AI162/'2'!AI162</f>
        <v>0.31813867600603024</v>
      </c>
      <c r="Y159" s="43">
        <f>'1'!AJ162/'2'!AJ162</f>
        <v>0.31680556989799447</v>
      </c>
      <c r="Z159" s="43">
        <f>'1'!AK162/'2'!AK162</f>
        <v>0.3116735816843676</v>
      </c>
      <c r="AA159" s="43">
        <f>'1'!AL162/'2'!AL162</f>
        <v>0.31138234513509211</v>
      </c>
      <c r="AB159" s="43">
        <f>'1'!AM162/'2'!AM162</f>
        <v>0.30901179691952263</v>
      </c>
      <c r="AC159" s="43">
        <f>'1'!AN162/'2'!AN162</f>
        <v>0.31171537190018883</v>
      </c>
      <c r="AD159" s="43">
        <f>'1'!AO162/'2'!AO162</f>
        <v>0.30964659608783285</v>
      </c>
      <c r="AE159" s="43">
        <f>'1'!AP162/'2'!AP162</f>
        <v>0.29960712541560086</v>
      </c>
      <c r="AF159" s="43">
        <f>'1'!AQ162/'2'!AQ162</f>
        <v>0.30695701508980494</v>
      </c>
    </row>
    <row r="160" spans="17:32" x14ac:dyDescent="0.3">
      <c r="R160" s="15" t="s">
        <v>22</v>
      </c>
      <c r="S160" s="15" t="s">
        <v>23</v>
      </c>
      <c r="T160" s="16" t="s">
        <v>24</v>
      </c>
      <c r="U160" s="43">
        <f>'1'!AF163/'2'!AF163</f>
        <v>3.6343693601790174E-3</v>
      </c>
      <c r="V160" s="43">
        <f>'1'!AG163/'2'!AG163</f>
        <v>3.5845150906881982E-3</v>
      </c>
      <c r="W160" s="43">
        <f>'1'!AH163/'2'!AH163</f>
        <v>3.7359539896539579E-3</v>
      </c>
      <c r="X160" s="43">
        <f>'1'!AI163/'2'!AI163</f>
        <v>3.8084257805298251E-3</v>
      </c>
      <c r="Y160" s="43">
        <f>'1'!AJ163/'2'!AJ163</f>
        <v>3.8901629403826745E-3</v>
      </c>
      <c r="Z160" s="43">
        <f>'1'!AK163/'2'!AK163</f>
        <v>3.9078497006010066E-3</v>
      </c>
      <c r="AA160" s="43">
        <f>'1'!AL163/'2'!AL163</f>
        <v>3.918362914998373E-3</v>
      </c>
      <c r="AB160" s="43">
        <f>'1'!AM163/'2'!AM163</f>
        <v>3.9782174751730398E-3</v>
      </c>
      <c r="AC160" s="43">
        <f>'1'!AN163/'2'!AN163</f>
        <v>3.9747270814493862E-3</v>
      </c>
      <c r="AD160" s="43">
        <f>'1'!AO163/'2'!AO163</f>
        <v>4.005701685778745E-3</v>
      </c>
      <c r="AE160" s="43">
        <f>'1'!AP163/'2'!AP163</f>
        <v>3.999627556330698E-3</v>
      </c>
      <c r="AF160" s="43">
        <f>'1'!AQ163/'2'!AQ163</f>
        <v>4.0439039054415531E-3</v>
      </c>
    </row>
    <row r="161" spans="17:32" x14ac:dyDescent="0.3">
      <c r="R161" s="15" t="s">
        <v>25</v>
      </c>
      <c r="S161" s="15" t="s">
        <v>26</v>
      </c>
      <c r="T161" s="16" t="s">
        <v>27</v>
      </c>
      <c r="U161" s="43"/>
      <c r="V161" s="43"/>
      <c r="W161" s="43"/>
      <c r="X161" s="43"/>
      <c r="Y161" s="43"/>
      <c r="Z161" s="43"/>
      <c r="AA161" s="43"/>
      <c r="AB161" s="43"/>
      <c r="AC161" s="43"/>
      <c r="AD161" s="43"/>
    </row>
    <row r="162" spans="17:32" x14ac:dyDescent="0.3">
      <c r="R162" s="15" t="s">
        <v>28</v>
      </c>
      <c r="S162" s="19" t="s">
        <v>29</v>
      </c>
      <c r="T162" s="20" t="s">
        <v>30</v>
      </c>
      <c r="U162" s="43"/>
      <c r="V162" s="43"/>
      <c r="W162" s="43"/>
      <c r="X162" s="43"/>
      <c r="Y162" s="43"/>
      <c r="Z162" s="43"/>
      <c r="AA162" s="43"/>
      <c r="AB162" s="43"/>
      <c r="AC162" s="43"/>
      <c r="AD162" s="43"/>
    </row>
    <row r="163" spans="17:32" ht="15" thickBot="1" x14ac:dyDescent="0.35">
      <c r="Q163" s="4"/>
      <c r="R163" s="29" t="s">
        <v>32</v>
      </c>
      <c r="S163" s="30" t="s">
        <v>33</v>
      </c>
      <c r="T163" s="31" t="s">
        <v>34</v>
      </c>
      <c r="U163" s="4"/>
      <c r="V163" s="4"/>
      <c r="W163" s="4"/>
      <c r="X163" s="4"/>
      <c r="Y163" s="4"/>
      <c r="Z163" s="4"/>
      <c r="AA163" s="4"/>
      <c r="AB163" s="4"/>
      <c r="AC163" s="4"/>
      <c r="AD163" s="4"/>
      <c r="AE163" s="4"/>
      <c r="AF163" s="4"/>
    </row>
  </sheetData>
  <mergeCells count="2">
    <mergeCell ref="U4:AA4"/>
    <mergeCell ref="U5:AA5"/>
  </mergeCells>
  <hyperlinks>
    <hyperlink ref="A1" location="Innehållsförteckning!A1" display="Tillbaka till innehåll - Back to content"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65"/>
  <sheetViews>
    <sheetView workbookViewId="0"/>
  </sheetViews>
  <sheetFormatPr defaultRowHeight="14.4" x14ac:dyDescent="0.3"/>
  <cols>
    <col min="1" max="1" width="5.33203125" customWidth="1"/>
  </cols>
  <sheetData>
    <row r="1" spans="1:20" x14ac:dyDescent="0.3">
      <c r="A1" s="1" t="s">
        <v>0</v>
      </c>
      <c r="C1" s="1"/>
    </row>
    <row r="3" spans="1:20" x14ac:dyDescent="0.3">
      <c r="B3" s="111" t="s">
        <v>138</v>
      </c>
      <c r="C3" s="112"/>
      <c r="D3" s="112"/>
      <c r="E3" s="112"/>
      <c r="F3" s="112"/>
      <c r="G3" s="112"/>
      <c r="H3" s="112"/>
    </row>
    <row r="4" spans="1:20" x14ac:dyDescent="0.3">
      <c r="B4" t="s">
        <v>116</v>
      </c>
    </row>
    <row r="5" spans="1:20" x14ac:dyDescent="0.3">
      <c r="B5" s="73" t="s">
        <v>115</v>
      </c>
    </row>
    <row r="8" spans="1:20" ht="27.6" customHeight="1" thickBot="1" x14ac:dyDescent="0.35">
      <c r="B8" s="8" t="s">
        <v>6</v>
      </c>
      <c r="C8" s="10">
        <v>2008</v>
      </c>
      <c r="D8" s="10">
        <v>2019</v>
      </c>
      <c r="E8" s="10" t="s">
        <v>143</v>
      </c>
    </row>
    <row r="9" spans="1:20" x14ac:dyDescent="0.3">
      <c r="A9" s="55" t="s">
        <v>16</v>
      </c>
      <c r="B9" s="12" t="s">
        <v>17</v>
      </c>
      <c r="C9" s="56">
        <f>AC41</f>
        <v>1.2108049779254833</v>
      </c>
      <c r="D9" s="56">
        <f>AN41</f>
        <v>0.89060653976449811</v>
      </c>
      <c r="E9" s="56">
        <f>D9-C9</f>
        <v>-0.32019843816098514</v>
      </c>
    </row>
    <row r="10" spans="1:20" x14ac:dyDescent="0.3">
      <c r="A10" s="23" t="s">
        <v>35</v>
      </c>
      <c r="B10" s="11" t="s">
        <v>36</v>
      </c>
      <c r="C10" s="56">
        <f t="shared" ref="C10:C29" si="0">AC42</f>
        <v>1.1743770260132798</v>
      </c>
      <c r="D10" s="56">
        <f t="shared" ref="D10:D30" si="1">AN42</f>
        <v>0.88528001418655633</v>
      </c>
      <c r="E10" s="56">
        <f t="shared" ref="E10:E30" si="2">D10-C10</f>
        <v>-0.28909701182672343</v>
      </c>
    </row>
    <row r="11" spans="1:20" x14ac:dyDescent="0.3">
      <c r="A11" s="23" t="s">
        <v>37</v>
      </c>
      <c r="B11" s="11" t="s">
        <v>38</v>
      </c>
      <c r="C11" s="56">
        <f t="shared" si="0"/>
        <v>1.5019870268197986</v>
      </c>
      <c r="D11" s="56">
        <f t="shared" si="1"/>
        <v>1.2491519612239006</v>
      </c>
      <c r="E11" s="56">
        <f t="shared" si="2"/>
        <v>-0.25283506559589797</v>
      </c>
    </row>
    <row r="12" spans="1:20" x14ac:dyDescent="0.3">
      <c r="A12" s="23" t="s">
        <v>39</v>
      </c>
      <c r="B12" s="11" t="s">
        <v>40</v>
      </c>
      <c r="C12" s="56">
        <f t="shared" si="0"/>
        <v>1.6818952299632366</v>
      </c>
      <c r="D12" s="56">
        <f t="shared" si="1"/>
        <v>1.1790894040833988</v>
      </c>
      <c r="E12" s="56">
        <f t="shared" si="2"/>
        <v>-0.5028058258798378</v>
      </c>
    </row>
    <row r="13" spans="1:20" x14ac:dyDescent="0.3">
      <c r="A13" s="25" t="s">
        <v>41</v>
      </c>
      <c r="B13" s="26" t="s">
        <v>42</v>
      </c>
      <c r="C13" s="56">
        <f t="shared" si="0"/>
        <v>1.5681945338726113</v>
      </c>
      <c r="D13" s="56">
        <f t="shared" si="1"/>
        <v>1.2943792354712036</v>
      </c>
      <c r="E13" s="56">
        <f t="shared" si="2"/>
        <v>-0.27381529840140773</v>
      </c>
      <c r="T13" s="64"/>
    </row>
    <row r="14" spans="1:20" x14ac:dyDescent="0.3">
      <c r="A14" s="25" t="s">
        <v>43</v>
      </c>
      <c r="B14" s="26" t="s">
        <v>44</v>
      </c>
      <c r="C14" s="56">
        <f t="shared" si="0"/>
        <v>1.620958645366392</v>
      </c>
      <c r="D14" s="56">
        <f t="shared" si="1"/>
        <v>1.2557084771392235</v>
      </c>
      <c r="E14" s="56">
        <f t="shared" si="2"/>
        <v>-0.36525016822716849</v>
      </c>
    </row>
    <row r="15" spans="1:20" x14ac:dyDescent="0.3">
      <c r="A15" s="25" t="s">
        <v>45</v>
      </c>
      <c r="B15" s="26" t="s">
        <v>46</v>
      </c>
      <c r="C15" s="56">
        <f t="shared" si="0"/>
        <v>1.4488110857861818</v>
      </c>
      <c r="D15" s="56">
        <f t="shared" si="1"/>
        <v>1.1484777799433425</v>
      </c>
      <c r="E15" s="56">
        <f t="shared" si="2"/>
        <v>-0.30033330584283924</v>
      </c>
    </row>
    <row r="16" spans="1:20" x14ac:dyDescent="0.3">
      <c r="A16" s="25" t="s">
        <v>47</v>
      </c>
      <c r="B16" s="26" t="s">
        <v>48</v>
      </c>
      <c r="C16" s="56">
        <f t="shared" si="0"/>
        <v>1.7914424989196986</v>
      </c>
      <c r="D16" s="56">
        <f t="shared" si="1"/>
        <v>1.3244962590359854</v>
      </c>
      <c r="E16" s="56">
        <f t="shared" si="2"/>
        <v>-0.4669462398837132</v>
      </c>
    </row>
    <row r="17" spans="1:5" x14ac:dyDescent="0.3">
      <c r="A17" s="25" t="s">
        <v>49</v>
      </c>
      <c r="B17" s="26" t="s">
        <v>50</v>
      </c>
      <c r="C17" s="56">
        <f t="shared" si="0"/>
        <v>1.2684605508715738</v>
      </c>
      <c r="D17" s="56">
        <f t="shared" si="1"/>
        <v>0.89865512123035063</v>
      </c>
      <c r="E17" s="56">
        <f t="shared" si="2"/>
        <v>-0.3698054296412232</v>
      </c>
    </row>
    <row r="18" spans="1:5" x14ac:dyDescent="0.3">
      <c r="A18" s="25" t="s">
        <v>51</v>
      </c>
      <c r="B18" s="26" t="s">
        <v>52</v>
      </c>
      <c r="C18" s="56">
        <f t="shared" si="0"/>
        <v>1.2964572876069906</v>
      </c>
      <c r="D18" s="56">
        <f t="shared" si="1"/>
        <v>0.99927696615416961</v>
      </c>
      <c r="E18" s="56">
        <f t="shared" si="2"/>
        <v>-0.29718032145282103</v>
      </c>
    </row>
    <row r="19" spans="1:5" x14ac:dyDescent="0.3">
      <c r="A19" s="25" t="s">
        <v>53</v>
      </c>
      <c r="B19" s="26" t="s">
        <v>54</v>
      </c>
      <c r="C19" s="56">
        <f t="shared" si="0"/>
        <v>1.1677347171277377</v>
      </c>
      <c r="D19" s="56">
        <f t="shared" si="1"/>
        <v>1.0114949986924227</v>
      </c>
      <c r="E19" s="56">
        <f t="shared" si="2"/>
        <v>-0.15623971843531503</v>
      </c>
    </row>
    <row r="20" spans="1:5" x14ac:dyDescent="0.3">
      <c r="A20" s="25" t="s">
        <v>55</v>
      </c>
      <c r="B20" s="26" t="s">
        <v>56</v>
      </c>
      <c r="C20" s="56">
        <f t="shared" si="0"/>
        <v>1.4848122415325957</v>
      </c>
      <c r="D20" s="56">
        <f t="shared" si="1"/>
        <v>1.1620115548256367</v>
      </c>
      <c r="E20" s="56">
        <f t="shared" si="2"/>
        <v>-0.32280068670695905</v>
      </c>
    </row>
    <row r="21" spans="1:5" x14ac:dyDescent="0.3">
      <c r="A21" s="25" t="s">
        <v>57</v>
      </c>
      <c r="B21" s="26" t="s">
        <v>58</v>
      </c>
      <c r="C21" s="56">
        <f t="shared" si="0"/>
        <v>1.2562984257422698</v>
      </c>
      <c r="D21" s="56">
        <f t="shared" si="1"/>
        <v>0.99587757292586065</v>
      </c>
      <c r="E21" s="56">
        <f t="shared" si="2"/>
        <v>-0.26042085281640914</v>
      </c>
    </row>
    <row r="22" spans="1:5" x14ac:dyDescent="0.3">
      <c r="A22" s="25" t="s">
        <v>59</v>
      </c>
      <c r="B22" s="26" t="s">
        <v>60</v>
      </c>
      <c r="C22" s="56">
        <f t="shared" si="0"/>
        <v>1.4050501459986617</v>
      </c>
      <c r="D22" s="56">
        <f t="shared" si="1"/>
        <v>1.0667371788026065</v>
      </c>
      <c r="E22" s="56">
        <f t="shared" si="2"/>
        <v>-0.33831296719605519</v>
      </c>
    </row>
    <row r="23" spans="1:5" x14ac:dyDescent="0.3">
      <c r="A23" s="25" t="s">
        <v>61</v>
      </c>
      <c r="B23" s="26" t="s">
        <v>62</v>
      </c>
      <c r="C23" s="56">
        <f t="shared" si="0"/>
        <v>1.6836833079653184</v>
      </c>
      <c r="D23" s="56">
        <f t="shared" si="1"/>
        <v>1.2978287038721668</v>
      </c>
      <c r="E23" s="56">
        <f t="shared" si="2"/>
        <v>-0.38585460409315164</v>
      </c>
    </row>
    <row r="24" spans="1:5" x14ac:dyDescent="0.3">
      <c r="A24" s="25" t="s">
        <v>63</v>
      </c>
      <c r="B24" s="26" t="s">
        <v>64</v>
      </c>
      <c r="C24" s="56">
        <f t="shared" si="0"/>
        <v>1.4436405043484899</v>
      </c>
      <c r="D24" s="56">
        <f t="shared" si="1"/>
        <v>1.1745194952599984</v>
      </c>
      <c r="E24" s="56">
        <f t="shared" si="2"/>
        <v>-0.26912100908849146</v>
      </c>
    </row>
    <row r="25" spans="1:5" x14ac:dyDescent="0.3">
      <c r="A25" s="25" t="s">
        <v>65</v>
      </c>
      <c r="B25" s="26" t="s">
        <v>66</v>
      </c>
      <c r="C25" s="56">
        <f t="shared" si="0"/>
        <v>1.3256329075912183</v>
      </c>
      <c r="D25" s="56">
        <f t="shared" si="1"/>
        <v>1.1394478273414372</v>
      </c>
      <c r="E25" s="56">
        <f t="shared" si="2"/>
        <v>-0.18618508024978109</v>
      </c>
    </row>
    <row r="26" spans="1:5" x14ac:dyDescent="0.3">
      <c r="A26" s="25" t="s">
        <v>67</v>
      </c>
      <c r="B26" s="26" t="s">
        <v>68</v>
      </c>
      <c r="C26" s="56">
        <f t="shared" si="0"/>
        <v>1.2147571570743561</v>
      </c>
      <c r="D26" s="56">
        <f t="shared" si="1"/>
        <v>0.9073476121598355</v>
      </c>
      <c r="E26" s="56">
        <f t="shared" si="2"/>
        <v>-0.30740954491452055</v>
      </c>
    </row>
    <row r="27" spans="1:5" x14ac:dyDescent="0.3">
      <c r="A27" s="25" t="s">
        <v>69</v>
      </c>
      <c r="B27" s="26" t="s">
        <v>70</v>
      </c>
      <c r="C27" s="56">
        <f t="shared" si="0"/>
        <v>1.0661375894731107</v>
      </c>
      <c r="D27" s="56">
        <f t="shared" si="1"/>
        <v>1.1751372105861981</v>
      </c>
      <c r="E27" s="56">
        <f t="shared" si="2"/>
        <v>0.10899962111308747</v>
      </c>
    </row>
    <row r="28" spans="1:5" x14ac:dyDescent="0.3">
      <c r="A28" s="25" t="s">
        <v>71</v>
      </c>
      <c r="B28" s="26" t="s">
        <v>72</v>
      </c>
      <c r="C28" s="56">
        <f t="shared" si="0"/>
        <v>1.1735815492163064</v>
      </c>
      <c r="D28" s="56">
        <f t="shared" si="1"/>
        <v>1.1946752878895124</v>
      </c>
      <c r="E28" s="56">
        <f t="shared" si="2"/>
        <v>2.1093738673205964E-2</v>
      </c>
    </row>
    <row r="29" spans="1:5" x14ac:dyDescent="0.3">
      <c r="A29" s="25" t="s">
        <v>73</v>
      </c>
      <c r="B29" s="26" t="s">
        <v>74</v>
      </c>
      <c r="C29" s="56">
        <f t="shared" si="0"/>
        <v>1.1137870905921285</v>
      </c>
      <c r="D29" s="56">
        <f t="shared" si="1"/>
        <v>0.99098415152291641</v>
      </c>
      <c r="E29" s="56">
        <f>D29-C29</f>
        <v>-0.12280293906921214</v>
      </c>
    </row>
    <row r="30" spans="1:5" x14ac:dyDescent="0.3">
      <c r="B30" s="26" t="s">
        <v>92</v>
      </c>
      <c r="C30" s="56">
        <f t="shared" ref="C30" si="3">AC62</f>
        <v>1.3455006637720581</v>
      </c>
      <c r="D30" s="56">
        <f t="shared" si="1"/>
        <v>1.0645452621391351</v>
      </c>
      <c r="E30" s="56">
        <f t="shared" si="2"/>
        <v>-0.28095540163292299</v>
      </c>
    </row>
    <row r="34" spans="1:40" x14ac:dyDescent="0.3">
      <c r="B34" s="64"/>
      <c r="H34" s="64"/>
    </row>
    <row r="36" spans="1:40" ht="44.25" customHeight="1" x14ac:dyDescent="0.3">
      <c r="A36" s="123" t="s">
        <v>82</v>
      </c>
      <c r="B36" s="123"/>
      <c r="C36" s="123"/>
      <c r="D36" s="123"/>
      <c r="E36" s="123"/>
      <c r="F36" s="123"/>
      <c r="G36" s="123"/>
      <c r="H36" s="123"/>
      <c r="I36" s="123"/>
      <c r="J36" s="48"/>
      <c r="P36" s="111" t="s">
        <v>83</v>
      </c>
      <c r="Q36" s="112"/>
      <c r="R36" s="112"/>
      <c r="S36" s="112"/>
      <c r="T36" s="112"/>
      <c r="U36" s="112"/>
      <c r="V36" s="112"/>
      <c r="AC36" s="111" t="s">
        <v>91</v>
      </c>
      <c r="AD36" s="112"/>
      <c r="AE36" s="112"/>
      <c r="AF36" s="112"/>
      <c r="AG36" s="112"/>
      <c r="AH36" s="112"/>
      <c r="AI36" s="112"/>
    </row>
    <row r="37" spans="1:40" x14ac:dyDescent="0.3">
      <c r="C37" s="118"/>
      <c r="D37" s="112"/>
      <c r="E37" s="112"/>
      <c r="F37" s="112"/>
      <c r="G37" s="112"/>
      <c r="H37" s="112"/>
      <c r="I37" s="112"/>
      <c r="J37" s="48"/>
      <c r="P37" s="121"/>
      <c r="Q37" s="122"/>
      <c r="R37" s="122"/>
      <c r="S37" s="122"/>
      <c r="T37" s="122"/>
      <c r="U37" s="122"/>
      <c r="V37" s="122"/>
    </row>
    <row r="38" spans="1:40" ht="15" thickBot="1" x14ac:dyDescent="0.35">
      <c r="A38" s="4"/>
      <c r="B38" s="4"/>
      <c r="C38" s="4"/>
      <c r="D38" s="4"/>
      <c r="E38" s="4"/>
      <c r="F38" s="4"/>
      <c r="G38" s="4"/>
      <c r="H38" s="4"/>
      <c r="I38" s="4"/>
      <c r="J38" s="4"/>
      <c r="K38" s="4"/>
      <c r="L38" s="3"/>
      <c r="M38" s="3"/>
      <c r="N38" s="3"/>
      <c r="P38" s="6"/>
      <c r="Q38" s="4"/>
      <c r="R38" s="4"/>
      <c r="S38" s="4"/>
      <c r="T38" s="4"/>
      <c r="U38" s="4"/>
      <c r="V38" s="4"/>
      <c r="W38" s="4"/>
      <c r="X38" s="4"/>
      <c r="Y38" s="3"/>
      <c r="Z38" s="3"/>
      <c r="AA38" s="3"/>
      <c r="AC38" s="6"/>
      <c r="AD38" s="4"/>
      <c r="AE38" s="4"/>
      <c r="AF38" s="4"/>
      <c r="AG38" s="4"/>
      <c r="AH38" s="4"/>
      <c r="AI38" s="4"/>
      <c r="AJ38" s="4"/>
      <c r="AK38" s="4"/>
    </row>
    <row r="39" spans="1:40" x14ac:dyDescent="0.3">
      <c r="A39" s="7" t="s">
        <v>1</v>
      </c>
      <c r="B39" s="7" t="s">
        <v>2</v>
      </c>
      <c r="C39" s="3"/>
      <c r="D39" s="3"/>
      <c r="E39" s="3"/>
      <c r="F39" s="3"/>
      <c r="G39" s="3"/>
      <c r="H39" s="3"/>
      <c r="I39" s="3"/>
      <c r="J39" s="3"/>
      <c r="K39" s="3"/>
      <c r="L39" s="77"/>
      <c r="M39" s="77"/>
      <c r="N39" s="77"/>
      <c r="P39" s="3"/>
      <c r="Q39" s="3"/>
      <c r="R39" s="3"/>
      <c r="S39" s="3"/>
      <c r="T39" s="3"/>
      <c r="U39" s="3"/>
      <c r="V39" s="3"/>
      <c r="Y39" s="77"/>
      <c r="Z39" s="77"/>
      <c r="AA39" s="77"/>
      <c r="AC39" s="3"/>
      <c r="AD39" s="3"/>
      <c r="AE39" s="3"/>
      <c r="AF39" s="3"/>
      <c r="AG39" s="3"/>
      <c r="AH39" s="3"/>
      <c r="AI39" s="3"/>
      <c r="AK39" s="54"/>
      <c r="AL39" s="89"/>
      <c r="AM39" s="89"/>
      <c r="AN39" s="89"/>
    </row>
    <row r="40" spans="1:40" ht="15" thickBot="1" x14ac:dyDescent="0.35">
      <c r="A40" s="8" t="s">
        <v>5</v>
      </c>
      <c r="B40" s="8" t="s">
        <v>6</v>
      </c>
      <c r="C40" s="10" t="s">
        <v>9</v>
      </c>
      <c r="D40" s="10" t="s">
        <v>10</v>
      </c>
      <c r="E40" s="10" t="s">
        <v>11</v>
      </c>
      <c r="F40" s="10" t="s">
        <v>12</v>
      </c>
      <c r="G40" s="10" t="s">
        <v>13</v>
      </c>
      <c r="H40" s="10" t="s">
        <v>14</v>
      </c>
      <c r="I40" s="10" t="s">
        <v>15</v>
      </c>
      <c r="J40" s="10">
        <v>2015</v>
      </c>
      <c r="K40" s="10">
        <v>2016</v>
      </c>
      <c r="L40" s="10">
        <v>2017</v>
      </c>
      <c r="M40" s="10">
        <v>2018</v>
      </c>
      <c r="N40" s="10">
        <v>2019</v>
      </c>
      <c r="P40" s="10">
        <v>2008</v>
      </c>
      <c r="Q40" s="10">
        <v>2009</v>
      </c>
      <c r="R40" s="10">
        <v>2010</v>
      </c>
      <c r="S40" s="10">
        <v>2011</v>
      </c>
      <c r="T40" s="10">
        <v>2012</v>
      </c>
      <c r="U40" s="10">
        <v>2013</v>
      </c>
      <c r="V40" s="10">
        <v>2014</v>
      </c>
      <c r="W40" s="10">
        <v>2015</v>
      </c>
      <c r="X40" s="10">
        <v>2016</v>
      </c>
      <c r="Y40" s="10">
        <v>2017</v>
      </c>
      <c r="Z40" s="10">
        <v>2018</v>
      </c>
      <c r="AA40" s="10">
        <v>2019</v>
      </c>
      <c r="AC40" s="10">
        <v>2008</v>
      </c>
      <c r="AD40" s="10">
        <v>2009</v>
      </c>
      <c r="AE40" s="10">
        <v>2010</v>
      </c>
      <c r="AF40" s="10">
        <v>2011</v>
      </c>
      <c r="AG40" s="10">
        <v>2012</v>
      </c>
      <c r="AH40" s="10">
        <v>2013</v>
      </c>
      <c r="AI40" s="10">
        <v>2014</v>
      </c>
      <c r="AJ40" s="10">
        <v>2015</v>
      </c>
      <c r="AK40" s="10">
        <v>2016</v>
      </c>
      <c r="AL40" s="10">
        <v>2017</v>
      </c>
      <c r="AM40" s="10">
        <v>2018</v>
      </c>
      <c r="AN40" s="10">
        <v>2019</v>
      </c>
    </row>
    <row r="41" spans="1:40" x14ac:dyDescent="0.3">
      <c r="A41" s="95" t="s">
        <v>16</v>
      </c>
      <c r="B41" s="44" t="s">
        <v>17</v>
      </c>
      <c r="C41" s="17">
        <v>33479.327999999994</v>
      </c>
      <c r="D41" s="17">
        <v>36654.065000000002</v>
      </c>
      <c r="E41" s="17">
        <v>37162.252</v>
      </c>
      <c r="F41" s="17">
        <v>38460.351000000002</v>
      </c>
      <c r="G41" s="17">
        <v>39594.160000000003</v>
      </c>
      <c r="H41" s="17">
        <v>38031.115000000005</v>
      </c>
      <c r="I41" s="17">
        <v>37320.558000000005</v>
      </c>
      <c r="J41" s="17">
        <v>40496.656999999999</v>
      </c>
      <c r="K41" s="17">
        <v>42932.63</v>
      </c>
      <c r="L41" s="17">
        <v>43816.949000000001</v>
      </c>
      <c r="M41" s="17">
        <v>45671.741999999991</v>
      </c>
      <c r="N41" s="17">
        <v>48688.267</v>
      </c>
      <c r="O41" s="17"/>
      <c r="P41" s="17">
        <v>40536.937000000005</v>
      </c>
      <c r="Q41" s="17">
        <v>40740.453000000001</v>
      </c>
      <c r="R41" s="17">
        <v>42828.923000000003</v>
      </c>
      <c r="S41" s="17">
        <v>42429.313999999998</v>
      </c>
      <c r="T41" s="17">
        <v>42408.809000000001</v>
      </c>
      <c r="U41" s="17">
        <v>41219.069999999992</v>
      </c>
      <c r="V41" s="17">
        <v>41057.412999999993</v>
      </c>
      <c r="W41" s="17">
        <v>41990.786</v>
      </c>
      <c r="X41" s="17">
        <v>43101.603999999999</v>
      </c>
      <c r="Y41" s="17">
        <v>43549.694000000003</v>
      </c>
      <c r="Z41" s="17">
        <v>42600.431000000004</v>
      </c>
      <c r="AA41" s="17">
        <v>43362.089</v>
      </c>
      <c r="AC41" s="57">
        <f t="shared" ref="AC41:AC62" si="4">P41/C41</f>
        <v>1.2108049779254833</v>
      </c>
      <c r="AD41" s="57">
        <f t="shared" ref="AD41:AD62" si="5">Q41/D41</f>
        <v>1.1114852609117161</v>
      </c>
      <c r="AE41" s="57">
        <f t="shared" ref="AE41:AE62" si="6">R41/E41</f>
        <v>1.1524845964663284</v>
      </c>
      <c r="AF41" s="57">
        <f t="shared" ref="AF41:AF62" si="7">S41/F41</f>
        <v>1.1031962240802222</v>
      </c>
      <c r="AG41" s="57">
        <f t="shared" ref="AG41:AG62" si="8">T41/G41</f>
        <v>1.0710874785574438</v>
      </c>
      <c r="AH41" s="57">
        <f t="shared" ref="AH41:AH62" si="9">U41/H41</f>
        <v>1.0838249154672428</v>
      </c>
      <c r="AI41" s="57">
        <f t="shared" ref="AI41:AI62" si="10">V41/I41</f>
        <v>1.1001285940044088</v>
      </c>
      <c r="AJ41" s="57">
        <f t="shared" ref="AJ41:AJ62" si="11">W41/J41</f>
        <v>1.0368951195156677</v>
      </c>
      <c r="AK41" s="57">
        <f t="shared" ref="AK41:AK62" si="12">X41/K41</f>
        <v>1.0039357942897977</v>
      </c>
      <c r="AL41" s="57">
        <f t="shared" ref="AL41:AL62" si="13">Y41/L41</f>
        <v>0.99390064789768917</v>
      </c>
      <c r="AM41" s="57">
        <f t="shared" ref="AM41:AN56" si="14">Z41/M41</f>
        <v>0.93275248839862535</v>
      </c>
      <c r="AN41" s="57">
        <f t="shared" si="14"/>
        <v>0.89060653976449811</v>
      </c>
    </row>
    <row r="42" spans="1:40" x14ac:dyDescent="0.3">
      <c r="A42" s="51" t="s">
        <v>35</v>
      </c>
      <c r="B42" s="18" t="s">
        <v>36</v>
      </c>
      <c r="C42" s="17">
        <v>7595.5819999999994</v>
      </c>
      <c r="D42" s="17">
        <v>7566.9039999999995</v>
      </c>
      <c r="E42" s="17">
        <v>8989.4419999999991</v>
      </c>
      <c r="F42" s="17">
        <v>8975.4150000000009</v>
      </c>
      <c r="G42" s="17">
        <v>8457.9210000000003</v>
      </c>
      <c r="H42" s="17">
        <v>8380.2569999999996</v>
      </c>
      <c r="I42" s="17">
        <v>8569.246000000001</v>
      </c>
      <c r="J42" s="17">
        <v>8787.4609999999993</v>
      </c>
      <c r="K42" s="17">
        <v>8887.4420000000009</v>
      </c>
      <c r="L42" s="17">
        <v>9915.3399999999983</v>
      </c>
      <c r="M42" s="17">
        <v>9859.4519999999993</v>
      </c>
      <c r="N42" s="17">
        <v>10951.213</v>
      </c>
      <c r="O42" s="17"/>
      <c r="P42" s="17">
        <v>8920.0769999999993</v>
      </c>
      <c r="Q42" s="17">
        <v>8690.8470000000016</v>
      </c>
      <c r="R42" s="17">
        <v>9026.8260000000009</v>
      </c>
      <c r="S42" s="17">
        <v>9281.2649999999994</v>
      </c>
      <c r="T42" s="17">
        <v>9526.0950000000012</v>
      </c>
      <c r="U42" s="17">
        <v>9406.9069999999992</v>
      </c>
      <c r="V42" s="17">
        <v>9350.5789999999997</v>
      </c>
      <c r="W42" s="17">
        <v>9390.9669999999987</v>
      </c>
      <c r="X42" s="17">
        <v>9501.027</v>
      </c>
      <c r="Y42" s="17">
        <v>9543.4799999999977</v>
      </c>
      <c r="Z42" s="17">
        <v>9333.8920000000016</v>
      </c>
      <c r="AA42" s="17">
        <v>9694.89</v>
      </c>
      <c r="AC42" s="57">
        <f t="shared" si="4"/>
        <v>1.1743770260132798</v>
      </c>
      <c r="AD42" s="57">
        <f t="shared" si="5"/>
        <v>1.1485340636011772</v>
      </c>
      <c r="AE42" s="57">
        <f t="shared" si="6"/>
        <v>1.0041586563437421</v>
      </c>
      <c r="AF42" s="57">
        <f t="shared" si="7"/>
        <v>1.0340764187505533</v>
      </c>
      <c r="AG42" s="57">
        <f t="shared" si="8"/>
        <v>1.1262927378962277</v>
      </c>
      <c r="AH42" s="57">
        <f t="shared" si="9"/>
        <v>1.1225081760619036</v>
      </c>
      <c r="AI42" s="57">
        <f t="shared" si="10"/>
        <v>1.0911787338115861</v>
      </c>
      <c r="AJ42" s="57">
        <f t="shared" si="11"/>
        <v>1.0686780857405795</v>
      </c>
      <c r="AK42" s="57">
        <f t="shared" si="12"/>
        <v>1.0690395504128183</v>
      </c>
      <c r="AL42" s="57">
        <f t="shared" si="13"/>
        <v>0.96249649532945913</v>
      </c>
      <c r="AM42" s="57">
        <f t="shared" si="14"/>
        <v>0.94669480616164081</v>
      </c>
      <c r="AN42" s="57">
        <f t="shared" si="14"/>
        <v>0.88528001418655633</v>
      </c>
    </row>
    <row r="43" spans="1:40" x14ac:dyDescent="0.3">
      <c r="A43" s="51" t="s">
        <v>37</v>
      </c>
      <c r="B43" s="18" t="s">
        <v>38</v>
      </c>
      <c r="C43" s="17">
        <v>5529.87</v>
      </c>
      <c r="D43" s="17">
        <v>4969.55</v>
      </c>
      <c r="E43" s="17">
        <v>5993.7790000000005</v>
      </c>
      <c r="F43" s="17">
        <v>5881.6080000000002</v>
      </c>
      <c r="G43" s="17">
        <v>6070.8070000000007</v>
      </c>
      <c r="H43" s="17">
        <v>5321.9559999999992</v>
      </c>
      <c r="I43" s="17">
        <v>5248.0599999999995</v>
      </c>
      <c r="J43" s="17">
        <v>5741.973</v>
      </c>
      <c r="K43" s="17">
        <v>5710.860999999999</v>
      </c>
      <c r="L43" s="17">
        <v>6026.7410000000009</v>
      </c>
      <c r="M43" s="17">
        <v>6411.9840000000013</v>
      </c>
      <c r="N43" s="17">
        <v>6635.0150000000012</v>
      </c>
      <c r="O43" s="17"/>
      <c r="P43" s="17">
        <v>8305.7929999999997</v>
      </c>
      <c r="Q43" s="17">
        <v>7926.686999999999</v>
      </c>
      <c r="R43" s="17">
        <v>8287.119999999999</v>
      </c>
      <c r="S43" s="17">
        <v>8566.6020000000008</v>
      </c>
      <c r="T43" s="17">
        <v>8353.0330000000013</v>
      </c>
      <c r="U43" s="17">
        <v>8220.5429999999997</v>
      </c>
      <c r="V43" s="17">
        <v>8158.9340000000002</v>
      </c>
      <c r="W43" s="17">
        <v>8036.5700000000015</v>
      </c>
      <c r="X43" s="17">
        <v>8095.1529999999993</v>
      </c>
      <c r="Y43" s="17">
        <v>8203.9149999999991</v>
      </c>
      <c r="Z43" s="17">
        <v>8024.8370000000004</v>
      </c>
      <c r="AA43" s="17">
        <v>8288.1419999999998</v>
      </c>
      <c r="AC43" s="57">
        <f t="shared" si="4"/>
        <v>1.5019870268197986</v>
      </c>
      <c r="AD43" s="57">
        <f t="shared" si="5"/>
        <v>1.5950512621867168</v>
      </c>
      <c r="AE43" s="57">
        <f t="shared" si="6"/>
        <v>1.3826202133912509</v>
      </c>
      <c r="AF43" s="57">
        <f t="shared" si="7"/>
        <v>1.4565067920201415</v>
      </c>
      <c r="AG43" s="57">
        <f t="shared" si="8"/>
        <v>1.3759345339095774</v>
      </c>
      <c r="AH43" s="57">
        <f t="shared" si="9"/>
        <v>1.5446469305646271</v>
      </c>
      <c r="AI43" s="57">
        <f t="shared" si="10"/>
        <v>1.5546571494990531</v>
      </c>
      <c r="AJ43" s="57">
        <f t="shared" si="11"/>
        <v>1.3996182148540235</v>
      </c>
      <c r="AK43" s="57">
        <f t="shared" si="12"/>
        <v>1.4175013189779966</v>
      </c>
      <c r="AL43" s="57">
        <f t="shared" si="13"/>
        <v>1.3612522920762644</v>
      </c>
      <c r="AM43" s="57">
        <f t="shared" si="14"/>
        <v>1.2515372776975113</v>
      </c>
      <c r="AN43" s="57">
        <f t="shared" si="14"/>
        <v>1.2491519612239006</v>
      </c>
    </row>
    <row r="44" spans="1:40" x14ac:dyDescent="0.3">
      <c r="A44" s="51" t="s">
        <v>39</v>
      </c>
      <c r="B44" s="18" t="s">
        <v>40</v>
      </c>
      <c r="C44" s="17">
        <v>9714.7049999999981</v>
      </c>
      <c r="D44" s="17">
        <v>10303.941000000001</v>
      </c>
      <c r="E44" s="17">
        <v>10916.975</v>
      </c>
      <c r="F44" s="17">
        <v>11421.219999999998</v>
      </c>
      <c r="G44" s="17">
        <v>11308.073000000002</v>
      </c>
      <c r="H44" s="17">
        <v>10597.847</v>
      </c>
      <c r="I44" s="17">
        <v>11423.869000000001</v>
      </c>
      <c r="J44" s="17">
        <v>12045.590999999997</v>
      </c>
      <c r="K44" s="17">
        <v>12197.606000000003</v>
      </c>
      <c r="L44" s="17">
        <v>13087.465000000002</v>
      </c>
      <c r="M44" s="17">
        <v>13811.923999999999</v>
      </c>
      <c r="N44" s="17">
        <v>14162.418</v>
      </c>
      <c r="O44" s="17"/>
      <c r="P44" s="17">
        <v>16339.116000000002</v>
      </c>
      <c r="Q44" s="17">
        <v>15953.048000000001</v>
      </c>
      <c r="R44" s="17">
        <v>16597.617000000002</v>
      </c>
      <c r="S44" s="17">
        <v>17059.907999999999</v>
      </c>
      <c r="T44" s="17">
        <v>16808.702000000001</v>
      </c>
      <c r="U44" s="17">
        <v>16358.027000000002</v>
      </c>
      <c r="V44" s="17">
        <v>16359.017999999998</v>
      </c>
      <c r="W44" s="17">
        <v>16446.650999999998</v>
      </c>
      <c r="X44" s="17">
        <v>16790.814000000002</v>
      </c>
      <c r="Y44" s="17">
        <v>16804.238999999998</v>
      </c>
      <c r="Z44" s="17">
        <v>16672.349000000002</v>
      </c>
      <c r="AA44" s="17">
        <v>16698.757000000001</v>
      </c>
      <c r="AC44" s="57">
        <f t="shared" si="4"/>
        <v>1.6818952299632366</v>
      </c>
      <c r="AD44" s="57">
        <f t="shared" si="5"/>
        <v>1.5482472191950634</v>
      </c>
      <c r="AE44" s="57">
        <f t="shared" si="6"/>
        <v>1.52034945577873</v>
      </c>
      <c r="AF44" s="57">
        <f t="shared" si="7"/>
        <v>1.493702774309575</v>
      </c>
      <c r="AG44" s="57">
        <f t="shared" si="8"/>
        <v>1.4864338070686312</v>
      </c>
      <c r="AH44" s="57">
        <f t="shared" si="9"/>
        <v>1.5435236043698313</v>
      </c>
      <c r="AI44" s="57">
        <f t="shared" si="10"/>
        <v>1.4320032906539806</v>
      </c>
      <c r="AJ44" s="57">
        <f t="shared" si="11"/>
        <v>1.3653668798816101</v>
      </c>
      <c r="AK44" s="57">
        <f t="shared" si="12"/>
        <v>1.3765663524465372</v>
      </c>
      <c r="AL44" s="57">
        <f t="shared" si="13"/>
        <v>1.2839949524220309</v>
      </c>
      <c r="AM44" s="57">
        <f t="shared" si="14"/>
        <v>1.207098229037461</v>
      </c>
      <c r="AN44" s="57">
        <f t="shared" si="14"/>
        <v>1.1790894040833988</v>
      </c>
    </row>
    <row r="45" spans="1:40" x14ac:dyDescent="0.3">
      <c r="A45" s="52" t="s">
        <v>41</v>
      </c>
      <c r="B45" s="27" t="s">
        <v>42</v>
      </c>
      <c r="C45" s="17">
        <v>11517.624</v>
      </c>
      <c r="D45" s="17">
        <v>9881.6440000000002</v>
      </c>
      <c r="E45" s="17">
        <v>10551.841</v>
      </c>
      <c r="F45" s="17">
        <v>11375.426999999998</v>
      </c>
      <c r="G45" s="17">
        <v>10932.788999999999</v>
      </c>
      <c r="H45" s="17">
        <v>10797.795</v>
      </c>
      <c r="I45" s="17">
        <v>12151.895000000002</v>
      </c>
      <c r="J45" s="17">
        <v>13736.035</v>
      </c>
      <c r="K45" s="17">
        <v>14286.136000000002</v>
      </c>
      <c r="L45" s="17">
        <v>15171.583999999999</v>
      </c>
      <c r="M45" s="17">
        <v>15084.147000000003</v>
      </c>
      <c r="N45" s="17">
        <v>14348.314999999999</v>
      </c>
      <c r="O45" s="17"/>
      <c r="P45" s="17">
        <v>18061.875</v>
      </c>
      <c r="Q45" s="17">
        <v>17145.642</v>
      </c>
      <c r="R45" s="17">
        <v>17565.206999999999</v>
      </c>
      <c r="S45" s="17">
        <v>18326.912</v>
      </c>
      <c r="T45" s="17">
        <v>18052.162</v>
      </c>
      <c r="U45" s="17">
        <v>17773.458999999999</v>
      </c>
      <c r="V45" s="17">
        <v>17824.464</v>
      </c>
      <c r="W45" s="17">
        <v>18345.43</v>
      </c>
      <c r="X45" s="17">
        <v>18561.752</v>
      </c>
      <c r="Y45" s="17">
        <v>18889.060999999998</v>
      </c>
      <c r="Z45" s="17">
        <v>18598.956999999999</v>
      </c>
      <c r="AA45" s="17">
        <v>18572.161</v>
      </c>
      <c r="AC45" s="57">
        <f t="shared" si="4"/>
        <v>1.5681945338726113</v>
      </c>
      <c r="AD45" s="57">
        <f t="shared" si="5"/>
        <v>1.7351001513513338</v>
      </c>
      <c r="AE45" s="57">
        <f t="shared" si="6"/>
        <v>1.664658044032316</v>
      </c>
      <c r="AF45" s="57">
        <f t="shared" si="7"/>
        <v>1.6110966208125641</v>
      </c>
      <c r="AG45" s="57">
        <f t="shared" si="8"/>
        <v>1.6511945853889618</v>
      </c>
      <c r="AH45" s="57">
        <f t="shared" si="9"/>
        <v>1.6460267119351681</v>
      </c>
      <c r="AI45" s="57">
        <f t="shared" si="10"/>
        <v>1.4668053007370452</v>
      </c>
      <c r="AJ45" s="57">
        <f t="shared" si="11"/>
        <v>1.3355695439040451</v>
      </c>
      <c r="AK45" s="57">
        <f t="shared" si="12"/>
        <v>1.2992842851279029</v>
      </c>
      <c r="AL45" s="57">
        <f t="shared" si="13"/>
        <v>1.2450289304004116</v>
      </c>
      <c r="AM45" s="57">
        <f t="shared" si="14"/>
        <v>1.2330135074923358</v>
      </c>
      <c r="AN45" s="57">
        <f t="shared" si="14"/>
        <v>1.2943792354712036</v>
      </c>
    </row>
    <row r="46" spans="1:40" x14ac:dyDescent="0.3">
      <c r="A46" s="52" t="s">
        <v>43</v>
      </c>
      <c r="B46" s="27" t="s">
        <v>44</v>
      </c>
      <c r="C46" s="17">
        <v>6014.3200000000006</v>
      </c>
      <c r="D46" s="17">
        <v>5741.0350000000008</v>
      </c>
      <c r="E46" s="17">
        <v>6750.98</v>
      </c>
      <c r="F46" s="17">
        <v>6832.9160000000002</v>
      </c>
      <c r="G46" s="17">
        <v>5946.030999999999</v>
      </c>
      <c r="H46" s="17">
        <v>5660.813000000001</v>
      </c>
      <c r="I46" s="17">
        <v>6012.6390000000001</v>
      </c>
      <c r="J46" s="17">
        <v>6615.7510000000011</v>
      </c>
      <c r="K46" s="17">
        <v>6582.1890000000003</v>
      </c>
      <c r="L46" s="17">
        <v>7023.7860000000001</v>
      </c>
      <c r="M46" s="17">
        <v>7428.1510000000017</v>
      </c>
      <c r="N46" s="17">
        <v>7425.2289999999994</v>
      </c>
      <c r="O46" s="17"/>
      <c r="P46" s="17">
        <v>9748.9639999999999</v>
      </c>
      <c r="Q46" s="17">
        <v>9380.0409999999993</v>
      </c>
      <c r="R46" s="17">
        <v>9684.1129999999994</v>
      </c>
      <c r="S46" s="17">
        <v>10247.606000000002</v>
      </c>
      <c r="T46" s="17">
        <v>9857.3229999999985</v>
      </c>
      <c r="U46" s="17">
        <v>9384.4640000000018</v>
      </c>
      <c r="V46" s="17">
        <v>9378.9459999999981</v>
      </c>
      <c r="W46" s="17">
        <v>9212.9220000000005</v>
      </c>
      <c r="X46" s="17">
        <v>9217.5969999999998</v>
      </c>
      <c r="Y46" s="17">
        <v>9467.0990000000002</v>
      </c>
      <c r="Z46" s="17">
        <v>9130.6350000000002</v>
      </c>
      <c r="AA46" s="17">
        <v>9323.9229999999989</v>
      </c>
      <c r="AC46" s="57">
        <f t="shared" si="4"/>
        <v>1.620958645366392</v>
      </c>
      <c r="AD46" s="57">
        <f t="shared" si="5"/>
        <v>1.6338588773627052</v>
      </c>
      <c r="AE46" s="57">
        <f t="shared" si="6"/>
        <v>1.4344751428681466</v>
      </c>
      <c r="AF46" s="57">
        <f t="shared" si="7"/>
        <v>1.4997412524901523</v>
      </c>
      <c r="AG46" s="57">
        <f t="shared" si="8"/>
        <v>1.6577987904873015</v>
      </c>
      <c r="AH46" s="57">
        <f t="shared" si="9"/>
        <v>1.6577943839515632</v>
      </c>
      <c r="AI46" s="57">
        <f t="shared" si="10"/>
        <v>1.5598717967268612</v>
      </c>
      <c r="AJ46" s="57">
        <f t="shared" si="11"/>
        <v>1.3925738740771831</v>
      </c>
      <c r="AK46" s="57">
        <f t="shared" si="12"/>
        <v>1.4003847352301795</v>
      </c>
      <c r="AL46" s="57">
        <f t="shared" si="13"/>
        <v>1.3478626769095756</v>
      </c>
      <c r="AM46" s="57">
        <f t="shared" si="14"/>
        <v>1.2291935099326869</v>
      </c>
      <c r="AN46" s="57">
        <f t="shared" si="14"/>
        <v>1.2557084771392235</v>
      </c>
    </row>
    <row r="47" spans="1:40" x14ac:dyDescent="0.3">
      <c r="A47" s="52" t="s">
        <v>45</v>
      </c>
      <c r="B47" s="27" t="s">
        <v>46</v>
      </c>
      <c r="C47" s="17">
        <v>9429.4439999999995</v>
      </c>
      <c r="D47" s="17">
        <v>8276.5899999999983</v>
      </c>
      <c r="E47" s="17">
        <v>10320.952000000001</v>
      </c>
      <c r="F47" s="17">
        <v>9675.2549999999992</v>
      </c>
      <c r="G47" s="17">
        <v>9047.4969999999994</v>
      </c>
      <c r="H47" s="17">
        <v>9754.2250000000004</v>
      </c>
      <c r="I47" s="17">
        <v>10781.922999999999</v>
      </c>
      <c r="J47" s="17">
        <v>11398.350000000002</v>
      </c>
      <c r="K47" s="17">
        <v>11154.098</v>
      </c>
      <c r="L47" s="17">
        <v>11903.515999999996</v>
      </c>
      <c r="M47" s="17">
        <v>12666.17</v>
      </c>
      <c r="N47" s="17">
        <v>12113.853000000001</v>
      </c>
      <c r="O47" s="17"/>
      <c r="P47" s="17">
        <v>13661.482999999997</v>
      </c>
      <c r="Q47" s="17">
        <v>13295.507</v>
      </c>
      <c r="R47" s="17">
        <v>13759.428</v>
      </c>
      <c r="S47" s="17">
        <v>14395.32</v>
      </c>
      <c r="T47" s="17">
        <v>14107.71</v>
      </c>
      <c r="U47" s="17">
        <v>13871.808000000001</v>
      </c>
      <c r="V47" s="17">
        <v>14075.155000000001</v>
      </c>
      <c r="W47" s="17">
        <v>14115.914999999999</v>
      </c>
      <c r="X47" s="17">
        <v>13858.151</v>
      </c>
      <c r="Y47" s="17">
        <v>14147.771000000001</v>
      </c>
      <c r="Z47" s="17">
        <v>13757.034000000001</v>
      </c>
      <c r="AA47" s="17">
        <v>13912.491</v>
      </c>
      <c r="AC47" s="57">
        <f t="shared" si="4"/>
        <v>1.4488110857861818</v>
      </c>
      <c r="AD47" s="57">
        <f t="shared" si="5"/>
        <v>1.6063991329762621</v>
      </c>
      <c r="AE47" s="57">
        <f t="shared" si="6"/>
        <v>1.3331549260184523</v>
      </c>
      <c r="AF47" s="57">
        <f t="shared" si="7"/>
        <v>1.4878491574640669</v>
      </c>
      <c r="AG47" s="57">
        <f t="shared" si="8"/>
        <v>1.559294244584994</v>
      </c>
      <c r="AH47" s="57">
        <f t="shared" si="9"/>
        <v>1.4221332807065656</v>
      </c>
      <c r="AI47" s="57">
        <f t="shared" si="10"/>
        <v>1.305440133453003</v>
      </c>
      <c r="AJ47" s="57">
        <f t="shared" si="11"/>
        <v>1.2384174025187853</v>
      </c>
      <c r="AK47" s="57">
        <f t="shared" si="12"/>
        <v>1.2424268640996341</v>
      </c>
      <c r="AL47" s="57">
        <f t="shared" si="13"/>
        <v>1.1885371515441325</v>
      </c>
      <c r="AM47" s="57">
        <f t="shared" si="14"/>
        <v>1.0861242190812219</v>
      </c>
      <c r="AN47" s="57">
        <f t="shared" si="14"/>
        <v>1.1484777799433425</v>
      </c>
    </row>
    <row r="48" spans="1:40" x14ac:dyDescent="0.3">
      <c r="A48" s="52" t="s">
        <v>47</v>
      </c>
      <c r="B48" s="27" t="s">
        <v>48</v>
      </c>
      <c r="C48" s="17">
        <v>1582.8920000000001</v>
      </c>
      <c r="D48" s="17">
        <v>1394.2109999999998</v>
      </c>
      <c r="E48" s="17">
        <v>1619.0730000000005</v>
      </c>
      <c r="F48" s="17">
        <v>1844.248</v>
      </c>
      <c r="G48" s="17">
        <v>1719.9580000000003</v>
      </c>
      <c r="H48" s="17">
        <v>1610.4000000000003</v>
      </c>
      <c r="I48" s="17">
        <v>1689.2630000000001</v>
      </c>
      <c r="J48" s="17">
        <v>1924.4999999999998</v>
      </c>
      <c r="K48" s="17">
        <v>1820.067</v>
      </c>
      <c r="L48" s="17">
        <v>1889.5449999999998</v>
      </c>
      <c r="M48" s="17">
        <v>2044.856</v>
      </c>
      <c r="N48" s="17">
        <v>2235.9209999999998</v>
      </c>
      <c r="O48" s="17"/>
      <c r="P48" s="17">
        <v>2835.66</v>
      </c>
      <c r="Q48" s="17">
        <v>2852.8989999999999</v>
      </c>
      <c r="R48" s="17">
        <v>3013.0040000000004</v>
      </c>
      <c r="S48" s="17">
        <v>3188.7479999999991</v>
      </c>
      <c r="T48" s="17">
        <v>3227.8159999999998</v>
      </c>
      <c r="U48" s="17">
        <v>3191.7339999999995</v>
      </c>
      <c r="V48" s="17">
        <v>3178.1800000000003</v>
      </c>
      <c r="W48" s="17">
        <v>3116.837</v>
      </c>
      <c r="X48" s="17">
        <v>3135.9489999999996</v>
      </c>
      <c r="Y48" s="17">
        <v>3150.4470000000001</v>
      </c>
      <c r="Z48" s="17">
        <v>3119.8979999999997</v>
      </c>
      <c r="AA48" s="17">
        <v>2961.4689999999996</v>
      </c>
      <c r="AC48" s="57">
        <f t="shared" si="4"/>
        <v>1.7914424989196986</v>
      </c>
      <c r="AD48" s="57">
        <f t="shared" si="5"/>
        <v>2.0462462281534144</v>
      </c>
      <c r="AE48" s="57">
        <f t="shared" si="6"/>
        <v>1.8609438857914371</v>
      </c>
      <c r="AF48" s="57">
        <f t="shared" si="7"/>
        <v>1.7290234285193744</v>
      </c>
      <c r="AG48" s="57">
        <f t="shared" si="8"/>
        <v>1.8766830352834192</v>
      </c>
      <c r="AH48" s="57">
        <f t="shared" si="9"/>
        <v>1.9819510680576247</v>
      </c>
      <c r="AI48" s="57">
        <f t="shared" si="10"/>
        <v>1.8814003503302921</v>
      </c>
      <c r="AJ48" s="57">
        <f t="shared" si="11"/>
        <v>1.6195567679916862</v>
      </c>
      <c r="AK48" s="57">
        <f t="shared" si="12"/>
        <v>1.7229854725128249</v>
      </c>
      <c r="AL48" s="57">
        <f t="shared" si="13"/>
        <v>1.6673045627386489</v>
      </c>
      <c r="AM48" s="57">
        <f t="shared" si="14"/>
        <v>1.5257299291490451</v>
      </c>
      <c r="AN48" s="57">
        <f t="shared" si="14"/>
        <v>1.3244962590359854</v>
      </c>
    </row>
    <row r="49" spans="1:40" x14ac:dyDescent="0.3">
      <c r="A49" s="52" t="s">
        <v>49</v>
      </c>
      <c r="B49" s="27" t="s">
        <v>50</v>
      </c>
      <c r="C49" s="17">
        <v>4759.8389999999999</v>
      </c>
      <c r="D49" s="17">
        <v>4662.63</v>
      </c>
      <c r="E49" s="17">
        <v>5535.942</v>
      </c>
      <c r="F49" s="17">
        <v>5292.9349999999986</v>
      </c>
      <c r="G49" s="17">
        <v>4420.161000000001</v>
      </c>
      <c r="H49" s="17">
        <v>4509.6400000000003</v>
      </c>
      <c r="I49" s="17">
        <v>4719.5749999999998</v>
      </c>
      <c r="J49" s="17">
        <v>5233.28</v>
      </c>
      <c r="K49" s="17">
        <v>4951.9279999999999</v>
      </c>
      <c r="L49" s="17">
        <v>5272.8440000000001</v>
      </c>
      <c r="M49" s="17">
        <v>6488.2790000000005</v>
      </c>
      <c r="N49" s="17">
        <v>6117.28</v>
      </c>
      <c r="O49" s="17"/>
      <c r="P49" s="17">
        <v>6037.6680000000006</v>
      </c>
      <c r="Q49" s="17">
        <v>5879.3539999999994</v>
      </c>
      <c r="R49" s="17">
        <v>6003.0039999999999</v>
      </c>
      <c r="S49" s="17">
        <v>6236.8469999999988</v>
      </c>
      <c r="T49" s="17">
        <v>5943.8459999999995</v>
      </c>
      <c r="U49" s="17">
        <v>5811.6250000000009</v>
      </c>
      <c r="V49" s="17">
        <v>5744.3320000000003</v>
      </c>
      <c r="W49" s="17">
        <v>5625.978000000001</v>
      </c>
      <c r="X49" s="17">
        <v>5672.1109999999999</v>
      </c>
      <c r="Y49" s="17">
        <v>5658.9520000000002</v>
      </c>
      <c r="Z49" s="17">
        <v>5428.6950000000006</v>
      </c>
      <c r="AA49" s="17">
        <v>5497.3249999999989</v>
      </c>
      <c r="AC49" s="57">
        <f t="shared" si="4"/>
        <v>1.2684605508715738</v>
      </c>
      <c r="AD49" s="57">
        <f t="shared" si="5"/>
        <v>1.2609522951638881</v>
      </c>
      <c r="AE49" s="57">
        <f t="shared" si="6"/>
        <v>1.084369019762129</v>
      </c>
      <c r="AF49" s="57">
        <f t="shared" si="7"/>
        <v>1.1783343267960027</v>
      </c>
      <c r="AG49" s="57">
        <f t="shared" si="8"/>
        <v>1.3447125568503044</v>
      </c>
      <c r="AH49" s="57">
        <f t="shared" si="9"/>
        <v>1.2887115157750952</v>
      </c>
      <c r="AI49" s="57">
        <f t="shared" si="10"/>
        <v>1.2171290847163145</v>
      </c>
      <c r="AJ49" s="57">
        <f t="shared" si="11"/>
        <v>1.0750385991194817</v>
      </c>
      <c r="AK49" s="57">
        <f t="shared" si="12"/>
        <v>1.1454348690045575</v>
      </c>
      <c r="AL49" s="57">
        <f t="shared" si="13"/>
        <v>1.0732257582435589</v>
      </c>
      <c r="AM49" s="57">
        <f t="shared" si="14"/>
        <v>0.83669259598731804</v>
      </c>
      <c r="AN49" s="57">
        <f t="shared" si="14"/>
        <v>0.89865512123035063</v>
      </c>
    </row>
    <row r="50" spans="1:40" x14ac:dyDescent="0.3">
      <c r="A50" s="52" t="s">
        <v>51</v>
      </c>
      <c r="B50" s="27" t="s">
        <v>52</v>
      </c>
      <c r="C50" s="17">
        <v>37169.937999999995</v>
      </c>
      <c r="D50" s="17">
        <v>35722.773999999998</v>
      </c>
      <c r="E50" s="17">
        <v>37506.144</v>
      </c>
      <c r="F50" s="17">
        <v>37230.146000000001</v>
      </c>
      <c r="G50" s="17">
        <v>35525.752999999997</v>
      </c>
      <c r="H50" s="17">
        <v>33779.97</v>
      </c>
      <c r="I50" s="17">
        <v>36656.531999999999</v>
      </c>
      <c r="J50" s="17">
        <v>36509.164000000004</v>
      </c>
      <c r="K50" s="17">
        <v>37320.098999999995</v>
      </c>
      <c r="L50" s="17">
        <v>39390.578999999998</v>
      </c>
      <c r="M50" s="17">
        <v>40426.267999999996</v>
      </c>
      <c r="N50" s="17">
        <v>43945.384000000005</v>
      </c>
      <c r="O50" s="17"/>
      <c r="P50" s="17">
        <v>48189.237000000001</v>
      </c>
      <c r="Q50" s="17">
        <v>46014.581000000006</v>
      </c>
      <c r="R50" s="17">
        <v>45967.288999999997</v>
      </c>
      <c r="S50" s="17">
        <v>46294.875</v>
      </c>
      <c r="T50" s="17">
        <v>45653.667000000009</v>
      </c>
      <c r="U50" s="17">
        <v>43992.992999999995</v>
      </c>
      <c r="V50" s="17">
        <v>44554.798000000003</v>
      </c>
      <c r="W50" s="17">
        <v>43566.555</v>
      </c>
      <c r="X50" s="17">
        <v>43629.503000000004</v>
      </c>
      <c r="Y50" s="17">
        <v>43738.624000000003</v>
      </c>
      <c r="Z50" s="17">
        <v>43143.527000000002</v>
      </c>
      <c r="AA50" s="17">
        <v>43913.609999999993</v>
      </c>
      <c r="AC50" s="57">
        <f t="shared" si="4"/>
        <v>1.2964572876069906</v>
      </c>
      <c r="AD50" s="57">
        <f t="shared" si="5"/>
        <v>1.2881021221924145</v>
      </c>
      <c r="AE50" s="57">
        <f t="shared" si="6"/>
        <v>1.2255935720824833</v>
      </c>
      <c r="AF50" s="57">
        <f t="shared" si="7"/>
        <v>1.2434782017776669</v>
      </c>
      <c r="AG50" s="57">
        <f t="shared" si="8"/>
        <v>1.2850865398968465</v>
      </c>
      <c r="AH50" s="57">
        <f t="shared" si="9"/>
        <v>1.3023396113140417</v>
      </c>
      <c r="AI50" s="57">
        <f t="shared" si="10"/>
        <v>1.2154668095716203</v>
      </c>
      <c r="AJ50" s="57">
        <f t="shared" si="11"/>
        <v>1.193304645376158</v>
      </c>
      <c r="AK50" s="57">
        <f t="shared" si="12"/>
        <v>1.169061823764187</v>
      </c>
      <c r="AL50" s="57">
        <f t="shared" si="13"/>
        <v>1.1103828659131922</v>
      </c>
      <c r="AM50" s="57">
        <f t="shared" si="14"/>
        <v>1.0672151829597529</v>
      </c>
      <c r="AN50" s="57">
        <f t="shared" si="14"/>
        <v>0.99927696615416961</v>
      </c>
    </row>
    <row r="51" spans="1:40" x14ac:dyDescent="0.3">
      <c r="A51" s="52" t="s">
        <v>53</v>
      </c>
      <c r="B51" s="27" t="s">
        <v>54</v>
      </c>
      <c r="C51" s="17">
        <v>12491.451000000003</v>
      </c>
      <c r="D51" s="17">
        <v>11483.115</v>
      </c>
      <c r="E51" s="17">
        <v>13074.862999999998</v>
      </c>
      <c r="F51" s="17">
        <v>12386.076000000001</v>
      </c>
      <c r="G51" s="17">
        <v>11086.348</v>
      </c>
      <c r="H51" s="17">
        <v>11261.446</v>
      </c>
      <c r="I51" s="17">
        <v>11007.403</v>
      </c>
      <c r="J51" s="17">
        <v>11286.915999999997</v>
      </c>
      <c r="K51" s="17">
        <v>11456.45</v>
      </c>
      <c r="L51" s="17">
        <v>12007.976000000002</v>
      </c>
      <c r="M51" s="17">
        <v>13780.886</v>
      </c>
      <c r="N51" s="17">
        <v>14209.483999999999</v>
      </c>
      <c r="O51" s="17"/>
      <c r="P51" s="17">
        <v>14586.700999999999</v>
      </c>
      <c r="Q51" s="17">
        <v>14280.905999999997</v>
      </c>
      <c r="R51" s="17">
        <v>14451.848</v>
      </c>
      <c r="S51" s="17">
        <v>15181.406000000001</v>
      </c>
      <c r="T51" s="17">
        <v>14864.245999999999</v>
      </c>
      <c r="U51" s="17">
        <v>14209.368999999999</v>
      </c>
      <c r="V51" s="17">
        <v>13947.536999999998</v>
      </c>
      <c r="W51" s="17">
        <v>14151.248999999996</v>
      </c>
      <c r="X51" s="17">
        <v>14280.215000000002</v>
      </c>
      <c r="Y51" s="17">
        <v>14481.782999999999</v>
      </c>
      <c r="Z51" s="17">
        <v>14161.417999999998</v>
      </c>
      <c r="AA51" s="17">
        <v>14372.822</v>
      </c>
      <c r="AC51" s="57">
        <f t="shared" si="4"/>
        <v>1.1677347171277377</v>
      </c>
      <c r="AD51" s="57">
        <f t="shared" si="5"/>
        <v>1.243643906727399</v>
      </c>
      <c r="AE51" s="57">
        <f t="shared" si="6"/>
        <v>1.1053154438405972</v>
      </c>
      <c r="AF51" s="57">
        <f t="shared" si="7"/>
        <v>1.2256832591694093</v>
      </c>
      <c r="AG51" s="57">
        <f t="shared" si="8"/>
        <v>1.3407702879252932</v>
      </c>
      <c r="AH51" s="57">
        <f t="shared" si="9"/>
        <v>1.2617712680947011</v>
      </c>
      <c r="AI51" s="57">
        <f t="shared" si="10"/>
        <v>1.2671051473267581</v>
      </c>
      <c r="AJ51" s="57">
        <f t="shared" si="11"/>
        <v>1.2537746360476147</v>
      </c>
      <c r="AK51" s="57">
        <f t="shared" si="12"/>
        <v>1.2464781847780073</v>
      </c>
      <c r="AL51" s="57">
        <f t="shared" si="13"/>
        <v>1.2060136529253553</v>
      </c>
      <c r="AM51" s="57">
        <f t="shared" si="14"/>
        <v>1.0276130286543259</v>
      </c>
      <c r="AN51" s="57">
        <f t="shared" si="14"/>
        <v>1.0114949986924227</v>
      </c>
    </row>
    <row r="52" spans="1:40" x14ac:dyDescent="0.3">
      <c r="A52" s="52" t="s">
        <v>55</v>
      </c>
      <c r="B52" s="27" t="s">
        <v>56</v>
      </c>
      <c r="C52" s="17">
        <v>37185.54</v>
      </c>
      <c r="D52" s="17">
        <v>36456.833999999995</v>
      </c>
      <c r="E52" s="17">
        <v>39522.924999999996</v>
      </c>
      <c r="F52" s="17">
        <v>40612.19</v>
      </c>
      <c r="G52" s="17">
        <v>39916.123</v>
      </c>
      <c r="H52" s="17">
        <v>39641.919000000009</v>
      </c>
      <c r="I52" s="17">
        <v>42200.101999999999</v>
      </c>
      <c r="J52" s="17">
        <v>43456.265000000007</v>
      </c>
      <c r="K52" s="17">
        <v>43489.275999999998</v>
      </c>
      <c r="L52" s="17">
        <v>46300.048000000003</v>
      </c>
      <c r="M52" s="17">
        <v>45309.195</v>
      </c>
      <c r="N52" s="17">
        <v>47369.645999999993</v>
      </c>
      <c r="O52" s="17"/>
      <c r="P52" s="17">
        <v>55213.544999999998</v>
      </c>
      <c r="Q52" s="17">
        <v>53067.522000000012</v>
      </c>
      <c r="R52" s="17">
        <v>54798.742000000013</v>
      </c>
      <c r="S52" s="17">
        <v>56743.953000000009</v>
      </c>
      <c r="T52" s="17">
        <v>56395.216</v>
      </c>
      <c r="U52" s="17">
        <v>54634.274999999994</v>
      </c>
      <c r="V52" s="17">
        <v>54101.482000000004</v>
      </c>
      <c r="W52" s="17">
        <v>54005.754999999997</v>
      </c>
      <c r="X52" s="17">
        <v>54494.852000000006</v>
      </c>
      <c r="Y52" s="17">
        <v>54542.068000000007</v>
      </c>
      <c r="Z52" s="17">
        <v>53884.281999999999</v>
      </c>
      <c r="AA52" s="17">
        <v>55044.075999999994</v>
      </c>
      <c r="AC52" s="57">
        <f t="shared" si="4"/>
        <v>1.4848122415325957</v>
      </c>
      <c r="AD52" s="57">
        <f t="shared" si="5"/>
        <v>1.4556261797170873</v>
      </c>
      <c r="AE52" s="57">
        <f t="shared" si="6"/>
        <v>1.3865052244994525</v>
      </c>
      <c r="AF52" s="57">
        <f t="shared" si="7"/>
        <v>1.3972148017627222</v>
      </c>
      <c r="AG52" s="57">
        <f t="shared" si="8"/>
        <v>1.4128430258620057</v>
      </c>
      <c r="AH52" s="57">
        <f t="shared" si="9"/>
        <v>1.3781945066786494</v>
      </c>
      <c r="AI52" s="57">
        <f t="shared" si="10"/>
        <v>1.2820225410829578</v>
      </c>
      <c r="AJ52" s="57">
        <f t="shared" si="11"/>
        <v>1.2427610840462242</v>
      </c>
      <c r="AK52" s="57">
        <f t="shared" si="12"/>
        <v>1.2530641347076004</v>
      </c>
      <c r="AL52" s="57">
        <f t="shared" si="13"/>
        <v>1.1780132063793973</v>
      </c>
      <c r="AM52" s="57">
        <f t="shared" si="14"/>
        <v>1.1892571033318955</v>
      </c>
      <c r="AN52" s="57">
        <f t="shared" si="14"/>
        <v>1.1620115548256367</v>
      </c>
    </row>
    <row r="53" spans="1:40" x14ac:dyDescent="0.3">
      <c r="A53" s="52" t="s">
        <v>57</v>
      </c>
      <c r="B53" s="27" t="s">
        <v>58</v>
      </c>
      <c r="C53" s="17">
        <v>10574.825000000001</v>
      </c>
      <c r="D53" s="17">
        <v>9868.7020000000011</v>
      </c>
      <c r="E53" s="17">
        <v>11143.514999999998</v>
      </c>
      <c r="F53" s="17">
        <v>11129.596000000001</v>
      </c>
      <c r="G53" s="17">
        <v>11499.224</v>
      </c>
      <c r="H53" s="17">
        <v>10820.099000000002</v>
      </c>
      <c r="I53" s="17">
        <v>11310.652000000002</v>
      </c>
      <c r="J53" s="17">
        <v>12390.955000000002</v>
      </c>
      <c r="K53" s="17">
        <v>12837.877999999999</v>
      </c>
      <c r="L53" s="17">
        <v>13329.951000000003</v>
      </c>
      <c r="M53" s="17">
        <v>13737.697</v>
      </c>
      <c r="N53" s="17">
        <v>13540.566999999999</v>
      </c>
      <c r="O53" s="17"/>
      <c r="P53" s="17">
        <v>13285.135999999999</v>
      </c>
      <c r="Q53" s="17">
        <v>12572.63</v>
      </c>
      <c r="R53" s="17">
        <v>12944.804999999998</v>
      </c>
      <c r="S53" s="17">
        <v>14017.362999999999</v>
      </c>
      <c r="T53" s="17">
        <v>13727.320000000002</v>
      </c>
      <c r="U53" s="17">
        <v>13529.460999999999</v>
      </c>
      <c r="V53" s="17">
        <v>13307.179000000002</v>
      </c>
      <c r="W53" s="17">
        <v>13426.671999999999</v>
      </c>
      <c r="X53" s="17">
        <v>13461.117999999995</v>
      </c>
      <c r="Y53" s="17">
        <v>13592.038999999999</v>
      </c>
      <c r="Z53" s="17">
        <v>13322.948000000002</v>
      </c>
      <c r="AA53" s="17">
        <v>13484.747000000001</v>
      </c>
      <c r="AC53" s="57">
        <f t="shared" si="4"/>
        <v>1.2562984257422698</v>
      </c>
      <c r="AD53" s="57">
        <f t="shared" si="5"/>
        <v>1.2739902370139455</v>
      </c>
      <c r="AE53" s="57">
        <f t="shared" si="6"/>
        <v>1.1616446875155642</v>
      </c>
      <c r="AF53" s="57">
        <f t="shared" si="7"/>
        <v>1.2594673697050636</v>
      </c>
      <c r="AG53" s="57">
        <f t="shared" si="8"/>
        <v>1.1937605528860036</v>
      </c>
      <c r="AH53" s="57">
        <f t="shared" si="9"/>
        <v>1.2504008512306586</v>
      </c>
      <c r="AI53" s="57">
        <f t="shared" si="10"/>
        <v>1.1765174103137468</v>
      </c>
      <c r="AJ53" s="57">
        <f t="shared" si="11"/>
        <v>1.0835865355010972</v>
      </c>
      <c r="AK53" s="57">
        <f t="shared" si="12"/>
        <v>1.0485469639141294</v>
      </c>
      <c r="AL53" s="57">
        <f t="shared" si="13"/>
        <v>1.0196615876532475</v>
      </c>
      <c r="AM53" s="57">
        <f t="shared" si="14"/>
        <v>0.96980942293311623</v>
      </c>
      <c r="AN53" s="57">
        <f t="shared" si="14"/>
        <v>0.99587757292586065</v>
      </c>
    </row>
    <row r="54" spans="1:40" x14ac:dyDescent="0.3">
      <c r="A54" s="52" t="s">
        <v>59</v>
      </c>
      <c r="B54" s="27" t="s">
        <v>60</v>
      </c>
      <c r="C54" s="17">
        <v>7629.5219999999999</v>
      </c>
      <c r="D54" s="17">
        <v>7375.2099999999991</v>
      </c>
      <c r="E54" s="17">
        <v>8379.384</v>
      </c>
      <c r="F54" s="17">
        <v>8534.4250000000011</v>
      </c>
      <c r="G54" s="17">
        <v>8743.3960000000006</v>
      </c>
      <c r="H54" s="17">
        <v>8110.951</v>
      </c>
      <c r="I54" s="17">
        <v>8560.098</v>
      </c>
      <c r="J54" s="17">
        <v>9256.9330000000009</v>
      </c>
      <c r="K54" s="17">
        <v>9227.9550000000017</v>
      </c>
      <c r="L54" s="17">
        <v>9804.6860000000015</v>
      </c>
      <c r="M54" s="17">
        <v>9821.0820000000022</v>
      </c>
      <c r="N54" s="17">
        <v>10047.443000000001</v>
      </c>
      <c r="O54" s="17"/>
      <c r="P54" s="17">
        <v>10719.861000000001</v>
      </c>
      <c r="Q54" s="17">
        <v>10186.964</v>
      </c>
      <c r="R54" s="17">
        <v>10525.282000000001</v>
      </c>
      <c r="S54" s="17">
        <v>10874.183000000001</v>
      </c>
      <c r="T54" s="17">
        <v>10761.817000000001</v>
      </c>
      <c r="U54" s="17">
        <v>10487.476000000001</v>
      </c>
      <c r="V54" s="17">
        <v>10539.28</v>
      </c>
      <c r="W54" s="17">
        <v>10373.817000000001</v>
      </c>
      <c r="X54" s="17">
        <v>10491.272999999999</v>
      </c>
      <c r="Y54" s="17">
        <v>10522.921</v>
      </c>
      <c r="Z54" s="17">
        <v>10575.494000000001</v>
      </c>
      <c r="AA54" s="17">
        <v>10717.981</v>
      </c>
      <c r="AC54" s="57">
        <f t="shared" si="4"/>
        <v>1.4050501459986617</v>
      </c>
      <c r="AD54" s="57">
        <f t="shared" si="5"/>
        <v>1.3812439239018279</v>
      </c>
      <c r="AE54" s="57">
        <f t="shared" si="6"/>
        <v>1.2560925719599436</v>
      </c>
      <c r="AF54" s="57">
        <f t="shared" si="7"/>
        <v>1.2741553180208391</v>
      </c>
      <c r="AG54" s="57">
        <f t="shared" si="8"/>
        <v>1.2308509187963121</v>
      </c>
      <c r="AH54" s="57">
        <f t="shared" si="9"/>
        <v>1.2930020166562466</v>
      </c>
      <c r="AI54" s="57">
        <f t="shared" si="10"/>
        <v>1.2312102034345869</v>
      </c>
      <c r="AJ54" s="57">
        <f t="shared" si="11"/>
        <v>1.1206537845742213</v>
      </c>
      <c r="AK54" s="57">
        <f t="shared" si="12"/>
        <v>1.1369011877496149</v>
      </c>
      <c r="AL54" s="57">
        <f t="shared" si="13"/>
        <v>1.0732542582189779</v>
      </c>
      <c r="AM54" s="57">
        <f t="shared" si="14"/>
        <v>1.0768155687937437</v>
      </c>
      <c r="AN54" s="57">
        <f t="shared" si="14"/>
        <v>1.0667371788026065</v>
      </c>
    </row>
    <row r="55" spans="1:40" x14ac:dyDescent="0.3">
      <c r="A55" s="52" t="s">
        <v>61</v>
      </c>
      <c r="B55" s="27" t="s">
        <v>62</v>
      </c>
      <c r="C55" s="17">
        <v>3911.0930000000003</v>
      </c>
      <c r="D55" s="17">
        <v>3814.123</v>
      </c>
      <c r="E55" s="17">
        <v>4343.8940000000002</v>
      </c>
      <c r="F55" s="17">
        <v>4588.5289999999995</v>
      </c>
      <c r="G55" s="17">
        <v>4402.0049999999992</v>
      </c>
      <c r="H55" s="17">
        <v>4077.9490000000001</v>
      </c>
      <c r="I55" s="17">
        <v>3717.5399999999991</v>
      </c>
      <c r="J55" s="17">
        <v>4107.018</v>
      </c>
      <c r="K55" s="17">
        <v>3976.4519999999998</v>
      </c>
      <c r="L55" s="17">
        <v>4155.134</v>
      </c>
      <c r="M55" s="17">
        <v>4258.5249999999996</v>
      </c>
      <c r="N55" s="17">
        <v>4699.3589999999995</v>
      </c>
      <c r="O55" s="17"/>
      <c r="P55" s="17">
        <v>6585.0420000000013</v>
      </c>
      <c r="Q55" s="17">
        <v>6264.5149999999994</v>
      </c>
      <c r="R55" s="17">
        <v>6598.9570000000003</v>
      </c>
      <c r="S55" s="17">
        <v>6755.6009999999997</v>
      </c>
      <c r="T55" s="17">
        <v>6672.6950000000006</v>
      </c>
      <c r="U55" s="17">
        <v>6293.7479999999996</v>
      </c>
      <c r="V55" s="17">
        <v>6094.9740000000011</v>
      </c>
      <c r="W55" s="17">
        <v>6013.0240000000013</v>
      </c>
      <c r="X55" s="17">
        <v>6052.2870000000003</v>
      </c>
      <c r="Y55" s="17">
        <v>6132.8249999999989</v>
      </c>
      <c r="Z55" s="17">
        <v>6079.7060000000001</v>
      </c>
      <c r="AA55" s="17">
        <v>6098.9630000000006</v>
      </c>
      <c r="AC55" s="57">
        <f t="shared" si="4"/>
        <v>1.6836833079653184</v>
      </c>
      <c r="AD55" s="57">
        <f t="shared" si="5"/>
        <v>1.6424522753985646</v>
      </c>
      <c r="AE55" s="57">
        <f t="shared" si="6"/>
        <v>1.5191339843928051</v>
      </c>
      <c r="AF55" s="57">
        <f t="shared" si="7"/>
        <v>1.4722803321064333</v>
      </c>
      <c r="AG55" s="57">
        <f t="shared" si="8"/>
        <v>1.5158308543493253</v>
      </c>
      <c r="AH55" s="57">
        <f t="shared" si="9"/>
        <v>1.5433611357081709</v>
      </c>
      <c r="AI55" s="57">
        <f t="shared" si="10"/>
        <v>1.6395180684000716</v>
      </c>
      <c r="AJ55" s="57">
        <f t="shared" si="11"/>
        <v>1.4640851342750387</v>
      </c>
      <c r="AK55" s="57">
        <f t="shared" si="12"/>
        <v>1.5220319521020247</v>
      </c>
      <c r="AL55" s="57">
        <f t="shared" si="13"/>
        <v>1.4759632300667076</v>
      </c>
      <c r="AM55" s="57">
        <f t="shared" si="14"/>
        <v>1.4276553501505804</v>
      </c>
      <c r="AN55" s="57">
        <f t="shared" si="14"/>
        <v>1.2978287038721668</v>
      </c>
    </row>
    <row r="56" spans="1:40" x14ac:dyDescent="0.3">
      <c r="A56" s="52" t="s">
        <v>63</v>
      </c>
      <c r="B56" s="27" t="s">
        <v>64</v>
      </c>
      <c r="C56" s="17">
        <v>9246.5430000000015</v>
      </c>
      <c r="D56" s="17">
        <v>9965.0830000000005</v>
      </c>
      <c r="E56" s="17">
        <v>10303.399999999998</v>
      </c>
      <c r="F56" s="17">
        <v>10845.577999999998</v>
      </c>
      <c r="G56" s="17">
        <v>10186.415000000001</v>
      </c>
      <c r="H56" s="17">
        <v>9117.6009999999987</v>
      </c>
      <c r="I56" s="17">
        <v>10123.967000000001</v>
      </c>
      <c r="J56" s="17">
        <v>10235.016999999998</v>
      </c>
      <c r="K56" s="17">
        <v>10467.097000000002</v>
      </c>
      <c r="L56" s="17">
        <v>10446.513999999999</v>
      </c>
      <c r="M56" s="17">
        <v>11140.504000000001</v>
      </c>
      <c r="N56" s="17">
        <v>11284.384</v>
      </c>
      <c r="O56" s="17"/>
      <c r="P56" s="17">
        <v>13348.684000000001</v>
      </c>
      <c r="Q56" s="17">
        <v>12946.896000000001</v>
      </c>
      <c r="R56" s="17">
        <v>13498.943000000001</v>
      </c>
      <c r="S56" s="17">
        <v>14173.917000000001</v>
      </c>
      <c r="T56" s="17">
        <v>14112.597</v>
      </c>
      <c r="U56" s="17">
        <v>13633.646000000002</v>
      </c>
      <c r="V56" s="17">
        <v>13393.440000000002</v>
      </c>
      <c r="W56" s="17">
        <v>13464.265000000003</v>
      </c>
      <c r="X56" s="17">
        <v>13070.797999999995</v>
      </c>
      <c r="Y56" s="17">
        <v>13361.817999999999</v>
      </c>
      <c r="Z56" s="17">
        <v>12796.516999999998</v>
      </c>
      <c r="AA56" s="17">
        <v>13253.729000000003</v>
      </c>
      <c r="AC56" s="57">
        <f t="shared" si="4"/>
        <v>1.4436405043484899</v>
      </c>
      <c r="AD56" s="57">
        <f t="shared" si="5"/>
        <v>1.2992261078006073</v>
      </c>
      <c r="AE56" s="57">
        <f t="shared" si="6"/>
        <v>1.310144515402683</v>
      </c>
      <c r="AF56" s="57">
        <f t="shared" si="7"/>
        <v>1.3068844279207621</v>
      </c>
      <c r="AG56" s="57">
        <f t="shared" si="8"/>
        <v>1.3854331479720783</v>
      </c>
      <c r="AH56" s="57">
        <f t="shared" si="9"/>
        <v>1.4953106634080615</v>
      </c>
      <c r="AI56" s="57">
        <f t="shared" si="10"/>
        <v>1.322943861828076</v>
      </c>
      <c r="AJ56" s="57">
        <f t="shared" si="11"/>
        <v>1.3155097837160412</v>
      </c>
      <c r="AK56" s="57">
        <f t="shared" si="12"/>
        <v>1.2487510147273875</v>
      </c>
      <c r="AL56" s="57">
        <f t="shared" si="13"/>
        <v>1.279069553728641</v>
      </c>
      <c r="AM56" s="57">
        <f t="shared" si="14"/>
        <v>1.148647942678356</v>
      </c>
      <c r="AN56" s="57">
        <f t="shared" si="14"/>
        <v>1.1745194952599984</v>
      </c>
    </row>
    <row r="57" spans="1:40" x14ac:dyDescent="0.3">
      <c r="A57" s="52" t="s">
        <v>65</v>
      </c>
      <c r="B57" s="27" t="s">
        <v>66</v>
      </c>
      <c r="C57" s="17">
        <v>10073.468999999997</v>
      </c>
      <c r="D57" s="17">
        <v>10063.846000000003</v>
      </c>
      <c r="E57" s="17">
        <v>11204.816000000001</v>
      </c>
      <c r="F57" s="17">
        <v>10497.634</v>
      </c>
      <c r="G57" s="17">
        <v>10206.603000000003</v>
      </c>
      <c r="H57" s="17">
        <v>9792.1370000000006</v>
      </c>
      <c r="I57" s="17">
        <v>10398.525000000001</v>
      </c>
      <c r="J57" s="17">
        <v>11306.49</v>
      </c>
      <c r="K57" s="17">
        <v>11516.805</v>
      </c>
      <c r="L57" s="17">
        <v>11871.775</v>
      </c>
      <c r="M57" s="17">
        <v>11594.293000000003</v>
      </c>
      <c r="N57" s="17">
        <v>11239.709000000001</v>
      </c>
      <c r="O57" s="17"/>
      <c r="P57" s="17">
        <v>13353.722</v>
      </c>
      <c r="Q57" s="17">
        <v>12805.658000000003</v>
      </c>
      <c r="R57" s="17">
        <v>13144.024000000001</v>
      </c>
      <c r="S57" s="17">
        <v>13818.873000000001</v>
      </c>
      <c r="T57" s="17">
        <v>13560.944000000001</v>
      </c>
      <c r="U57" s="17">
        <v>13043.813999999997</v>
      </c>
      <c r="V57" s="17">
        <v>12701.660999999998</v>
      </c>
      <c r="W57" s="17">
        <v>12708.003999999999</v>
      </c>
      <c r="X57" s="17">
        <v>12674.354000000001</v>
      </c>
      <c r="Y57" s="17">
        <v>12861.763999999999</v>
      </c>
      <c r="Z57" s="17">
        <v>12549.163</v>
      </c>
      <c r="AA57" s="17">
        <v>12807.062</v>
      </c>
      <c r="AC57" s="57">
        <f t="shared" si="4"/>
        <v>1.3256329075912183</v>
      </c>
      <c r="AD57" s="57">
        <f t="shared" si="5"/>
        <v>1.2724417682861999</v>
      </c>
      <c r="AE57" s="57">
        <f t="shared" si="6"/>
        <v>1.1730691516933434</v>
      </c>
      <c r="AF57" s="57">
        <f t="shared" si="7"/>
        <v>1.3163797670979958</v>
      </c>
      <c r="AG57" s="57">
        <f t="shared" si="8"/>
        <v>1.3286442119870829</v>
      </c>
      <c r="AH57" s="57">
        <f t="shared" si="9"/>
        <v>1.33207021102748</v>
      </c>
      <c r="AI57" s="57">
        <f t="shared" si="10"/>
        <v>1.2214867974063626</v>
      </c>
      <c r="AJ57" s="57">
        <f t="shared" si="11"/>
        <v>1.1239565948406622</v>
      </c>
      <c r="AK57" s="57">
        <f t="shared" si="12"/>
        <v>1.1005095597259831</v>
      </c>
      <c r="AL57" s="57">
        <f t="shared" si="13"/>
        <v>1.0833901417437577</v>
      </c>
      <c r="AM57" s="57">
        <f t="shared" ref="AM57:AN62" si="15">Z57/M57</f>
        <v>1.0823568974839601</v>
      </c>
      <c r="AN57" s="57">
        <f t="shared" si="15"/>
        <v>1.1394478273414372</v>
      </c>
    </row>
    <row r="58" spans="1:40" x14ac:dyDescent="0.3">
      <c r="A58" s="52" t="s">
        <v>67</v>
      </c>
      <c r="B58" s="27" t="s">
        <v>68</v>
      </c>
      <c r="C58" s="17">
        <v>9671.375</v>
      </c>
      <c r="D58" s="17">
        <v>10440.680999999999</v>
      </c>
      <c r="E58" s="17">
        <v>12699.142</v>
      </c>
      <c r="F58" s="17">
        <v>11762.892</v>
      </c>
      <c r="G58" s="17">
        <v>10144.620999999999</v>
      </c>
      <c r="H58" s="17">
        <v>9957.523000000001</v>
      </c>
      <c r="I58" s="17">
        <v>10712.931</v>
      </c>
      <c r="J58" s="17">
        <v>11696.451000000001</v>
      </c>
      <c r="K58" s="17">
        <v>11150.536</v>
      </c>
      <c r="L58" s="17">
        <v>11118.674999999999</v>
      </c>
      <c r="M58" s="17">
        <v>13133.937</v>
      </c>
      <c r="N58" s="17">
        <v>13080.440000000002</v>
      </c>
      <c r="O58" s="17"/>
      <c r="P58" s="17">
        <v>11748.372000000001</v>
      </c>
      <c r="Q58" s="17">
        <v>11164.213999999998</v>
      </c>
      <c r="R58" s="17">
        <v>11348.698000000002</v>
      </c>
      <c r="S58" s="17">
        <v>12125.624999999998</v>
      </c>
      <c r="T58" s="17">
        <v>12233.115000000002</v>
      </c>
      <c r="U58" s="17">
        <v>12017.189000000004</v>
      </c>
      <c r="V58" s="17">
        <v>12078.545000000002</v>
      </c>
      <c r="W58" s="17">
        <v>11980.971</v>
      </c>
      <c r="X58" s="17">
        <v>11730.179999999997</v>
      </c>
      <c r="Y58" s="17">
        <v>11845.9</v>
      </c>
      <c r="Z58" s="17">
        <v>11672.983999999999</v>
      </c>
      <c r="AA58" s="17">
        <v>11868.506000000001</v>
      </c>
      <c r="AC58" s="57">
        <f t="shared" si="4"/>
        <v>1.2147571570743561</v>
      </c>
      <c r="AD58" s="57">
        <f t="shared" si="5"/>
        <v>1.0692994068107242</v>
      </c>
      <c r="AE58" s="57">
        <f t="shared" si="6"/>
        <v>0.89365864245001769</v>
      </c>
      <c r="AF58" s="57">
        <f t="shared" si="7"/>
        <v>1.0308370594578271</v>
      </c>
      <c r="AG58" s="57">
        <f t="shared" si="8"/>
        <v>1.2058720577141326</v>
      </c>
      <c r="AH58" s="57">
        <f t="shared" si="9"/>
        <v>1.2068452164258121</v>
      </c>
      <c r="AI58" s="57">
        <f t="shared" si="10"/>
        <v>1.1274734244064488</v>
      </c>
      <c r="AJ58" s="57">
        <f t="shared" si="11"/>
        <v>1.0243253274005935</v>
      </c>
      <c r="AK58" s="57">
        <f t="shared" si="12"/>
        <v>1.0519835100303696</v>
      </c>
      <c r="AL58" s="57">
        <f t="shared" si="13"/>
        <v>1.0654057250526705</v>
      </c>
      <c r="AM58" s="57">
        <f t="shared" si="15"/>
        <v>0.88876503671366769</v>
      </c>
      <c r="AN58" s="57">
        <f t="shared" si="15"/>
        <v>0.9073476121598355</v>
      </c>
    </row>
    <row r="59" spans="1:40" x14ac:dyDescent="0.3">
      <c r="A59" s="52" t="s">
        <v>69</v>
      </c>
      <c r="B59" s="27" t="s">
        <v>70</v>
      </c>
      <c r="C59" s="17">
        <v>5781.7650000000012</v>
      </c>
      <c r="D59" s="17">
        <v>5078.8920000000007</v>
      </c>
      <c r="E59" s="17">
        <v>6293.8269999999993</v>
      </c>
      <c r="F59" s="17">
        <v>5767.817</v>
      </c>
      <c r="G59" s="17">
        <v>5116.5899999999992</v>
      </c>
      <c r="H59" s="17">
        <v>5126.2979999999998</v>
      </c>
      <c r="I59" s="17">
        <v>5054.1959999999999</v>
      </c>
      <c r="J59" s="17">
        <v>5240.1119999999992</v>
      </c>
      <c r="K59" s="17">
        <v>5470.2369999999992</v>
      </c>
      <c r="L59" s="17">
        <v>5866.0510000000004</v>
      </c>
      <c r="M59" s="17">
        <v>5886.0790000000006</v>
      </c>
      <c r="N59" s="17">
        <v>5709.4719999999988</v>
      </c>
      <c r="O59" s="17"/>
      <c r="P59" s="17">
        <v>6164.1570000000011</v>
      </c>
      <c r="Q59" s="17">
        <v>6031.3149999999996</v>
      </c>
      <c r="R59" s="17">
        <v>6099.8799999999992</v>
      </c>
      <c r="S59" s="17">
        <v>6886.6060000000016</v>
      </c>
      <c r="T59" s="17">
        <v>6866.6949999999997</v>
      </c>
      <c r="U59" s="17">
        <v>6701.8519999999999</v>
      </c>
      <c r="V59" s="17">
        <v>6727.3770000000013</v>
      </c>
      <c r="W59" s="17">
        <v>6656.8280000000004</v>
      </c>
      <c r="X59" s="17">
        <v>6500.027</v>
      </c>
      <c r="Y59" s="17">
        <v>6608.0599999999995</v>
      </c>
      <c r="Z59" s="17">
        <v>6455.8909999999996</v>
      </c>
      <c r="AA59" s="17">
        <v>6709.4130000000005</v>
      </c>
      <c r="AC59" s="57">
        <f t="shared" si="4"/>
        <v>1.0661375894731107</v>
      </c>
      <c r="AD59" s="57">
        <f t="shared" si="5"/>
        <v>1.1875257438039633</v>
      </c>
      <c r="AE59" s="57">
        <f t="shared" si="6"/>
        <v>0.96918456767241934</v>
      </c>
      <c r="AF59" s="57">
        <f t="shared" si="7"/>
        <v>1.1939709598969594</v>
      </c>
      <c r="AG59" s="57">
        <f t="shared" si="8"/>
        <v>1.3420451902536652</v>
      </c>
      <c r="AH59" s="57">
        <f t="shared" si="9"/>
        <v>1.30734732939833</v>
      </c>
      <c r="AI59" s="57">
        <f t="shared" si="10"/>
        <v>1.3310479055422468</v>
      </c>
      <c r="AJ59" s="57">
        <f t="shared" si="11"/>
        <v>1.2703598701707142</v>
      </c>
      <c r="AK59" s="57">
        <f t="shared" si="12"/>
        <v>1.1882532694652903</v>
      </c>
      <c r="AL59" s="57">
        <f t="shared" si="13"/>
        <v>1.1264920812996682</v>
      </c>
      <c r="AM59" s="57">
        <f t="shared" si="15"/>
        <v>1.0968067197195279</v>
      </c>
      <c r="AN59" s="57">
        <f t="shared" si="15"/>
        <v>1.1751372105861981</v>
      </c>
    </row>
    <row r="60" spans="1:40" x14ac:dyDescent="0.3">
      <c r="A60" s="52" t="s">
        <v>71</v>
      </c>
      <c r="B60" s="27" t="s">
        <v>72</v>
      </c>
      <c r="C60" s="17">
        <v>8987.4989999999998</v>
      </c>
      <c r="D60" s="17">
        <v>7812.4479999999994</v>
      </c>
      <c r="E60" s="17">
        <v>9126.1180000000004</v>
      </c>
      <c r="F60" s="17">
        <v>8478.3150000000005</v>
      </c>
      <c r="G60" s="17">
        <v>8652.8090000000011</v>
      </c>
      <c r="H60" s="17">
        <v>8266.4169999999995</v>
      </c>
      <c r="I60" s="17">
        <v>8193.8540000000012</v>
      </c>
      <c r="J60" s="17">
        <v>8500.9789999999994</v>
      </c>
      <c r="K60" s="17">
        <v>8523.3439999999991</v>
      </c>
      <c r="L60" s="17">
        <v>9636.616</v>
      </c>
      <c r="M60" s="17">
        <v>10054.489999999998</v>
      </c>
      <c r="N60" s="17">
        <v>9948.7819999999974</v>
      </c>
      <c r="O60" s="17"/>
      <c r="P60" s="17">
        <v>10547.563000000004</v>
      </c>
      <c r="Q60" s="17">
        <v>10248.078000000001</v>
      </c>
      <c r="R60" s="17">
        <v>10690.385999999999</v>
      </c>
      <c r="S60" s="17">
        <v>12120.552</v>
      </c>
      <c r="T60" s="17">
        <v>12124.121999999999</v>
      </c>
      <c r="U60" s="17">
        <v>11790.125</v>
      </c>
      <c r="V60" s="17">
        <v>11693.837000000001</v>
      </c>
      <c r="W60" s="17">
        <v>11529.201000000001</v>
      </c>
      <c r="X60" s="17">
        <v>11364.893</v>
      </c>
      <c r="Y60" s="17">
        <v>11576.075000000001</v>
      </c>
      <c r="Z60" s="17">
        <v>11323.967000000001</v>
      </c>
      <c r="AA60" s="17">
        <v>11885.563999999997</v>
      </c>
      <c r="AC60" s="57">
        <f t="shared" si="4"/>
        <v>1.1735815492163064</v>
      </c>
      <c r="AD60" s="57">
        <f t="shared" si="5"/>
        <v>1.3117627150926319</v>
      </c>
      <c r="AE60" s="57">
        <f t="shared" si="6"/>
        <v>1.1714056294253481</v>
      </c>
      <c r="AF60" s="57">
        <f t="shared" si="7"/>
        <v>1.4295944418201021</v>
      </c>
      <c r="AG60" s="57">
        <f t="shared" si="8"/>
        <v>1.4011775829097808</v>
      </c>
      <c r="AH60" s="57">
        <f t="shared" si="9"/>
        <v>1.4262678739773231</v>
      </c>
      <c r="AI60" s="57">
        <f t="shared" si="10"/>
        <v>1.4271473472678424</v>
      </c>
      <c r="AJ60" s="57">
        <f t="shared" si="11"/>
        <v>1.3562203835581763</v>
      </c>
      <c r="AK60" s="57">
        <f t="shared" si="12"/>
        <v>1.333384291423648</v>
      </c>
      <c r="AL60" s="57">
        <f t="shared" si="13"/>
        <v>1.2012593424911817</v>
      </c>
      <c r="AM60" s="57">
        <f t="shared" si="15"/>
        <v>1.1262597108356567</v>
      </c>
      <c r="AN60" s="57">
        <f t="shared" si="15"/>
        <v>1.1946752878895124</v>
      </c>
    </row>
    <row r="61" spans="1:40" x14ac:dyDescent="0.3">
      <c r="A61" s="52" t="s">
        <v>73</v>
      </c>
      <c r="B61" s="27" t="s">
        <v>74</v>
      </c>
      <c r="C61" s="17">
        <v>9211.8709999999992</v>
      </c>
      <c r="D61" s="17">
        <v>8023.4879999999994</v>
      </c>
      <c r="E61" s="17">
        <v>9645.4270000000015</v>
      </c>
      <c r="F61" s="17">
        <v>9176.6670000000013</v>
      </c>
      <c r="G61" s="17">
        <v>8995.1860000000015</v>
      </c>
      <c r="H61" s="17">
        <v>9552.1800000000021</v>
      </c>
      <c r="I61" s="17">
        <v>9438.6439999999984</v>
      </c>
      <c r="J61" s="17">
        <v>10070.578</v>
      </c>
      <c r="K61" s="17">
        <v>9938.8310000000019</v>
      </c>
      <c r="L61" s="17">
        <v>11281.067999999999</v>
      </c>
      <c r="M61" s="17">
        <v>12000.909000000001</v>
      </c>
      <c r="N61" s="17">
        <v>11746.869999999999</v>
      </c>
      <c r="O61" s="17"/>
      <c r="P61" s="17">
        <v>10260.063</v>
      </c>
      <c r="Q61" s="17">
        <v>9920.8069999999989</v>
      </c>
      <c r="R61" s="17">
        <v>10458.633</v>
      </c>
      <c r="S61" s="17">
        <v>11511.213999999998</v>
      </c>
      <c r="T61" s="17">
        <v>11602.306</v>
      </c>
      <c r="U61" s="17">
        <v>11354.526999999998</v>
      </c>
      <c r="V61" s="17">
        <v>11256.404999999999</v>
      </c>
      <c r="W61" s="17">
        <v>11279.791000000001</v>
      </c>
      <c r="X61" s="17">
        <v>11291.329999999998</v>
      </c>
      <c r="Y61" s="17">
        <v>11412.516</v>
      </c>
      <c r="Z61" s="17">
        <v>11196.105000000003</v>
      </c>
      <c r="AA61" s="17">
        <v>11640.962</v>
      </c>
      <c r="AC61" s="57">
        <f t="shared" si="4"/>
        <v>1.1137870905921285</v>
      </c>
      <c r="AD61" s="57">
        <f t="shared" si="5"/>
        <v>1.23647059732625</v>
      </c>
      <c r="AE61" s="57">
        <f t="shared" si="6"/>
        <v>1.0843100051454433</v>
      </c>
      <c r="AF61" s="57">
        <f t="shared" si="7"/>
        <v>1.2544003176752514</v>
      </c>
      <c r="AG61" s="57">
        <f t="shared" si="8"/>
        <v>1.2898350295369099</v>
      </c>
      <c r="AH61" s="57">
        <f t="shared" si="9"/>
        <v>1.1886843631506101</v>
      </c>
      <c r="AI61" s="57">
        <f t="shared" si="10"/>
        <v>1.1925870919593959</v>
      </c>
      <c r="AJ61" s="57">
        <f t="shared" si="11"/>
        <v>1.12007384283206</v>
      </c>
      <c r="AK61" s="57">
        <f t="shared" si="12"/>
        <v>1.1360823018320763</v>
      </c>
      <c r="AL61" s="57">
        <f t="shared" si="13"/>
        <v>1.0116520882597286</v>
      </c>
      <c r="AM61" s="57">
        <f t="shared" si="15"/>
        <v>0.93293807994044464</v>
      </c>
      <c r="AN61" s="57">
        <f t="shared" si="15"/>
        <v>0.99098415152291641</v>
      </c>
    </row>
    <row r="62" spans="1:40" x14ac:dyDescent="0.3">
      <c r="A62" s="50"/>
      <c r="B62" s="15" t="s">
        <v>77</v>
      </c>
      <c r="C62" s="17">
        <v>251558.49500000005</v>
      </c>
      <c r="D62" s="17">
        <v>245555.766</v>
      </c>
      <c r="E62" s="17">
        <v>271084.69099999993</v>
      </c>
      <c r="F62" s="17">
        <v>270769.24</v>
      </c>
      <c r="G62" s="17">
        <v>261972.47000000003</v>
      </c>
      <c r="H62" s="17">
        <v>254168.53799999997</v>
      </c>
      <c r="I62" s="17">
        <v>265291.47200000001</v>
      </c>
      <c r="J62" s="17">
        <v>280036.47600000002</v>
      </c>
      <c r="K62" s="17">
        <v>283897.91699999996</v>
      </c>
      <c r="L62" s="17">
        <v>299316.84299999999</v>
      </c>
      <c r="M62" s="17">
        <v>310610.56999999995</v>
      </c>
      <c r="N62" s="17">
        <v>319499.05100000004</v>
      </c>
      <c r="O62" s="50"/>
      <c r="P62" s="17">
        <v>338472.12200000003</v>
      </c>
      <c r="Q62" s="17">
        <v>327385.95299999992</v>
      </c>
      <c r="R62" s="17">
        <v>337313.78299999994</v>
      </c>
      <c r="S62" s="17">
        <v>350262.06900000008</v>
      </c>
      <c r="T62" s="17">
        <v>346889.13700000005</v>
      </c>
      <c r="U62" s="17">
        <v>336959.48900000006</v>
      </c>
      <c r="V62" s="17">
        <v>335556.22400000005</v>
      </c>
      <c r="W62" s="17">
        <v>335471.516</v>
      </c>
      <c r="X62" s="17">
        <v>336998.43599999999</v>
      </c>
      <c r="Y62" s="17">
        <v>340111.46200000006</v>
      </c>
      <c r="Z62" s="17">
        <v>333847.84599999996</v>
      </c>
      <c r="AA62" s="17">
        <v>340121.20099999994</v>
      </c>
      <c r="AC62" s="57">
        <f t="shared" si="4"/>
        <v>1.3455006637720581</v>
      </c>
      <c r="AD62" s="57">
        <f t="shared" si="5"/>
        <v>1.3332448198345297</v>
      </c>
      <c r="AE62" s="57">
        <f t="shared" si="6"/>
        <v>1.2443114428767208</v>
      </c>
      <c r="AF62" s="57">
        <f t="shared" si="7"/>
        <v>1.2935814607301779</v>
      </c>
      <c r="AG62" s="57">
        <f t="shared" si="8"/>
        <v>1.3241434758392743</v>
      </c>
      <c r="AH62" s="57">
        <f t="shared" si="9"/>
        <v>1.3257324909348147</v>
      </c>
      <c r="AI62" s="57">
        <f t="shared" si="10"/>
        <v>1.2648586909721697</v>
      </c>
      <c r="AJ62" s="57">
        <f t="shared" si="11"/>
        <v>1.1979564976385433</v>
      </c>
      <c r="AK62" s="57">
        <f t="shared" si="12"/>
        <v>1.1870408897716571</v>
      </c>
      <c r="AL62" s="57">
        <f t="shared" si="13"/>
        <v>1.136292427085368</v>
      </c>
      <c r="AM62" s="57">
        <f t="shared" si="15"/>
        <v>1.0748116073448499</v>
      </c>
      <c r="AN62" s="57">
        <f t="shared" si="15"/>
        <v>1.0645452621391351</v>
      </c>
    </row>
    <row r="63" spans="1:40" x14ac:dyDescent="0.3">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40" x14ac:dyDescent="0.3">
      <c r="C64" s="34"/>
      <c r="D64" s="35"/>
      <c r="E64" s="35"/>
      <c r="F64" s="35"/>
      <c r="G64" s="35"/>
      <c r="H64" s="35"/>
      <c r="I64" s="35"/>
      <c r="J64" s="35"/>
      <c r="P64" s="34"/>
    </row>
    <row r="65" spans="3:16" x14ac:dyDescent="0.3">
      <c r="C65" s="36"/>
      <c r="P65" s="36"/>
    </row>
  </sheetData>
  <mergeCells count="6">
    <mergeCell ref="C37:I37"/>
    <mergeCell ref="P36:V36"/>
    <mergeCell ref="P37:V37"/>
    <mergeCell ref="AC36:AI36"/>
    <mergeCell ref="B3:H3"/>
    <mergeCell ref="A36:I36"/>
  </mergeCells>
  <hyperlinks>
    <hyperlink ref="A1" location="Innehållsförteckning!A1" display="Tillbaka till innehåll - Back to content"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68"/>
  <sheetViews>
    <sheetView workbookViewId="0"/>
  </sheetViews>
  <sheetFormatPr defaultRowHeight="14.4" x14ac:dyDescent="0.3"/>
  <cols>
    <col min="12" max="13" width="10.44140625" customWidth="1"/>
    <col min="14" max="14" width="9.6640625" customWidth="1"/>
    <col min="22" max="22" width="8.6640625" customWidth="1"/>
  </cols>
  <sheetData>
    <row r="1" spans="1:13" ht="30.75" customHeight="1" x14ac:dyDescent="0.3">
      <c r="A1" s="1" t="s">
        <v>0</v>
      </c>
    </row>
    <row r="3" spans="1:13" x14ac:dyDescent="0.3">
      <c r="A3" s="62" t="s">
        <v>139</v>
      </c>
    </row>
    <row r="4" spans="1:13" x14ac:dyDescent="0.3">
      <c r="A4" s="74" t="s">
        <v>126</v>
      </c>
    </row>
    <row r="7" spans="1:13" ht="42" x14ac:dyDescent="0.3">
      <c r="K7" s="7" t="s">
        <v>2</v>
      </c>
      <c r="L7" s="7" t="s">
        <v>97</v>
      </c>
      <c r="M7" s="7" t="s">
        <v>104</v>
      </c>
    </row>
    <row r="8" spans="1:13" ht="32.4" thickBot="1" x14ac:dyDescent="0.35">
      <c r="K8" s="8" t="s">
        <v>6</v>
      </c>
      <c r="L8" s="8" t="s">
        <v>87</v>
      </c>
      <c r="M8" s="8" t="s">
        <v>88</v>
      </c>
    </row>
    <row r="9" spans="1:13" x14ac:dyDescent="0.3">
      <c r="K9" s="44" t="s">
        <v>17</v>
      </c>
      <c r="L9" s="49">
        <f>'6'!N41/'6'!$N$62</f>
        <v>0.15238939473407073</v>
      </c>
      <c r="M9" s="49">
        <f>'6'!AA41/'6'!$AA$62</f>
        <v>0.12749010903322081</v>
      </c>
    </row>
    <row r="10" spans="1:13" x14ac:dyDescent="0.3">
      <c r="K10" s="18" t="s">
        <v>36</v>
      </c>
      <c r="L10" s="49">
        <f>'6'!N42/'6'!$N$62</f>
        <v>3.4276198836033472E-2</v>
      </c>
      <c r="M10" s="49">
        <f>'6'!AA42/'6'!$AA$62</f>
        <v>2.8504221352552501E-2</v>
      </c>
    </row>
    <row r="11" spans="1:13" x14ac:dyDescent="0.3">
      <c r="K11" s="18" t="s">
        <v>38</v>
      </c>
      <c r="L11" s="49">
        <f>'6'!N43/'6'!$N$62</f>
        <v>2.0766931792858441E-2</v>
      </c>
      <c r="M11" s="49">
        <f>'6'!AA43/'6'!$AA$62</f>
        <v>2.4368201616458484E-2</v>
      </c>
    </row>
    <row r="12" spans="1:13" x14ac:dyDescent="0.3">
      <c r="K12" s="18" t="s">
        <v>40</v>
      </c>
      <c r="L12" s="49">
        <f>'6'!N44/'6'!$N$62</f>
        <v>4.4326948564238453E-2</v>
      </c>
      <c r="M12" s="49">
        <f>'6'!AA44/'6'!$AA$62</f>
        <v>4.9096489577549161E-2</v>
      </c>
    </row>
    <row r="13" spans="1:13" x14ac:dyDescent="0.3">
      <c r="K13" s="27" t="s">
        <v>42</v>
      </c>
      <c r="L13" s="49">
        <f>'6'!N45/'6'!$N$62</f>
        <v>4.4908787538151397E-2</v>
      </c>
      <c r="M13" s="49">
        <f>'6'!AA45/'6'!$AA$62</f>
        <v>5.4604537868840473E-2</v>
      </c>
    </row>
    <row r="14" spans="1:13" x14ac:dyDescent="0.3">
      <c r="K14" s="27" t="s">
        <v>44</v>
      </c>
      <c r="L14" s="49">
        <f>'6'!N46/'6'!$N$62</f>
        <v>2.3240222394275589E-2</v>
      </c>
      <c r="M14" s="49">
        <f>'6'!AA46/'6'!$AA$62</f>
        <v>2.7413530743118836E-2</v>
      </c>
    </row>
    <row r="15" spans="1:13" x14ac:dyDescent="0.3">
      <c r="K15" s="27" t="s">
        <v>46</v>
      </c>
      <c r="L15" s="49">
        <f>'6'!N47/'6'!$N$62</f>
        <v>3.7915145481918815E-2</v>
      </c>
      <c r="M15" s="49">
        <f>'6'!AA47/'6'!$AA$62</f>
        <v>4.0904509801492801E-2</v>
      </c>
    </row>
    <row r="16" spans="1:13" x14ac:dyDescent="0.3">
      <c r="K16" s="27" t="s">
        <v>48</v>
      </c>
      <c r="L16" s="49">
        <f>'6'!N48/'6'!$N$62</f>
        <v>6.9982085799685191E-3</v>
      </c>
      <c r="M16" s="49">
        <f>'6'!AA48/'6'!$AA$62</f>
        <v>8.7070990908326238E-3</v>
      </c>
    </row>
    <row r="17" spans="11:13" x14ac:dyDescent="0.3">
      <c r="K17" s="27" t="s">
        <v>50</v>
      </c>
      <c r="L17" s="49">
        <f>'6'!N49/'6'!$N$62</f>
        <v>1.9146473145549341E-2</v>
      </c>
      <c r="M17" s="49">
        <f>'6'!AA49/'6'!$AA$62</f>
        <v>1.6162841316087202E-2</v>
      </c>
    </row>
    <row r="18" spans="11:13" x14ac:dyDescent="0.3">
      <c r="K18" s="27" t="s">
        <v>52</v>
      </c>
      <c r="L18" s="49">
        <f>'6'!N50/'6'!$N$62</f>
        <v>0.13754464641586683</v>
      </c>
      <c r="M18" s="49">
        <f>'6'!AA50/'6'!$AA$62</f>
        <v>0.12911165158445975</v>
      </c>
    </row>
    <row r="19" spans="11:13" x14ac:dyDescent="0.3">
      <c r="K19" s="27" t="s">
        <v>54</v>
      </c>
      <c r="L19" s="49">
        <f>'6'!N51/'6'!$N$62</f>
        <v>4.4474260425894023E-2</v>
      </c>
      <c r="M19" s="49">
        <f>'6'!AA51/'6'!$AA$62</f>
        <v>4.2257942044606631E-2</v>
      </c>
    </row>
    <row r="20" spans="11:13" x14ac:dyDescent="0.3">
      <c r="K20" s="27" t="s">
        <v>56</v>
      </c>
      <c r="L20" s="49">
        <f>'6'!N52/'6'!$N$62</f>
        <v>0.14826224319520745</v>
      </c>
      <c r="M20" s="49">
        <f>'6'!AA52/'6'!$AA$62</f>
        <v>0.16183665069440939</v>
      </c>
    </row>
    <row r="21" spans="11:13" x14ac:dyDescent="0.3">
      <c r="K21" s="27" t="s">
        <v>58</v>
      </c>
      <c r="L21" s="49">
        <f>'6'!N53/'6'!$N$62</f>
        <v>4.2380617274509522E-2</v>
      </c>
      <c r="M21" s="49">
        <f>'6'!AA53/'6'!$AA$62</f>
        <v>3.9646887522310034E-2</v>
      </c>
    </row>
    <row r="22" spans="11:13" x14ac:dyDescent="0.3">
      <c r="K22" s="27" t="s">
        <v>60</v>
      </c>
      <c r="L22" s="49">
        <f>'6'!N54/'6'!$N$62</f>
        <v>3.1447489338552057E-2</v>
      </c>
      <c r="M22" s="49">
        <f>'6'!AA54/'6'!$AA$62</f>
        <v>3.1512240249910214E-2</v>
      </c>
    </row>
    <row r="23" spans="11:13" x14ac:dyDescent="0.3">
      <c r="K23" s="27" t="s">
        <v>62</v>
      </c>
      <c r="L23" s="49">
        <f>'6'!N55/'6'!$N$62</f>
        <v>1.4708522561464507E-2</v>
      </c>
      <c r="M23" s="49">
        <f>'6'!AA55/'6'!$AA$62</f>
        <v>1.793173428198027E-2</v>
      </c>
    </row>
    <row r="24" spans="11:13" x14ac:dyDescent="0.3">
      <c r="K24" s="27" t="s">
        <v>64</v>
      </c>
      <c r="L24" s="49">
        <f>'6'!N56/'6'!$N$62</f>
        <v>3.5318990665796995E-2</v>
      </c>
      <c r="M24" s="49">
        <f>'6'!AA56/'6'!$AA$62</f>
        <v>3.8967664941298399E-2</v>
      </c>
    </row>
    <row r="25" spans="11:13" x14ac:dyDescent="0.3">
      <c r="K25" s="27" t="s">
        <v>66</v>
      </c>
      <c r="L25" s="49">
        <f>'6'!N57/'6'!$N$62</f>
        <v>3.5179162394444796E-2</v>
      </c>
      <c r="M25" s="49">
        <f>'6'!AA57/'6'!$AA$62</f>
        <v>3.7654406612541637E-2</v>
      </c>
    </row>
    <row r="26" spans="11:13" x14ac:dyDescent="0.3">
      <c r="K26" s="27" t="s">
        <v>68</v>
      </c>
      <c r="L26" s="49">
        <f>'6'!N58/'6'!$N$62</f>
        <v>4.0940465892025456E-2</v>
      </c>
      <c r="M26" s="49">
        <f>'6'!AA58/'6'!$AA$62</f>
        <v>3.4894931468856021E-2</v>
      </c>
    </row>
    <row r="27" spans="11:13" x14ac:dyDescent="0.3">
      <c r="K27" s="27" t="s">
        <v>70</v>
      </c>
      <c r="L27" s="49">
        <f>'6'!N59/'6'!$N$62</f>
        <v>1.7870074988110052E-2</v>
      </c>
      <c r="M27" s="49">
        <f>'6'!AA59/'6'!$AA$62</f>
        <v>1.9726535659269302E-2</v>
      </c>
    </row>
    <row r="28" spans="11:13" x14ac:dyDescent="0.3">
      <c r="K28" s="27" t="s">
        <v>72</v>
      </c>
      <c r="L28" s="49">
        <f>'6'!N60/'6'!$N$62</f>
        <v>3.1138690299271018E-2</v>
      </c>
      <c r="M28" s="49">
        <f>'6'!AA60/'6'!$AA$62</f>
        <v>3.4945084178977716E-2</v>
      </c>
    </row>
    <row r="29" spans="11:13" x14ac:dyDescent="0.3">
      <c r="K29" s="27" t="s">
        <v>74</v>
      </c>
      <c r="L29" s="49">
        <f>'6'!N61/'6'!$N$62</f>
        <v>3.6766525481792427E-2</v>
      </c>
      <c r="M29" s="49">
        <f>'6'!AA61/'6'!$AA$62</f>
        <v>3.4225922893880413E-2</v>
      </c>
    </row>
    <row r="34" spans="1:26" x14ac:dyDescent="0.3">
      <c r="B34" t="s">
        <v>96</v>
      </c>
    </row>
    <row r="35" spans="1:26" x14ac:dyDescent="0.3">
      <c r="B35" s="64" t="s">
        <v>118</v>
      </c>
    </row>
    <row r="38" spans="1:26" x14ac:dyDescent="0.3">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 customHeight="1" x14ac:dyDescent="0.3">
      <c r="A39" s="96"/>
      <c r="B39" s="3"/>
      <c r="C39" s="124"/>
      <c r="D39" s="125"/>
      <c r="E39" s="125"/>
      <c r="F39" s="125"/>
      <c r="G39" s="125"/>
      <c r="H39" s="125"/>
      <c r="I39" s="125"/>
      <c r="J39" s="92"/>
      <c r="K39" s="92"/>
      <c r="L39" s="3"/>
      <c r="M39" s="3"/>
      <c r="N39" s="3"/>
      <c r="O39" s="124"/>
      <c r="P39" s="125"/>
      <c r="Q39" s="125"/>
      <c r="R39" s="125"/>
      <c r="S39" s="125"/>
      <c r="T39" s="125"/>
      <c r="U39" s="125"/>
      <c r="V39" s="3"/>
      <c r="W39" s="3"/>
      <c r="X39" s="3"/>
      <c r="Y39" s="3"/>
      <c r="Z39" s="3"/>
    </row>
    <row r="40" spans="1:26" x14ac:dyDescent="0.3">
      <c r="A40" s="3"/>
      <c r="B40" s="3"/>
      <c r="C40" s="126"/>
      <c r="D40" s="125"/>
      <c r="E40" s="125"/>
      <c r="F40" s="125"/>
      <c r="G40" s="125"/>
      <c r="H40" s="125"/>
      <c r="I40" s="125"/>
      <c r="J40" s="92"/>
      <c r="K40" s="92"/>
      <c r="L40" s="3"/>
      <c r="M40" s="3"/>
      <c r="N40" s="3"/>
      <c r="O40" s="93"/>
      <c r="P40" s="94"/>
      <c r="Q40" s="94"/>
      <c r="R40" s="94"/>
      <c r="S40" s="94"/>
      <c r="T40" s="94"/>
      <c r="U40" s="94"/>
      <c r="V40" s="3"/>
      <c r="W40" s="3"/>
      <c r="X40" s="3"/>
      <c r="Y40" s="3"/>
      <c r="Z40" s="3"/>
    </row>
    <row r="41" spans="1:26" x14ac:dyDescent="0.3">
      <c r="A41" s="3"/>
      <c r="B41" s="3"/>
      <c r="C41" s="3"/>
      <c r="D41" s="3"/>
      <c r="E41" s="3"/>
      <c r="F41" s="3"/>
      <c r="G41" s="3"/>
      <c r="H41" s="3"/>
      <c r="I41" s="3"/>
      <c r="J41" s="3"/>
      <c r="K41" s="3"/>
      <c r="L41" s="3"/>
      <c r="M41" s="3"/>
      <c r="N41" s="3"/>
      <c r="O41" s="82"/>
      <c r="P41" s="3"/>
      <c r="Q41" s="3"/>
      <c r="R41" s="3"/>
      <c r="S41" s="3"/>
      <c r="T41" s="3"/>
      <c r="U41" s="3"/>
      <c r="V41" s="3"/>
      <c r="W41" s="3"/>
      <c r="X41" s="3"/>
      <c r="Y41" s="3"/>
      <c r="Z41" s="3"/>
    </row>
    <row r="42" spans="1:26" x14ac:dyDescent="0.3">
      <c r="A42" s="7"/>
      <c r="B42" s="7"/>
      <c r="C42" s="3"/>
      <c r="D42" s="3"/>
      <c r="E42" s="3"/>
      <c r="F42" s="3"/>
      <c r="G42" s="3"/>
      <c r="H42" s="3"/>
      <c r="I42" s="3"/>
      <c r="J42" s="3"/>
      <c r="K42" s="3"/>
      <c r="L42" s="3"/>
      <c r="M42" s="3"/>
      <c r="N42" s="3"/>
      <c r="O42" s="3"/>
      <c r="P42" s="3"/>
      <c r="Q42" s="3"/>
      <c r="R42" s="3"/>
      <c r="S42" s="3"/>
      <c r="T42" s="3"/>
      <c r="U42" s="3"/>
      <c r="V42" s="3"/>
      <c r="W42" s="3"/>
      <c r="X42" s="3"/>
      <c r="Y42" s="3"/>
      <c r="Z42" s="3"/>
    </row>
    <row r="43" spans="1:26" x14ac:dyDescent="0.3">
      <c r="A43" s="97"/>
      <c r="B43" s="97"/>
      <c r="C43" s="7"/>
      <c r="D43" s="7"/>
      <c r="E43" s="7"/>
      <c r="F43" s="7"/>
      <c r="G43" s="7"/>
      <c r="H43" s="7"/>
      <c r="I43" s="7"/>
      <c r="J43" s="7"/>
      <c r="K43" s="7"/>
      <c r="L43" s="7"/>
      <c r="M43" s="7"/>
      <c r="N43" s="7"/>
      <c r="O43" s="7"/>
      <c r="P43" s="7"/>
      <c r="Q43" s="7"/>
      <c r="R43" s="7"/>
      <c r="S43" s="7"/>
      <c r="T43" s="7"/>
      <c r="U43" s="7"/>
      <c r="V43" s="7"/>
      <c r="W43" s="7"/>
      <c r="X43" s="7"/>
      <c r="Y43" s="7"/>
      <c r="Z43" s="3"/>
    </row>
    <row r="44" spans="1:26" x14ac:dyDescent="0.3">
      <c r="A44" s="18"/>
      <c r="B44" s="44"/>
      <c r="C44" s="18"/>
      <c r="D44" s="18"/>
      <c r="E44" s="18"/>
      <c r="F44" s="18"/>
      <c r="G44" s="18"/>
      <c r="H44" s="18"/>
      <c r="I44" s="18"/>
      <c r="J44" s="18"/>
      <c r="K44" s="18"/>
      <c r="L44" s="18"/>
      <c r="M44" s="83"/>
      <c r="N44" s="83"/>
      <c r="O44" s="18"/>
      <c r="P44" s="18"/>
      <c r="Q44" s="18"/>
      <c r="R44" s="18"/>
      <c r="S44" s="18"/>
      <c r="T44" s="18"/>
      <c r="U44" s="18"/>
      <c r="V44" s="18"/>
      <c r="W44" s="18"/>
      <c r="X44" s="79"/>
      <c r="Y44" s="98"/>
      <c r="Z44" s="3"/>
    </row>
    <row r="45" spans="1:26" x14ac:dyDescent="0.3">
      <c r="A45" s="99"/>
      <c r="B45" s="18"/>
      <c r="C45" s="18"/>
      <c r="D45" s="18"/>
      <c r="E45" s="18"/>
      <c r="F45" s="18"/>
      <c r="G45" s="18"/>
      <c r="H45" s="18"/>
      <c r="I45" s="18"/>
      <c r="J45" s="18"/>
      <c r="K45" s="18"/>
      <c r="L45" s="18"/>
      <c r="M45" s="83"/>
      <c r="N45" s="84"/>
      <c r="O45" s="18"/>
      <c r="P45" s="18"/>
      <c r="Q45" s="18"/>
      <c r="R45" s="18"/>
      <c r="S45" s="18"/>
      <c r="T45" s="18"/>
      <c r="U45" s="18"/>
      <c r="V45" s="18"/>
      <c r="W45" s="18"/>
      <c r="X45" s="79"/>
      <c r="Y45" s="98"/>
      <c r="Z45" s="3"/>
    </row>
    <row r="46" spans="1:26" x14ac:dyDescent="0.3">
      <c r="A46" s="99"/>
      <c r="B46" s="18"/>
      <c r="C46" s="18"/>
      <c r="D46" s="18"/>
      <c r="E46" s="18"/>
      <c r="F46" s="18"/>
      <c r="G46" s="18"/>
      <c r="H46" s="18"/>
      <c r="I46" s="18"/>
      <c r="J46" s="18"/>
      <c r="K46" s="18"/>
      <c r="L46" s="18"/>
      <c r="M46" s="83"/>
      <c r="N46" s="84"/>
      <c r="O46" s="18"/>
      <c r="P46" s="18"/>
      <c r="Q46" s="18"/>
      <c r="R46" s="18"/>
      <c r="S46" s="18"/>
      <c r="T46" s="18"/>
      <c r="U46" s="18"/>
      <c r="V46" s="18"/>
      <c r="W46" s="18"/>
      <c r="X46" s="79"/>
      <c r="Y46" s="98"/>
      <c r="Z46" s="3"/>
    </row>
    <row r="47" spans="1:26" x14ac:dyDescent="0.3">
      <c r="A47" s="99"/>
      <c r="B47" s="18"/>
      <c r="C47" s="18"/>
      <c r="D47" s="18"/>
      <c r="E47" s="18"/>
      <c r="F47" s="18"/>
      <c r="G47" s="18"/>
      <c r="H47" s="18"/>
      <c r="I47" s="18"/>
      <c r="J47" s="18"/>
      <c r="K47" s="18"/>
      <c r="L47" s="18"/>
      <c r="M47" s="83"/>
      <c r="N47" s="84"/>
      <c r="O47" s="18"/>
      <c r="P47" s="18"/>
      <c r="Q47" s="18"/>
      <c r="R47" s="18"/>
      <c r="S47" s="18"/>
      <c r="T47" s="18"/>
      <c r="U47" s="18"/>
      <c r="V47" s="18"/>
      <c r="W47" s="18"/>
      <c r="X47" s="79"/>
      <c r="Y47" s="98"/>
      <c r="Z47" s="3"/>
    </row>
    <row r="48" spans="1:26" x14ac:dyDescent="0.3">
      <c r="A48" s="100"/>
      <c r="B48" s="27"/>
      <c r="C48" s="18"/>
      <c r="D48" s="18"/>
      <c r="E48" s="18"/>
      <c r="F48" s="18"/>
      <c r="G48" s="18"/>
      <c r="H48" s="18"/>
      <c r="I48" s="18"/>
      <c r="J48" s="18"/>
      <c r="K48" s="18"/>
      <c r="L48" s="18"/>
      <c r="M48" s="83"/>
      <c r="N48" s="84"/>
      <c r="O48" s="18"/>
      <c r="P48" s="18"/>
      <c r="Q48" s="18"/>
      <c r="R48" s="18"/>
      <c r="S48" s="18"/>
      <c r="T48" s="18"/>
      <c r="U48" s="18"/>
      <c r="V48" s="18"/>
      <c r="W48" s="18"/>
      <c r="X48" s="79"/>
      <c r="Y48" s="98"/>
      <c r="Z48" s="3"/>
    </row>
    <row r="49" spans="1:26" x14ac:dyDescent="0.3">
      <c r="A49" s="100"/>
      <c r="B49" s="27"/>
      <c r="C49" s="18"/>
      <c r="D49" s="18"/>
      <c r="E49" s="18"/>
      <c r="F49" s="18"/>
      <c r="G49" s="18"/>
      <c r="H49" s="18"/>
      <c r="I49" s="18"/>
      <c r="J49" s="18"/>
      <c r="K49" s="18"/>
      <c r="L49" s="18"/>
      <c r="M49" s="83"/>
      <c r="N49" s="84"/>
      <c r="O49" s="18"/>
      <c r="P49" s="18"/>
      <c r="Q49" s="18"/>
      <c r="R49" s="18"/>
      <c r="S49" s="18"/>
      <c r="T49" s="18"/>
      <c r="U49" s="18"/>
      <c r="V49" s="18"/>
      <c r="W49" s="18"/>
      <c r="X49" s="79"/>
      <c r="Y49" s="98"/>
      <c r="Z49" s="3"/>
    </row>
    <row r="50" spans="1:26" x14ac:dyDescent="0.3">
      <c r="A50" s="100"/>
      <c r="B50" s="27"/>
      <c r="C50" s="18"/>
      <c r="D50" s="18"/>
      <c r="E50" s="18"/>
      <c r="F50" s="18"/>
      <c r="G50" s="18"/>
      <c r="H50" s="18"/>
      <c r="I50" s="18"/>
      <c r="J50" s="18"/>
      <c r="K50" s="18"/>
      <c r="L50" s="18"/>
      <c r="M50" s="83"/>
      <c r="N50" s="84"/>
      <c r="O50" s="18"/>
      <c r="P50" s="18"/>
      <c r="Q50" s="18"/>
      <c r="R50" s="18"/>
      <c r="S50" s="18"/>
      <c r="T50" s="18"/>
      <c r="U50" s="18"/>
      <c r="V50" s="18"/>
      <c r="W50" s="18"/>
      <c r="X50" s="79"/>
      <c r="Y50" s="98"/>
      <c r="Z50" s="3"/>
    </row>
    <row r="51" spans="1:26" x14ac:dyDescent="0.3">
      <c r="A51" s="100"/>
      <c r="B51" s="27"/>
      <c r="C51" s="18"/>
      <c r="D51" s="18"/>
      <c r="E51" s="18"/>
      <c r="F51" s="18"/>
      <c r="G51" s="18"/>
      <c r="H51" s="18"/>
      <c r="I51" s="18"/>
      <c r="J51" s="18"/>
      <c r="K51" s="18"/>
      <c r="L51" s="18"/>
      <c r="M51" s="83"/>
      <c r="N51" s="84"/>
      <c r="O51" s="18"/>
      <c r="P51" s="18"/>
      <c r="Q51" s="18"/>
      <c r="R51" s="18"/>
      <c r="S51" s="18"/>
      <c r="T51" s="18"/>
      <c r="U51" s="18"/>
      <c r="V51" s="18"/>
      <c r="W51" s="18"/>
      <c r="X51" s="79"/>
      <c r="Y51" s="98"/>
      <c r="Z51" s="3"/>
    </row>
    <row r="52" spans="1:26" x14ac:dyDescent="0.3">
      <c r="A52" s="100"/>
      <c r="B52" s="27"/>
      <c r="C52" s="18"/>
      <c r="D52" s="18"/>
      <c r="E52" s="18"/>
      <c r="F52" s="18"/>
      <c r="G52" s="18"/>
      <c r="H52" s="18"/>
      <c r="I52" s="18"/>
      <c r="J52" s="18"/>
      <c r="K52" s="18"/>
      <c r="L52" s="18"/>
      <c r="M52" s="83"/>
      <c r="N52" s="84"/>
      <c r="O52" s="18"/>
      <c r="P52" s="18"/>
      <c r="Q52" s="18"/>
      <c r="R52" s="18"/>
      <c r="S52" s="18"/>
      <c r="T52" s="18"/>
      <c r="U52" s="18"/>
      <c r="V52" s="18"/>
      <c r="W52" s="18"/>
      <c r="X52" s="79"/>
      <c r="Y52" s="98"/>
      <c r="Z52" s="3"/>
    </row>
    <row r="53" spans="1:26" x14ac:dyDescent="0.3">
      <c r="A53" s="100"/>
      <c r="B53" s="27"/>
      <c r="C53" s="18"/>
      <c r="D53" s="18"/>
      <c r="E53" s="18"/>
      <c r="F53" s="18"/>
      <c r="G53" s="18"/>
      <c r="H53" s="18"/>
      <c r="I53" s="18"/>
      <c r="J53" s="18"/>
      <c r="K53" s="18"/>
      <c r="L53" s="18"/>
      <c r="M53" s="83"/>
      <c r="N53" s="84"/>
      <c r="O53" s="18"/>
      <c r="P53" s="18"/>
      <c r="Q53" s="18"/>
      <c r="R53" s="18"/>
      <c r="S53" s="18"/>
      <c r="T53" s="18"/>
      <c r="U53" s="18"/>
      <c r="V53" s="18"/>
      <c r="W53" s="18"/>
      <c r="X53" s="79"/>
      <c r="Y53" s="98"/>
      <c r="Z53" s="3"/>
    </row>
    <row r="54" spans="1:26" x14ac:dyDescent="0.3">
      <c r="A54" s="100"/>
      <c r="B54" s="27"/>
      <c r="C54" s="18"/>
      <c r="D54" s="18"/>
      <c r="E54" s="18"/>
      <c r="F54" s="18"/>
      <c r="G54" s="18"/>
      <c r="H54" s="18"/>
      <c r="I54" s="18"/>
      <c r="J54" s="18"/>
      <c r="K54" s="18"/>
      <c r="L54" s="18"/>
      <c r="M54" s="83"/>
      <c r="N54" s="84"/>
      <c r="O54" s="18"/>
      <c r="P54" s="18"/>
      <c r="Q54" s="18"/>
      <c r="R54" s="18"/>
      <c r="S54" s="18"/>
      <c r="T54" s="18"/>
      <c r="U54" s="18"/>
      <c r="V54" s="18"/>
      <c r="W54" s="18"/>
      <c r="X54" s="79"/>
      <c r="Y54" s="98"/>
      <c r="Z54" s="3"/>
    </row>
    <row r="55" spans="1:26" x14ac:dyDescent="0.3">
      <c r="A55" s="100"/>
      <c r="B55" s="27"/>
      <c r="C55" s="18"/>
      <c r="D55" s="18"/>
      <c r="E55" s="18"/>
      <c r="F55" s="18"/>
      <c r="G55" s="18"/>
      <c r="H55" s="18"/>
      <c r="I55" s="18"/>
      <c r="J55" s="18"/>
      <c r="K55" s="18"/>
      <c r="L55" s="18"/>
      <c r="M55" s="83"/>
      <c r="N55" s="84"/>
      <c r="O55" s="18"/>
      <c r="P55" s="18"/>
      <c r="Q55" s="18"/>
      <c r="R55" s="18"/>
      <c r="S55" s="18"/>
      <c r="T55" s="18"/>
      <c r="U55" s="18"/>
      <c r="V55" s="18"/>
      <c r="W55" s="18"/>
      <c r="X55" s="79"/>
      <c r="Y55" s="98"/>
      <c r="Z55" s="3"/>
    </row>
    <row r="56" spans="1:26" x14ac:dyDescent="0.3">
      <c r="A56" s="100"/>
      <c r="B56" s="27"/>
      <c r="C56" s="18"/>
      <c r="D56" s="18"/>
      <c r="E56" s="18"/>
      <c r="F56" s="18"/>
      <c r="G56" s="18"/>
      <c r="H56" s="18"/>
      <c r="I56" s="18"/>
      <c r="J56" s="18"/>
      <c r="K56" s="18"/>
      <c r="L56" s="18"/>
      <c r="M56" s="83"/>
      <c r="N56" s="84"/>
      <c r="O56" s="18"/>
      <c r="P56" s="18"/>
      <c r="Q56" s="18"/>
      <c r="R56" s="18"/>
      <c r="S56" s="18"/>
      <c r="T56" s="18"/>
      <c r="U56" s="18"/>
      <c r="V56" s="18"/>
      <c r="W56" s="18"/>
      <c r="X56" s="79"/>
      <c r="Y56" s="98"/>
      <c r="Z56" s="3"/>
    </row>
    <row r="57" spans="1:26" x14ac:dyDescent="0.3">
      <c r="A57" s="100"/>
      <c r="B57" s="27"/>
      <c r="C57" s="18"/>
      <c r="D57" s="18"/>
      <c r="E57" s="18"/>
      <c r="F57" s="18"/>
      <c r="G57" s="18"/>
      <c r="H57" s="18"/>
      <c r="I57" s="18"/>
      <c r="J57" s="18"/>
      <c r="K57" s="18"/>
      <c r="L57" s="18"/>
      <c r="M57" s="83"/>
      <c r="N57" s="84"/>
      <c r="O57" s="18"/>
      <c r="P57" s="18"/>
      <c r="Q57" s="18"/>
      <c r="R57" s="18"/>
      <c r="S57" s="18"/>
      <c r="T57" s="18"/>
      <c r="U57" s="18"/>
      <c r="V57" s="18"/>
      <c r="W57" s="18"/>
      <c r="X57" s="79"/>
      <c r="Y57" s="98"/>
      <c r="Z57" s="3"/>
    </row>
    <row r="58" spans="1:26" x14ac:dyDescent="0.3">
      <c r="A58" s="100"/>
      <c r="B58" s="27"/>
      <c r="C58" s="18"/>
      <c r="D58" s="18"/>
      <c r="E58" s="18"/>
      <c r="F58" s="18"/>
      <c r="G58" s="18"/>
      <c r="H58" s="18"/>
      <c r="I58" s="18"/>
      <c r="J58" s="18"/>
      <c r="K58" s="18"/>
      <c r="L58" s="18"/>
      <c r="M58" s="83"/>
      <c r="N58" s="84"/>
      <c r="O58" s="18"/>
      <c r="P58" s="18"/>
      <c r="Q58" s="18"/>
      <c r="R58" s="18"/>
      <c r="S58" s="18"/>
      <c r="T58" s="18"/>
      <c r="U58" s="18"/>
      <c r="V58" s="18"/>
      <c r="W58" s="18"/>
      <c r="X58" s="79"/>
      <c r="Y58" s="98"/>
      <c r="Z58" s="3"/>
    </row>
    <row r="59" spans="1:26" x14ac:dyDescent="0.3">
      <c r="A59" s="100"/>
      <c r="B59" s="27"/>
      <c r="C59" s="18"/>
      <c r="D59" s="18"/>
      <c r="E59" s="18"/>
      <c r="F59" s="18"/>
      <c r="G59" s="18"/>
      <c r="H59" s="18"/>
      <c r="I59" s="18"/>
      <c r="J59" s="18"/>
      <c r="K59" s="18"/>
      <c r="L59" s="18"/>
      <c r="M59" s="83"/>
      <c r="N59" s="84"/>
      <c r="O59" s="18"/>
      <c r="P59" s="18"/>
      <c r="Q59" s="18"/>
      <c r="R59" s="18"/>
      <c r="S59" s="18"/>
      <c r="T59" s="18"/>
      <c r="U59" s="18"/>
      <c r="V59" s="18"/>
      <c r="W59" s="18"/>
      <c r="X59" s="79"/>
      <c r="Y59" s="98"/>
      <c r="Z59" s="3"/>
    </row>
    <row r="60" spans="1:26" x14ac:dyDescent="0.3">
      <c r="A60" s="100"/>
      <c r="B60" s="27"/>
      <c r="C60" s="18"/>
      <c r="D60" s="18"/>
      <c r="E60" s="18"/>
      <c r="F60" s="18"/>
      <c r="G60" s="18"/>
      <c r="H60" s="18"/>
      <c r="I60" s="18"/>
      <c r="J60" s="18"/>
      <c r="K60" s="18"/>
      <c r="L60" s="18"/>
      <c r="M60" s="83"/>
      <c r="N60" s="84"/>
      <c r="O60" s="18"/>
      <c r="P60" s="18"/>
      <c r="Q60" s="18"/>
      <c r="R60" s="18"/>
      <c r="S60" s="18"/>
      <c r="T60" s="18"/>
      <c r="U60" s="18"/>
      <c r="V60" s="18"/>
      <c r="W60" s="18"/>
      <c r="X60" s="79"/>
      <c r="Y60" s="98"/>
      <c r="Z60" s="3"/>
    </row>
    <row r="61" spans="1:26" x14ac:dyDescent="0.3">
      <c r="A61" s="100"/>
      <c r="B61" s="27"/>
      <c r="C61" s="18"/>
      <c r="D61" s="18"/>
      <c r="E61" s="18"/>
      <c r="F61" s="18"/>
      <c r="G61" s="18"/>
      <c r="H61" s="18"/>
      <c r="I61" s="18"/>
      <c r="J61" s="18"/>
      <c r="K61" s="18"/>
      <c r="L61" s="18"/>
      <c r="M61" s="83"/>
      <c r="N61" s="84"/>
      <c r="O61" s="18"/>
      <c r="P61" s="18"/>
      <c r="Q61" s="18"/>
      <c r="R61" s="18"/>
      <c r="S61" s="18"/>
      <c r="T61" s="18"/>
      <c r="U61" s="18"/>
      <c r="V61" s="18"/>
      <c r="W61" s="18"/>
      <c r="X61" s="79"/>
      <c r="Y61" s="98"/>
      <c r="Z61" s="3"/>
    </row>
    <row r="62" spans="1:26" x14ac:dyDescent="0.3">
      <c r="A62" s="100"/>
      <c r="B62" s="27"/>
      <c r="C62" s="18"/>
      <c r="D62" s="18"/>
      <c r="E62" s="18"/>
      <c r="F62" s="18"/>
      <c r="G62" s="18"/>
      <c r="H62" s="18"/>
      <c r="I62" s="18"/>
      <c r="J62" s="18"/>
      <c r="K62" s="18"/>
      <c r="L62" s="18"/>
      <c r="M62" s="83"/>
      <c r="N62" s="84"/>
      <c r="O62" s="18"/>
      <c r="P62" s="18"/>
      <c r="Q62" s="18"/>
      <c r="R62" s="18"/>
      <c r="S62" s="18"/>
      <c r="T62" s="18"/>
      <c r="U62" s="18"/>
      <c r="V62" s="18"/>
      <c r="W62" s="18"/>
      <c r="X62" s="79"/>
      <c r="Y62" s="98"/>
      <c r="Z62" s="3"/>
    </row>
    <row r="63" spans="1:26" x14ac:dyDescent="0.3">
      <c r="A63" s="100"/>
      <c r="B63" s="27"/>
      <c r="C63" s="18"/>
      <c r="D63" s="18"/>
      <c r="E63" s="18"/>
      <c r="F63" s="18"/>
      <c r="G63" s="18"/>
      <c r="H63" s="18"/>
      <c r="I63" s="18"/>
      <c r="J63" s="18"/>
      <c r="K63" s="18"/>
      <c r="L63" s="18"/>
      <c r="M63" s="83"/>
      <c r="N63" s="84"/>
      <c r="O63" s="18"/>
      <c r="P63" s="18"/>
      <c r="Q63" s="18"/>
      <c r="R63" s="18"/>
      <c r="S63" s="18"/>
      <c r="T63" s="18"/>
      <c r="U63" s="18"/>
      <c r="V63" s="18"/>
      <c r="W63" s="18"/>
      <c r="X63" s="79"/>
      <c r="Y63" s="98"/>
      <c r="Z63" s="3"/>
    </row>
    <row r="64" spans="1:26" x14ac:dyDescent="0.3">
      <c r="A64" s="100"/>
      <c r="B64" s="27"/>
      <c r="C64" s="18"/>
      <c r="D64" s="18"/>
      <c r="E64" s="18"/>
      <c r="F64" s="18"/>
      <c r="G64" s="18"/>
      <c r="H64" s="18"/>
      <c r="I64" s="18"/>
      <c r="J64" s="18"/>
      <c r="K64" s="18"/>
      <c r="L64" s="18"/>
      <c r="M64" s="83"/>
      <c r="N64" s="84"/>
      <c r="O64" s="18"/>
      <c r="P64" s="18"/>
      <c r="Q64" s="18"/>
      <c r="R64" s="18"/>
      <c r="S64" s="18"/>
      <c r="T64" s="18"/>
      <c r="U64" s="18"/>
      <c r="V64" s="18"/>
      <c r="W64" s="18"/>
      <c r="X64" s="79"/>
      <c r="Y64" s="98"/>
      <c r="Z64" s="3"/>
    </row>
    <row r="65" spans="1:26" x14ac:dyDescent="0.3">
      <c r="A65" s="84"/>
      <c r="B65" s="101"/>
      <c r="C65" s="18"/>
      <c r="D65" s="18"/>
      <c r="E65" s="18"/>
      <c r="F65" s="18"/>
      <c r="G65" s="18"/>
      <c r="H65" s="18"/>
      <c r="I65" s="18"/>
      <c r="J65" s="18"/>
      <c r="K65" s="18"/>
      <c r="L65" s="18"/>
      <c r="M65" s="83"/>
      <c r="N65" s="84"/>
      <c r="O65" s="18"/>
      <c r="P65" s="18"/>
      <c r="Q65" s="18"/>
      <c r="R65" s="18"/>
      <c r="S65" s="18"/>
      <c r="T65" s="18"/>
      <c r="U65" s="18"/>
      <c r="V65" s="18"/>
      <c r="W65" s="18"/>
      <c r="X65" s="79"/>
      <c r="Y65" s="98"/>
      <c r="Z65" s="3"/>
    </row>
    <row r="66" spans="1:26"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3">
      <c r="A67" s="3"/>
      <c r="B67" s="3"/>
      <c r="C67" s="34"/>
      <c r="D67" s="102"/>
      <c r="E67" s="102"/>
      <c r="F67" s="102"/>
      <c r="G67" s="102"/>
      <c r="H67" s="102"/>
      <c r="I67" s="102"/>
      <c r="J67" s="102"/>
      <c r="K67" s="102"/>
      <c r="L67" s="3"/>
      <c r="M67" s="3"/>
      <c r="N67" s="3"/>
      <c r="O67" s="34"/>
      <c r="P67" s="3"/>
      <c r="Q67" s="3"/>
      <c r="R67" s="3"/>
      <c r="S67" s="3"/>
      <c r="T67" s="3"/>
      <c r="U67" s="3"/>
      <c r="V67" s="3"/>
      <c r="W67" s="3"/>
      <c r="X67" s="3"/>
      <c r="Y67" s="3"/>
      <c r="Z67" s="3"/>
    </row>
    <row r="68" spans="1:26" x14ac:dyDescent="0.3">
      <c r="A68" s="3"/>
      <c r="B68" s="3"/>
      <c r="C68" s="36"/>
      <c r="D68" s="3"/>
      <c r="E68" s="3"/>
      <c r="F68" s="3"/>
      <c r="G68" s="3"/>
      <c r="H68" s="3"/>
      <c r="I68" s="3"/>
      <c r="J68" s="3"/>
      <c r="K68" s="3"/>
      <c r="L68" s="3"/>
      <c r="M68" s="3"/>
      <c r="N68" s="3"/>
      <c r="O68" s="36"/>
      <c r="P68" s="3"/>
      <c r="Q68" s="3"/>
      <c r="R68" s="3"/>
      <c r="S68" s="3"/>
      <c r="T68" s="3"/>
      <c r="U68" s="3"/>
      <c r="V68" s="3"/>
      <c r="W68" s="3"/>
      <c r="X68" s="3"/>
      <c r="Y68" s="3"/>
      <c r="Z68" s="3"/>
    </row>
  </sheetData>
  <mergeCells count="3">
    <mergeCell ref="C39:I39"/>
    <mergeCell ref="C40:I40"/>
    <mergeCell ref="O39:U39"/>
  </mergeCells>
  <hyperlinks>
    <hyperlink ref="A1" location="Innehållsförteckning!A1" display="Tillbaka till innehåll - Back to content" xr:uid="{00000000-0004-0000-07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Innehållsförteckning</vt:lpstr>
      <vt:lpstr>1</vt:lpstr>
      <vt:lpstr>2</vt:lpstr>
      <vt:lpstr>3</vt:lpstr>
      <vt:lpstr>4</vt:lpstr>
      <vt:lpstr>5</vt:lpstr>
      <vt:lpstr>6</vt:lpstr>
      <vt:lpstr>7</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Byambakhorloo Ariun RM/MEM-S</dc:creator>
  <cp:lastModifiedBy>Roth Susanna RM/MEM-S</cp:lastModifiedBy>
  <dcterms:created xsi:type="dcterms:W3CDTF">2018-10-17T06:58:25Z</dcterms:created>
  <dcterms:modified xsi:type="dcterms:W3CDTF">2022-05-25T12:39:03Z</dcterms:modified>
</cp:coreProperties>
</file>