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7.xml" ContentType="application/vnd.openxmlformats-officedocument.drawing+xml"/>
  <Override PartName="/xl/charts/chart4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charts/chart4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4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embeddings/oleObject1.bin" ContentType="application/vnd.openxmlformats-officedocument.oleObject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P:\Prod\RM\MIR\Utsläpp_Energi\Arbetsår 2024\Luft- och energiräkenskaper år\9_Regionalisering\Publicering\Tabeller och diagram\"/>
    </mc:Choice>
  </mc:AlternateContent>
  <xr:revisionPtr revIDLastSave="0" documentId="13_ncr:1_{7D537717-C319-48E0-BD97-E3B2B2CC41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nehåll-Content" sheetId="23" r:id="rId1"/>
    <sheet name="1" sheetId="22" r:id="rId2"/>
    <sheet name="2" sheetId="19" r:id="rId3"/>
    <sheet name="3" sheetId="25" r:id="rId4"/>
    <sheet name="4" sheetId="24" r:id="rId5"/>
    <sheet name="5" sheetId="15" r:id="rId6"/>
    <sheet name="6" sheetId="29" r:id="rId7"/>
    <sheet name="7" sheetId="30" r:id="rId8"/>
    <sheet name="8" sheetId="16" r:id="rId9"/>
  </sheets>
  <definedNames>
    <definedName name="_xlnm._FilterDatabase" localSheetId="2" hidden="1">'2'!$S$8:$AF$298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6" i="16" l="1"/>
  <c r="AV26" i="16"/>
  <c r="AW26" i="16"/>
  <c r="AX26" i="16"/>
  <c r="AY26" i="16"/>
  <c r="AZ26" i="16"/>
  <c r="BA26" i="16"/>
  <c r="BB26" i="16"/>
  <c r="BC26" i="16"/>
  <c r="BD26" i="16"/>
  <c r="AU27" i="16"/>
  <c r="AV27" i="16"/>
  <c r="AW27" i="16"/>
  <c r="AX27" i="16"/>
  <c r="AY27" i="16"/>
  <c r="AZ27" i="16"/>
  <c r="BA27" i="16"/>
  <c r="BB27" i="16"/>
  <c r="BC27" i="16"/>
  <c r="BD27" i="16"/>
  <c r="AU28" i="16"/>
  <c r="AV28" i="16"/>
  <c r="AW28" i="16"/>
  <c r="AX28" i="16"/>
  <c r="AY28" i="16"/>
  <c r="AZ28" i="16"/>
  <c r="BA28" i="16"/>
  <c r="BB28" i="16"/>
  <c r="BC28" i="16"/>
  <c r="BD28" i="16"/>
  <c r="AU29" i="16"/>
  <c r="AV29" i="16"/>
  <c r="AW29" i="16"/>
  <c r="AX29" i="16"/>
  <c r="AY29" i="16"/>
  <c r="AZ29" i="16"/>
  <c r="BA29" i="16"/>
  <c r="BB29" i="16"/>
  <c r="BC29" i="16"/>
  <c r="BD29" i="16"/>
  <c r="AU32" i="16"/>
  <c r="AV32" i="16"/>
  <c r="AW32" i="16"/>
  <c r="AX32" i="16"/>
  <c r="AY32" i="16"/>
  <c r="AZ32" i="16"/>
  <c r="BA32" i="16"/>
  <c r="BB32" i="16"/>
  <c r="BC32" i="16"/>
  <c r="BD32" i="16"/>
  <c r="AU33" i="16"/>
  <c r="AV33" i="16"/>
  <c r="AW33" i="16"/>
  <c r="AX33" i="16"/>
  <c r="AY33" i="16"/>
  <c r="AZ33" i="16"/>
  <c r="BA33" i="16"/>
  <c r="BB33" i="16"/>
  <c r="BC33" i="16"/>
  <c r="BD33" i="16"/>
  <c r="AU34" i="16"/>
  <c r="AV34" i="16"/>
  <c r="AW34" i="16"/>
  <c r="AX34" i="16"/>
  <c r="AY34" i="16"/>
  <c r="AZ34" i="16"/>
  <c r="BA34" i="16"/>
  <c r="BB34" i="16"/>
  <c r="BC34" i="16"/>
  <c r="BD34" i="16"/>
  <c r="AU35" i="16"/>
  <c r="AV35" i="16"/>
  <c r="AW35" i="16"/>
  <c r="AX35" i="16"/>
  <c r="AY35" i="16"/>
  <c r="AZ35" i="16"/>
  <c r="BA35" i="16"/>
  <c r="BB35" i="16"/>
  <c r="BC35" i="16"/>
  <c r="BD35" i="16"/>
  <c r="AU38" i="16"/>
  <c r="AV38" i="16"/>
  <c r="AW38" i="16"/>
  <c r="AX38" i="16"/>
  <c r="AY38" i="16"/>
  <c r="AZ38" i="16"/>
  <c r="BA38" i="16"/>
  <c r="BB38" i="16"/>
  <c r="BC38" i="16"/>
  <c r="BD38" i="16"/>
  <c r="AU39" i="16"/>
  <c r="AV39" i="16"/>
  <c r="AW39" i="16"/>
  <c r="AX39" i="16"/>
  <c r="AY39" i="16"/>
  <c r="AZ39" i="16"/>
  <c r="BA39" i="16"/>
  <c r="BB39" i="16"/>
  <c r="BC39" i="16"/>
  <c r="BD39" i="16"/>
  <c r="AU40" i="16"/>
  <c r="AV40" i="16"/>
  <c r="AW40" i="16"/>
  <c r="AX40" i="16"/>
  <c r="AY40" i="16"/>
  <c r="AZ40" i="16"/>
  <c r="BA40" i="16"/>
  <c r="BB40" i="16"/>
  <c r="BC40" i="16"/>
  <c r="BD40" i="16"/>
  <c r="AU41" i="16"/>
  <c r="AV41" i="16"/>
  <c r="AW41" i="16"/>
  <c r="AX41" i="16"/>
  <c r="AY41" i="16"/>
  <c r="AZ41" i="16"/>
  <c r="BA41" i="16"/>
  <c r="BB41" i="16"/>
  <c r="BC41" i="16"/>
  <c r="BD41" i="16"/>
  <c r="AU44" i="16"/>
  <c r="AV44" i="16"/>
  <c r="AW44" i="16"/>
  <c r="AX44" i="16"/>
  <c r="AY44" i="16"/>
  <c r="AZ44" i="16"/>
  <c r="BA44" i="16"/>
  <c r="BB44" i="16"/>
  <c r="BC44" i="16"/>
  <c r="BD44" i="16"/>
  <c r="AU45" i="16"/>
  <c r="AV45" i="16"/>
  <c r="AW45" i="16"/>
  <c r="AX45" i="16"/>
  <c r="AY45" i="16"/>
  <c r="AZ45" i="16"/>
  <c r="BA45" i="16"/>
  <c r="BB45" i="16"/>
  <c r="BC45" i="16"/>
  <c r="BD45" i="16"/>
  <c r="AU46" i="16"/>
  <c r="AV46" i="16"/>
  <c r="AW46" i="16"/>
  <c r="AX46" i="16"/>
  <c r="AY46" i="16"/>
  <c r="AZ46" i="16"/>
  <c r="BA46" i="16"/>
  <c r="BB46" i="16"/>
  <c r="BC46" i="16"/>
  <c r="BD46" i="16"/>
  <c r="AU47" i="16"/>
  <c r="AV47" i="16"/>
  <c r="AW47" i="16"/>
  <c r="AX47" i="16"/>
  <c r="AY47" i="16"/>
  <c r="AZ47" i="16"/>
  <c r="BA47" i="16"/>
  <c r="BB47" i="16"/>
  <c r="BC47" i="16"/>
  <c r="BD47" i="16"/>
  <c r="AU50" i="16"/>
  <c r="AV50" i="16"/>
  <c r="AW50" i="16"/>
  <c r="AX50" i="16"/>
  <c r="AY50" i="16"/>
  <c r="AZ50" i="16"/>
  <c r="BA50" i="16"/>
  <c r="BB50" i="16"/>
  <c r="BC50" i="16"/>
  <c r="BD50" i="16"/>
  <c r="AU51" i="16"/>
  <c r="AV51" i="16"/>
  <c r="AW51" i="16"/>
  <c r="AX51" i="16"/>
  <c r="AY51" i="16"/>
  <c r="AZ51" i="16"/>
  <c r="BA51" i="16"/>
  <c r="BB51" i="16"/>
  <c r="BC51" i="16"/>
  <c r="BD51" i="16"/>
  <c r="AU52" i="16"/>
  <c r="AV52" i="16"/>
  <c r="AW52" i="16"/>
  <c r="AX52" i="16"/>
  <c r="AY52" i="16"/>
  <c r="AZ52" i="16"/>
  <c r="BA52" i="16"/>
  <c r="BB52" i="16"/>
  <c r="BC52" i="16"/>
  <c r="BD52" i="16"/>
  <c r="AU53" i="16"/>
  <c r="AV53" i="16"/>
  <c r="AW53" i="16"/>
  <c r="AX53" i="16"/>
  <c r="AY53" i="16"/>
  <c r="AZ53" i="16"/>
  <c r="BA53" i="16"/>
  <c r="BB53" i="16"/>
  <c r="BC53" i="16"/>
  <c r="BD53" i="16"/>
  <c r="AU56" i="16"/>
  <c r="AV56" i="16"/>
  <c r="AW56" i="16"/>
  <c r="AX56" i="16"/>
  <c r="AY56" i="16"/>
  <c r="AZ56" i="16"/>
  <c r="BA56" i="16"/>
  <c r="BB56" i="16"/>
  <c r="BC56" i="16"/>
  <c r="BD56" i="16"/>
  <c r="AU57" i="16"/>
  <c r="AV57" i="16"/>
  <c r="AW57" i="16"/>
  <c r="AX57" i="16"/>
  <c r="AY57" i="16"/>
  <c r="AZ57" i="16"/>
  <c r="BA57" i="16"/>
  <c r="BB57" i="16"/>
  <c r="BC57" i="16"/>
  <c r="BD57" i="16"/>
  <c r="AU58" i="16"/>
  <c r="AV58" i="16"/>
  <c r="AW58" i="16"/>
  <c r="AX58" i="16"/>
  <c r="AY58" i="16"/>
  <c r="AZ58" i="16"/>
  <c r="BA58" i="16"/>
  <c r="BB58" i="16"/>
  <c r="BC58" i="16"/>
  <c r="BD58" i="16"/>
  <c r="AU59" i="16"/>
  <c r="AV59" i="16"/>
  <c r="AW59" i="16"/>
  <c r="AX59" i="16"/>
  <c r="AY59" i="16"/>
  <c r="AZ59" i="16"/>
  <c r="BA59" i="16"/>
  <c r="BB59" i="16"/>
  <c r="BC59" i="16"/>
  <c r="BD59" i="16"/>
  <c r="BD20" i="16"/>
  <c r="BD21" i="16"/>
  <c r="BD22" i="16"/>
  <c r="BD23" i="16"/>
  <c r="BD14" i="16"/>
  <c r="BD15" i="16"/>
  <c r="BD16" i="16"/>
  <c r="BD17" i="16"/>
  <c r="AQ8" i="16"/>
  <c r="AR8" i="16"/>
  <c r="AS8" i="16"/>
  <c r="AT8" i="16"/>
  <c r="AU8" i="16"/>
  <c r="AV8" i="16"/>
  <c r="AW8" i="16"/>
  <c r="AX8" i="16"/>
  <c r="AY8" i="16"/>
  <c r="AZ8" i="16"/>
  <c r="BA8" i="16"/>
  <c r="BB8" i="16"/>
  <c r="BC8" i="16"/>
  <c r="BD8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AQ10" i="16"/>
  <c r="AR10" i="16"/>
  <c r="AS10" i="16"/>
  <c r="AT10" i="16"/>
  <c r="AU10" i="16"/>
  <c r="AV10" i="16"/>
  <c r="AW10" i="16"/>
  <c r="AX10" i="16"/>
  <c r="AY10" i="16"/>
  <c r="AZ10" i="16"/>
  <c r="BA10" i="16"/>
  <c r="BB10" i="16"/>
  <c r="BC10" i="16"/>
  <c r="BD10" i="16"/>
  <c r="AQ11" i="16"/>
  <c r="AR11" i="16"/>
  <c r="AS11" i="16"/>
  <c r="AT11" i="16"/>
  <c r="AU11" i="16"/>
  <c r="AV11" i="16"/>
  <c r="AW11" i="16"/>
  <c r="AX11" i="16"/>
  <c r="AY11" i="16"/>
  <c r="AZ11" i="16"/>
  <c r="BA11" i="16"/>
  <c r="BB11" i="16"/>
  <c r="BC11" i="16"/>
  <c r="BD11" i="16"/>
  <c r="AR14" i="16"/>
  <c r="AS14" i="16"/>
  <c r="AT14" i="16"/>
  <c r="AU14" i="16"/>
  <c r="AV14" i="16"/>
  <c r="AW14" i="16"/>
  <c r="AX14" i="16"/>
  <c r="AY14" i="16"/>
  <c r="AZ14" i="16"/>
  <c r="BA14" i="16"/>
  <c r="BB14" i="16"/>
  <c r="BC14" i="16"/>
  <c r="AR15" i="16"/>
  <c r="AS15" i="16"/>
  <c r="AT15" i="16"/>
  <c r="AU15" i="16"/>
  <c r="AV15" i="16"/>
  <c r="AW15" i="16"/>
  <c r="AX15" i="16"/>
  <c r="AY15" i="16"/>
  <c r="AZ15" i="16"/>
  <c r="BA15" i="16"/>
  <c r="BB15" i="16"/>
  <c r="BC15" i="16"/>
  <c r="AR16" i="16"/>
  <c r="AS16" i="16"/>
  <c r="AT16" i="16"/>
  <c r="AU16" i="16"/>
  <c r="AV16" i="16"/>
  <c r="AW16" i="16"/>
  <c r="AX16" i="16"/>
  <c r="AY16" i="16"/>
  <c r="AZ16" i="16"/>
  <c r="BA16" i="16"/>
  <c r="BB16" i="16"/>
  <c r="BC16" i="16"/>
  <c r="AR17" i="16"/>
  <c r="AS17" i="16"/>
  <c r="AT17" i="16"/>
  <c r="AU17" i="16"/>
  <c r="AV17" i="16"/>
  <c r="AW17" i="16"/>
  <c r="AX17" i="16"/>
  <c r="AY17" i="16"/>
  <c r="AZ17" i="16"/>
  <c r="BA17" i="16"/>
  <c r="BB17" i="16"/>
  <c r="BC17" i="16"/>
  <c r="AR20" i="16"/>
  <c r="AS20" i="16"/>
  <c r="AT20" i="16"/>
  <c r="AU20" i="16"/>
  <c r="AV20" i="16"/>
  <c r="AW20" i="16"/>
  <c r="AX20" i="16"/>
  <c r="AY20" i="16"/>
  <c r="AZ20" i="16"/>
  <c r="BA20" i="16"/>
  <c r="BB20" i="16"/>
  <c r="BC20" i="16"/>
  <c r="AR21" i="16"/>
  <c r="AS21" i="16"/>
  <c r="AT21" i="16"/>
  <c r="AU21" i="16"/>
  <c r="AV21" i="16"/>
  <c r="AW21" i="16"/>
  <c r="AX21" i="16"/>
  <c r="AY21" i="16"/>
  <c r="AZ21" i="16"/>
  <c r="BA21" i="16"/>
  <c r="BB21" i="16"/>
  <c r="BC21" i="16"/>
  <c r="AR22" i="16"/>
  <c r="AS22" i="16"/>
  <c r="AT22" i="16"/>
  <c r="AU22" i="16"/>
  <c r="AV22" i="16"/>
  <c r="AW22" i="16"/>
  <c r="AX22" i="16"/>
  <c r="AY22" i="16"/>
  <c r="AZ22" i="16"/>
  <c r="BA22" i="16"/>
  <c r="BB22" i="16"/>
  <c r="BC22" i="16"/>
  <c r="AR23" i="16"/>
  <c r="AS23" i="16"/>
  <c r="AT23" i="16"/>
  <c r="AU23" i="16"/>
  <c r="AV23" i="16"/>
  <c r="AW23" i="16"/>
  <c r="AX23" i="16"/>
  <c r="AY23" i="16"/>
  <c r="AZ23" i="16"/>
  <c r="BA23" i="16"/>
  <c r="BB23" i="16"/>
  <c r="BC23" i="16"/>
  <c r="AR26" i="16"/>
  <c r="AS26" i="16"/>
  <c r="AT26" i="16"/>
  <c r="AR27" i="16"/>
  <c r="AS27" i="16"/>
  <c r="AT27" i="16"/>
  <c r="AR28" i="16"/>
  <c r="AS28" i="16"/>
  <c r="AT28" i="16"/>
  <c r="AR29" i="16"/>
  <c r="AS29" i="16"/>
  <c r="AT29" i="16"/>
  <c r="AR32" i="16"/>
  <c r="AS32" i="16"/>
  <c r="AT32" i="16"/>
  <c r="AR33" i="16"/>
  <c r="AS33" i="16"/>
  <c r="AT33" i="16"/>
  <c r="AR34" i="16"/>
  <c r="AS34" i="16"/>
  <c r="AT34" i="16"/>
  <c r="AR35" i="16"/>
  <c r="AS35" i="16"/>
  <c r="AT35" i="16"/>
  <c r="AR38" i="16"/>
  <c r="AS38" i="16"/>
  <c r="AT38" i="16"/>
  <c r="AR39" i="16"/>
  <c r="AS39" i="16"/>
  <c r="AT39" i="16"/>
  <c r="AR40" i="16"/>
  <c r="AS40" i="16"/>
  <c r="AT40" i="16"/>
  <c r="AR41" i="16"/>
  <c r="AS41" i="16"/>
  <c r="AT41" i="16"/>
  <c r="AR44" i="16"/>
  <c r="AS44" i="16"/>
  <c r="AT44" i="16"/>
  <c r="AR45" i="16"/>
  <c r="AS45" i="16"/>
  <c r="AT45" i="16"/>
  <c r="AR46" i="16"/>
  <c r="AS46" i="16"/>
  <c r="AT46" i="16"/>
  <c r="AR47" i="16"/>
  <c r="AS47" i="16"/>
  <c r="AT47" i="16"/>
  <c r="AR50" i="16"/>
  <c r="AS50" i="16"/>
  <c r="AT50" i="16"/>
  <c r="AR51" i="16"/>
  <c r="AS51" i="16"/>
  <c r="AT51" i="16"/>
  <c r="AR52" i="16"/>
  <c r="AS52" i="16"/>
  <c r="AT52" i="16"/>
  <c r="AR53" i="16"/>
  <c r="AS53" i="16"/>
  <c r="AT53" i="16"/>
  <c r="AR56" i="16"/>
  <c r="AS56" i="16"/>
  <c r="AT56" i="16"/>
  <c r="AR57" i="16"/>
  <c r="AS57" i="16"/>
  <c r="AT57" i="16"/>
  <c r="AR58" i="16"/>
  <c r="AS58" i="16"/>
  <c r="AT58" i="16"/>
  <c r="AR59" i="16"/>
  <c r="AS59" i="16"/>
  <c r="AT59" i="16"/>
  <c r="AI65" i="30"/>
  <c r="AI66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44" i="30"/>
  <c r="AZ45" i="30"/>
  <c r="AZ46" i="30"/>
  <c r="AZ47" i="30"/>
  <c r="AZ48" i="30"/>
  <c r="AZ49" i="30"/>
  <c r="AZ50" i="30"/>
  <c r="AZ51" i="30"/>
  <c r="AZ52" i="30"/>
  <c r="AZ53" i="30"/>
  <c r="AZ54" i="30"/>
  <c r="AZ55" i="30"/>
  <c r="AZ56" i="30"/>
  <c r="AZ57" i="30"/>
  <c r="AZ58" i="30"/>
  <c r="AZ59" i="30"/>
  <c r="AZ60" i="30"/>
  <c r="AZ61" i="30"/>
  <c r="AZ62" i="30"/>
  <c r="AZ63" i="30"/>
  <c r="AZ64" i="30"/>
  <c r="AZ65" i="30"/>
  <c r="AZ66" i="30"/>
  <c r="AZ44" i="30"/>
  <c r="R45" i="30"/>
  <c r="R46" i="30"/>
  <c r="R47" i="30"/>
  <c r="R48" i="30"/>
  <c r="R49" i="30"/>
  <c r="R50" i="30"/>
  <c r="R51" i="30"/>
  <c r="R52" i="30"/>
  <c r="R53" i="30"/>
  <c r="R54" i="30"/>
  <c r="R55" i="30"/>
  <c r="R56" i="30"/>
  <c r="R57" i="30"/>
  <c r="R58" i="30"/>
  <c r="R59" i="30"/>
  <c r="R60" i="30"/>
  <c r="R61" i="30"/>
  <c r="R62" i="30"/>
  <c r="R63" i="30"/>
  <c r="R64" i="30"/>
  <c r="R66" i="30"/>
  <c r="R44" i="30"/>
  <c r="E31" i="29"/>
  <c r="F31" i="29"/>
  <c r="D31" i="29"/>
  <c r="D11" i="29"/>
  <c r="E11" i="29"/>
  <c r="F11" i="29"/>
  <c r="D12" i="29"/>
  <c r="E12" i="29"/>
  <c r="F12" i="29"/>
  <c r="D13" i="29"/>
  <c r="E13" i="29"/>
  <c r="F13" i="29"/>
  <c r="D14" i="29"/>
  <c r="E14" i="29"/>
  <c r="F14" i="29"/>
  <c r="D15" i="29"/>
  <c r="E15" i="29"/>
  <c r="F15" i="29"/>
  <c r="D16" i="29"/>
  <c r="E16" i="29"/>
  <c r="F16" i="29"/>
  <c r="D17" i="29"/>
  <c r="E17" i="29"/>
  <c r="F17" i="29"/>
  <c r="D18" i="29"/>
  <c r="E18" i="29"/>
  <c r="F18" i="29"/>
  <c r="D19" i="29"/>
  <c r="E19" i="29"/>
  <c r="F19" i="29"/>
  <c r="D20" i="29"/>
  <c r="E20" i="29"/>
  <c r="F20" i="29"/>
  <c r="D21" i="29"/>
  <c r="E21" i="29"/>
  <c r="F21" i="29"/>
  <c r="D22" i="29"/>
  <c r="E22" i="29"/>
  <c r="F22" i="29"/>
  <c r="D23" i="29"/>
  <c r="E23" i="29"/>
  <c r="F23" i="29"/>
  <c r="D24" i="29"/>
  <c r="E24" i="29"/>
  <c r="F24" i="29"/>
  <c r="D25" i="29"/>
  <c r="E25" i="29"/>
  <c r="F25" i="29"/>
  <c r="D26" i="29"/>
  <c r="E26" i="29"/>
  <c r="F26" i="29"/>
  <c r="D27" i="29"/>
  <c r="E27" i="29"/>
  <c r="F27" i="29"/>
  <c r="D28" i="29"/>
  <c r="E28" i="29"/>
  <c r="F28" i="29"/>
  <c r="D29" i="29"/>
  <c r="E29" i="29"/>
  <c r="F29" i="29"/>
  <c r="D30" i="29"/>
  <c r="E30" i="29"/>
  <c r="F30" i="29"/>
  <c r="E10" i="29"/>
  <c r="F10" i="29"/>
  <c r="D10" i="29"/>
  <c r="AJ41" i="29"/>
  <c r="AK41" i="29"/>
  <c r="AL41" i="29"/>
  <c r="AM41" i="29"/>
  <c r="AN41" i="29"/>
  <c r="AO41" i="29"/>
  <c r="AP41" i="29"/>
  <c r="AQ41" i="29"/>
  <c r="AR41" i="29"/>
  <c r="AS41" i="29"/>
  <c r="AT41" i="29"/>
  <c r="AU41" i="29"/>
  <c r="AV41" i="29"/>
  <c r="AW41" i="29"/>
  <c r="AJ42" i="29"/>
  <c r="AK42" i="29"/>
  <c r="AL42" i="29"/>
  <c r="AM42" i="29"/>
  <c r="AN42" i="29"/>
  <c r="AO42" i="29"/>
  <c r="AP42" i="29"/>
  <c r="AQ42" i="29"/>
  <c r="AR42" i="29"/>
  <c r="AS42" i="29"/>
  <c r="AT42" i="29"/>
  <c r="AU42" i="29"/>
  <c r="AV42" i="29"/>
  <c r="AW42" i="29"/>
  <c r="AJ43" i="29"/>
  <c r="AK43" i="29"/>
  <c r="AL43" i="29"/>
  <c r="AM43" i="29"/>
  <c r="AN43" i="29"/>
  <c r="AO43" i="29"/>
  <c r="AP43" i="29"/>
  <c r="AQ43" i="29"/>
  <c r="AR43" i="29"/>
  <c r="AS43" i="29"/>
  <c r="AT43" i="29"/>
  <c r="AU43" i="29"/>
  <c r="AV43" i="29"/>
  <c r="AW43" i="29"/>
  <c r="AJ44" i="29"/>
  <c r="AK44" i="29"/>
  <c r="AL44" i="29"/>
  <c r="AM44" i="29"/>
  <c r="AN44" i="29"/>
  <c r="AO44" i="29"/>
  <c r="AP44" i="29"/>
  <c r="AQ44" i="29"/>
  <c r="AR44" i="29"/>
  <c r="AS44" i="29"/>
  <c r="AT44" i="29"/>
  <c r="AU44" i="29"/>
  <c r="AV44" i="29"/>
  <c r="AW44" i="29"/>
  <c r="AJ45" i="29"/>
  <c r="AK45" i="29"/>
  <c r="AL45" i="29"/>
  <c r="AM45" i="29"/>
  <c r="AN45" i="29"/>
  <c r="AO45" i="29"/>
  <c r="AP45" i="29"/>
  <c r="AQ45" i="29"/>
  <c r="AR45" i="29"/>
  <c r="AS45" i="29"/>
  <c r="AT45" i="29"/>
  <c r="AU45" i="29"/>
  <c r="AV45" i="29"/>
  <c r="AW45" i="29"/>
  <c r="AJ46" i="29"/>
  <c r="AK46" i="29"/>
  <c r="AL46" i="29"/>
  <c r="AM46" i="29"/>
  <c r="AN46" i="29"/>
  <c r="AO46" i="29"/>
  <c r="AP46" i="29"/>
  <c r="AQ46" i="29"/>
  <c r="AR46" i="29"/>
  <c r="AS46" i="29"/>
  <c r="AT46" i="29"/>
  <c r="AU46" i="29"/>
  <c r="AV46" i="29"/>
  <c r="AW46" i="29"/>
  <c r="AJ47" i="29"/>
  <c r="AK47" i="29"/>
  <c r="AL47" i="29"/>
  <c r="AM47" i="29"/>
  <c r="AN47" i="29"/>
  <c r="AO47" i="29"/>
  <c r="AP47" i="29"/>
  <c r="AQ47" i="29"/>
  <c r="AR47" i="29"/>
  <c r="AS47" i="29"/>
  <c r="AT47" i="29"/>
  <c r="AU47" i="29"/>
  <c r="AV47" i="29"/>
  <c r="AW47" i="29"/>
  <c r="AJ48" i="29"/>
  <c r="AK48" i="29"/>
  <c r="AL48" i="29"/>
  <c r="AM48" i="29"/>
  <c r="AN48" i="29"/>
  <c r="AO48" i="29"/>
  <c r="AP48" i="29"/>
  <c r="AQ48" i="29"/>
  <c r="AR48" i="29"/>
  <c r="AS48" i="29"/>
  <c r="AT48" i="29"/>
  <c r="AU48" i="29"/>
  <c r="AV48" i="29"/>
  <c r="AW48" i="29"/>
  <c r="AJ49" i="29"/>
  <c r="AK49" i="29"/>
  <c r="AL49" i="29"/>
  <c r="AM49" i="29"/>
  <c r="AN49" i="29"/>
  <c r="AO49" i="29"/>
  <c r="AP49" i="29"/>
  <c r="AQ49" i="29"/>
  <c r="AR49" i="29"/>
  <c r="AS49" i="29"/>
  <c r="AT49" i="29"/>
  <c r="AU49" i="29"/>
  <c r="AV49" i="29"/>
  <c r="AW49" i="29"/>
  <c r="AJ50" i="29"/>
  <c r="AK50" i="29"/>
  <c r="AL50" i="29"/>
  <c r="AM50" i="29"/>
  <c r="AN50" i="29"/>
  <c r="AO50" i="29"/>
  <c r="AP50" i="29"/>
  <c r="AQ50" i="29"/>
  <c r="AR50" i="29"/>
  <c r="AS50" i="29"/>
  <c r="AT50" i="29"/>
  <c r="AU50" i="29"/>
  <c r="AV50" i="29"/>
  <c r="AW50" i="29"/>
  <c r="AJ51" i="29"/>
  <c r="AK51" i="29"/>
  <c r="AL51" i="29"/>
  <c r="AM51" i="29"/>
  <c r="AN51" i="29"/>
  <c r="AO51" i="29"/>
  <c r="AP51" i="29"/>
  <c r="AQ51" i="29"/>
  <c r="AR51" i="29"/>
  <c r="AS51" i="29"/>
  <c r="AT51" i="29"/>
  <c r="AU51" i="29"/>
  <c r="AV51" i="29"/>
  <c r="AW51" i="29"/>
  <c r="AJ52" i="29"/>
  <c r="AK52" i="29"/>
  <c r="AL52" i="29"/>
  <c r="AM52" i="29"/>
  <c r="AN52" i="29"/>
  <c r="AO52" i="29"/>
  <c r="AP52" i="29"/>
  <c r="AQ52" i="29"/>
  <c r="AR52" i="29"/>
  <c r="AS52" i="29"/>
  <c r="AT52" i="29"/>
  <c r="AU52" i="29"/>
  <c r="AV52" i="29"/>
  <c r="AW52" i="29"/>
  <c r="AJ53" i="29"/>
  <c r="AK53" i="29"/>
  <c r="AL53" i="29"/>
  <c r="AM53" i="29"/>
  <c r="AN53" i="29"/>
  <c r="AO53" i="29"/>
  <c r="AP53" i="29"/>
  <c r="AQ53" i="29"/>
  <c r="AR53" i="29"/>
  <c r="AS53" i="29"/>
  <c r="AT53" i="29"/>
  <c r="AU53" i="29"/>
  <c r="AV53" i="29"/>
  <c r="AW53" i="29"/>
  <c r="AJ54" i="29"/>
  <c r="AK54" i="29"/>
  <c r="AL54" i="29"/>
  <c r="AM54" i="29"/>
  <c r="AN54" i="29"/>
  <c r="AO54" i="29"/>
  <c r="AP54" i="29"/>
  <c r="AQ54" i="29"/>
  <c r="AR54" i="29"/>
  <c r="AS54" i="29"/>
  <c r="AT54" i="29"/>
  <c r="AU54" i="29"/>
  <c r="AV54" i="29"/>
  <c r="AW54" i="29"/>
  <c r="AJ55" i="29"/>
  <c r="AK55" i="29"/>
  <c r="AL55" i="29"/>
  <c r="AM55" i="29"/>
  <c r="AN55" i="29"/>
  <c r="AO55" i="29"/>
  <c r="AP55" i="29"/>
  <c r="AQ55" i="29"/>
  <c r="AR55" i="29"/>
  <c r="AS55" i="29"/>
  <c r="AT55" i="29"/>
  <c r="AU55" i="29"/>
  <c r="AV55" i="29"/>
  <c r="AW55" i="29"/>
  <c r="AJ56" i="29"/>
  <c r="AK56" i="29"/>
  <c r="AL56" i="29"/>
  <c r="AM56" i="29"/>
  <c r="AN56" i="29"/>
  <c r="AO56" i="29"/>
  <c r="AP56" i="29"/>
  <c r="AQ56" i="29"/>
  <c r="AR56" i="29"/>
  <c r="AS56" i="29"/>
  <c r="AT56" i="29"/>
  <c r="AU56" i="29"/>
  <c r="AV56" i="29"/>
  <c r="AW56" i="29"/>
  <c r="AJ57" i="29"/>
  <c r="AK57" i="29"/>
  <c r="AL57" i="29"/>
  <c r="AM57" i="29"/>
  <c r="AN57" i="29"/>
  <c r="AO57" i="29"/>
  <c r="AP57" i="29"/>
  <c r="AQ57" i="29"/>
  <c r="AR57" i="29"/>
  <c r="AS57" i="29"/>
  <c r="AT57" i="29"/>
  <c r="AU57" i="29"/>
  <c r="AV57" i="29"/>
  <c r="AW57" i="29"/>
  <c r="AJ58" i="29"/>
  <c r="AK58" i="29"/>
  <c r="AL58" i="29"/>
  <c r="AM58" i="29"/>
  <c r="AN58" i="29"/>
  <c r="AO58" i="29"/>
  <c r="AP58" i="29"/>
  <c r="AQ58" i="29"/>
  <c r="AR58" i="29"/>
  <c r="AS58" i="29"/>
  <c r="AT58" i="29"/>
  <c r="AU58" i="29"/>
  <c r="AV58" i="29"/>
  <c r="AW58" i="29"/>
  <c r="AJ59" i="29"/>
  <c r="AK59" i="29"/>
  <c r="AL59" i="29"/>
  <c r="AM59" i="29"/>
  <c r="AN59" i="29"/>
  <c r="AO59" i="29"/>
  <c r="AP59" i="29"/>
  <c r="AQ59" i="29"/>
  <c r="AR59" i="29"/>
  <c r="AS59" i="29"/>
  <c r="AT59" i="29"/>
  <c r="AU59" i="29"/>
  <c r="AV59" i="29"/>
  <c r="AW59" i="29"/>
  <c r="AJ60" i="29"/>
  <c r="AK60" i="29"/>
  <c r="AL60" i="29"/>
  <c r="AM60" i="29"/>
  <c r="AN60" i="29"/>
  <c r="AO60" i="29"/>
  <c r="AP60" i="29"/>
  <c r="AQ60" i="29"/>
  <c r="AR60" i="29"/>
  <c r="AS60" i="29"/>
  <c r="AT60" i="29"/>
  <c r="AU60" i="29"/>
  <c r="AV60" i="29"/>
  <c r="AW60" i="29"/>
  <c r="AJ61" i="29"/>
  <c r="AK61" i="29"/>
  <c r="AL61" i="29"/>
  <c r="AM61" i="29"/>
  <c r="AN61" i="29"/>
  <c r="AO61" i="29"/>
  <c r="AP61" i="29"/>
  <c r="AQ61" i="29"/>
  <c r="AR61" i="29"/>
  <c r="AS61" i="29"/>
  <c r="AT61" i="29"/>
  <c r="AU61" i="29"/>
  <c r="AV61" i="29"/>
  <c r="AW61" i="29"/>
  <c r="AJ63" i="29"/>
  <c r="AK63" i="29"/>
  <c r="AL63" i="29"/>
  <c r="AM63" i="29"/>
  <c r="AN63" i="29"/>
  <c r="AO63" i="29"/>
  <c r="AP63" i="29"/>
  <c r="AQ63" i="29"/>
  <c r="AR63" i="29"/>
  <c r="AS63" i="29"/>
  <c r="AT63" i="29"/>
  <c r="AU63" i="29"/>
  <c r="AV63" i="29"/>
  <c r="AW63" i="29"/>
  <c r="AS15" i="15"/>
  <c r="AS16" i="15"/>
  <c r="AS17" i="15"/>
  <c r="AS18" i="15"/>
  <c r="AS22" i="15"/>
  <c r="AS23" i="15"/>
  <c r="AS24" i="15"/>
  <c r="AS25" i="15"/>
  <c r="AS29" i="15"/>
  <c r="AS30" i="15"/>
  <c r="AS31" i="15"/>
  <c r="AS32" i="15"/>
  <c r="AS36" i="15"/>
  <c r="AS37" i="15"/>
  <c r="AS38" i="15"/>
  <c r="AS39" i="15"/>
  <c r="AS43" i="15"/>
  <c r="AS44" i="15"/>
  <c r="AS45" i="15"/>
  <c r="AS46" i="15"/>
  <c r="AS50" i="15"/>
  <c r="AS51" i="15"/>
  <c r="AS52" i="15"/>
  <c r="AS53" i="15"/>
  <c r="AS57" i="15"/>
  <c r="AS58" i="15"/>
  <c r="AS59" i="15"/>
  <c r="AS60" i="15"/>
  <c r="AS64" i="15"/>
  <c r="AS65" i="15"/>
  <c r="AS66" i="15"/>
  <c r="AS67" i="15"/>
  <c r="AS71" i="15"/>
  <c r="AS72" i="15"/>
  <c r="AS73" i="15"/>
  <c r="AS74" i="15"/>
  <c r="AS78" i="15"/>
  <c r="AS79" i="15"/>
  <c r="AS80" i="15"/>
  <c r="AS81" i="15"/>
  <c r="AS85" i="15"/>
  <c r="AS86" i="15"/>
  <c r="AS87" i="15"/>
  <c r="AS88" i="15"/>
  <c r="AS92" i="15"/>
  <c r="AS93" i="15"/>
  <c r="AS94" i="15"/>
  <c r="AS95" i="15"/>
  <c r="AS100" i="15"/>
  <c r="AS101" i="15"/>
  <c r="AS102" i="15"/>
  <c r="AS103" i="15"/>
  <c r="AS107" i="15"/>
  <c r="AS108" i="15"/>
  <c r="AS109" i="15"/>
  <c r="AS110" i="15"/>
  <c r="AS114" i="15"/>
  <c r="AS115" i="15"/>
  <c r="AS116" i="15"/>
  <c r="AS117" i="15"/>
  <c r="AS121" i="15"/>
  <c r="AS122" i="15"/>
  <c r="AS123" i="15"/>
  <c r="AS124" i="15"/>
  <c r="AS128" i="15"/>
  <c r="AS129" i="15"/>
  <c r="AS130" i="15"/>
  <c r="AS131" i="15"/>
  <c r="AS135" i="15"/>
  <c r="AS136" i="15"/>
  <c r="AS137" i="15"/>
  <c r="AS138" i="15"/>
  <c r="AS142" i="15"/>
  <c r="AS143" i="15"/>
  <c r="AS144" i="15"/>
  <c r="AS145" i="15"/>
  <c r="AS149" i="15"/>
  <c r="AS150" i="15"/>
  <c r="AS151" i="15"/>
  <c r="AS152" i="15"/>
  <c r="AS165" i="15"/>
  <c r="AS166" i="15"/>
  <c r="AS167" i="15"/>
  <c r="AS168" i="15"/>
  <c r="AS8" i="15"/>
  <c r="AS9" i="15"/>
  <c r="AS10" i="15"/>
  <c r="AS11" i="15"/>
  <c r="AG8" i="24"/>
  <c r="AH8" i="24"/>
  <c r="AI8" i="24"/>
  <c r="AJ8" i="24"/>
  <c r="AK8" i="24"/>
  <c r="AL8" i="24"/>
  <c r="AM8" i="24"/>
  <c r="AN8" i="24"/>
  <c r="AO8" i="24"/>
  <c r="AP8" i="24"/>
  <c r="AQ8" i="24"/>
  <c r="AR8" i="24"/>
  <c r="AS8" i="24"/>
  <c r="AG9" i="24"/>
  <c r="AH9" i="24"/>
  <c r="AI9" i="24"/>
  <c r="AJ9" i="24"/>
  <c r="AK9" i="24"/>
  <c r="AL9" i="24"/>
  <c r="AM9" i="24"/>
  <c r="AN9" i="24"/>
  <c r="AO9" i="24"/>
  <c r="AP9" i="24"/>
  <c r="AQ9" i="24"/>
  <c r="AR9" i="24"/>
  <c r="AS9" i="24"/>
  <c r="AG10" i="24"/>
  <c r="AH10" i="24"/>
  <c r="AI10" i="24"/>
  <c r="AJ10" i="24"/>
  <c r="AK10" i="24"/>
  <c r="AL10" i="24"/>
  <c r="AM10" i="24"/>
  <c r="AN10" i="24"/>
  <c r="AO10" i="24"/>
  <c r="AP10" i="24"/>
  <c r="AQ10" i="24"/>
  <c r="AR10" i="24"/>
  <c r="AS10" i="24"/>
  <c r="AG11" i="24"/>
  <c r="AH11" i="24"/>
  <c r="AI11" i="24"/>
  <c r="AJ11" i="24"/>
  <c r="AK11" i="24"/>
  <c r="AL11" i="24"/>
  <c r="AM11" i="24"/>
  <c r="AN11" i="24"/>
  <c r="AO11" i="24"/>
  <c r="AP11" i="24"/>
  <c r="AQ11" i="24"/>
  <c r="AR11" i="24"/>
  <c r="AS11" i="24"/>
  <c r="AG15" i="24"/>
  <c r="AH15" i="24"/>
  <c r="AI15" i="24"/>
  <c r="AJ15" i="24"/>
  <c r="AK15" i="24"/>
  <c r="AL15" i="24"/>
  <c r="AM15" i="24"/>
  <c r="AN15" i="24"/>
  <c r="AO15" i="24"/>
  <c r="AP15" i="24"/>
  <c r="AQ15" i="24"/>
  <c r="AR15" i="24"/>
  <c r="AS15" i="24"/>
  <c r="AG16" i="24"/>
  <c r="AH16" i="24"/>
  <c r="AI16" i="24"/>
  <c r="AJ16" i="24"/>
  <c r="AK16" i="24"/>
  <c r="AL16" i="24"/>
  <c r="AM16" i="24"/>
  <c r="AN16" i="24"/>
  <c r="AO16" i="24"/>
  <c r="AP16" i="24"/>
  <c r="AQ16" i="24"/>
  <c r="AR16" i="24"/>
  <c r="AS16" i="24"/>
  <c r="AG17" i="24"/>
  <c r="AH17" i="24"/>
  <c r="AI17" i="24"/>
  <c r="AJ17" i="24"/>
  <c r="AK17" i="24"/>
  <c r="AL17" i="24"/>
  <c r="AM17" i="24"/>
  <c r="AN17" i="24"/>
  <c r="AO17" i="24"/>
  <c r="AP17" i="24"/>
  <c r="AQ17" i="24"/>
  <c r="AR17" i="24"/>
  <c r="AS17" i="24"/>
  <c r="AG18" i="24"/>
  <c r="AH18" i="24"/>
  <c r="AI18" i="24"/>
  <c r="AJ18" i="24"/>
  <c r="AK18" i="24"/>
  <c r="AL18" i="24"/>
  <c r="AM18" i="24"/>
  <c r="AN18" i="24"/>
  <c r="AO18" i="24"/>
  <c r="AP18" i="24"/>
  <c r="AQ18" i="24"/>
  <c r="AR18" i="24"/>
  <c r="AS18" i="24"/>
  <c r="AG22" i="24"/>
  <c r="AH22" i="24"/>
  <c r="AI22" i="24"/>
  <c r="AJ22" i="24"/>
  <c r="AK22" i="24"/>
  <c r="AL22" i="24"/>
  <c r="AM22" i="24"/>
  <c r="AN22" i="24"/>
  <c r="AO22" i="24"/>
  <c r="AP22" i="24"/>
  <c r="AQ22" i="24"/>
  <c r="AR22" i="24"/>
  <c r="AS22" i="24"/>
  <c r="AG23" i="24"/>
  <c r="AH23" i="24"/>
  <c r="AI23" i="24"/>
  <c r="AJ23" i="24"/>
  <c r="AK23" i="24"/>
  <c r="AL23" i="24"/>
  <c r="AM23" i="24"/>
  <c r="AN23" i="24"/>
  <c r="AO23" i="24"/>
  <c r="AP23" i="24"/>
  <c r="AQ23" i="24"/>
  <c r="AR23" i="24"/>
  <c r="AS23" i="24"/>
  <c r="AG24" i="24"/>
  <c r="AH24" i="24"/>
  <c r="AI24" i="24"/>
  <c r="AJ24" i="24"/>
  <c r="AK24" i="24"/>
  <c r="AL24" i="24"/>
  <c r="AM24" i="24"/>
  <c r="AN24" i="24"/>
  <c r="AO24" i="24"/>
  <c r="AP24" i="24"/>
  <c r="AQ24" i="24"/>
  <c r="AR24" i="24"/>
  <c r="AS24" i="24"/>
  <c r="AG25" i="24"/>
  <c r="AH25" i="24"/>
  <c r="AI25" i="24"/>
  <c r="AJ25" i="24"/>
  <c r="AK25" i="24"/>
  <c r="AL25" i="24"/>
  <c r="AM25" i="24"/>
  <c r="AN25" i="24"/>
  <c r="AO25" i="24"/>
  <c r="AP25" i="24"/>
  <c r="AQ25" i="24"/>
  <c r="AR25" i="24"/>
  <c r="AS25" i="24"/>
  <c r="AG29" i="24"/>
  <c r="AH29" i="24"/>
  <c r="AI29" i="24"/>
  <c r="AJ29" i="24"/>
  <c r="AK29" i="24"/>
  <c r="AL29" i="24"/>
  <c r="AM29" i="24"/>
  <c r="AN29" i="24"/>
  <c r="AO29" i="24"/>
  <c r="AP29" i="24"/>
  <c r="AQ29" i="24"/>
  <c r="AR29" i="24"/>
  <c r="AS29" i="24"/>
  <c r="AG30" i="24"/>
  <c r="AH30" i="24"/>
  <c r="AI30" i="24"/>
  <c r="AJ30" i="24"/>
  <c r="AK30" i="24"/>
  <c r="AL30" i="24"/>
  <c r="AM30" i="24"/>
  <c r="AN30" i="24"/>
  <c r="AO30" i="24"/>
  <c r="AP30" i="24"/>
  <c r="AQ30" i="24"/>
  <c r="AR30" i="24"/>
  <c r="AS30" i="24"/>
  <c r="AG31" i="24"/>
  <c r="AH31" i="24"/>
  <c r="AI31" i="24"/>
  <c r="AJ31" i="24"/>
  <c r="AK31" i="24"/>
  <c r="AL31" i="24"/>
  <c r="AM31" i="24"/>
  <c r="AN31" i="24"/>
  <c r="AO31" i="24"/>
  <c r="AP31" i="24"/>
  <c r="AQ31" i="24"/>
  <c r="AR31" i="24"/>
  <c r="AS31" i="24"/>
  <c r="AG32" i="24"/>
  <c r="AH32" i="24"/>
  <c r="AI32" i="24"/>
  <c r="AJ32" i="24"/>
  <c r="AK32" i="24"/>
  <c r="AL32" i="24"/>
  <c r="AM32" i="24"/>
  <c r="AN32" i="24"/>
  <c r="AO32" i="24"/>
  <c r="AP32" i="24"/>
  <c r="AQ32" i="24"/>
  <c r="AR32" i="24"/>
  <c r="AS32" i="24"/>
  <c r="AG36" i="24"/>
  <c r="AH36" i="24"/>
  <c r="AI36" i="24"/>
  <c r="AJ36" i="24"/>
  <c r="AK36" i="24"/>
  <c r="AL36" i="24"/>
  <c r="AM36" i="24"/>
  <c r="AN36" i="24"/>
  <c r="AO36" i="24"/>
  <c r="AP36" i="24"/>
  <c r="AQ36" i="24"/>
  <c r="AR36" i="24"/>
  <c r="AS36" i="24"/>
  <c r="AG37" i="24"/>
  <c r="AH37" i="24"/>
  <c r="AI37" i="24"/>
  <c r="AJ37" i="24"/>
  <c r="AK37" i="24"/>
  <c r="AL37" i="24"/>
  <c r="AM37" i="24"/>
  <c r="AN37" i="24"/>
  <c r="AO37" i="24"/>
  <c r="AP37" i="24"/>
  <c r="AQ37" i="24"/>
  <c r="AR37" i="24"/>
  <c r="AS37" i="24"/>
  <c r="AG38" i="24"/>
  <c r="AH38" i="24"/>
  <c r="AI38" i="24"/>
  <c r="AJ38" i="24"/>
  <c r="AK38" i="24"/>
  <c r="AL38" i="24"/>
  <c r="AM38" i="24"/>
  <c r="AN38" i="24"/>
  <c r="AO38" i="24"/>
  <c r="AP38" i="24"/>
  <c r="AQ38" i="24"/>
  <c r="AR38" i="24"/>
  <c r="AS38" i="24"/>
  <c r="AG39" i="24"/>
  <c r="AH39" i="24"/>
  <c r="AI39" i="24"/>
  <c r="AJ39" i="24"/>
  <c r="AK39" i="24"/>
  <c r="AL39" i="24"/>
  <c r="AM39" i="24"/>
  <c r="AN39" i="24"/>
  <c r="AO39" i="24"/>
  <c r="AP39" i="24"/>
  <c r="AQ39" i="24"/>
  <c r="AR39" i="24"/>
  <c r="AS39" i="24"/>
  <c r="AG43" i="24"/>
  <c r="AH43" i="24"/>
  <c r="AI43" i="24"/>
  <c r="AJ43" i="24"/>
  <c r="AK43" i="24"/>
  <c r="AL43" i="24"/>
  <c r="AM43" i="24"/>
  <c r="AN43" i="24"/>
  <c r="AO43" i="24"/>
  <c r="AP43" i="24"/>
  <c r="AQ43" i="24"/>
  <c r="AR43" i="24"/>
  <c r="AS43" i="24"/>
  <c r="AG44" i="24"/>
  <c r="AH44" i="24"/>
  <c r="AI44" i="24"/>
  <c r="AJ44" i="24"/>
  <c r="AK44" i="24"/>
  <c r="AL44" i="24"/>
  <c r="AM44" i="24"/>
  <c r="AN44" i="24"/>
  <c r="AO44" i="24"/>
  <c r="AP44" i="24"/>
  <c r="AQ44" i="24"/>
  <c r="AR44" i="24"/>
  <c r="AS44" i="24"/>
  <c r="AG45" i="24"/>
  <c r="AH45" i="24"/>
  <c r="AI45" i="24"/>
  <c r="AJ45" i="24"/>
  <c r="AK45" i="24"/>
  <c r="AL45" i="24"/>
  <c r="AM45" i="24"/>
  <c r="AN45" i="24"/>
  <c r="AO45" i="24"/>
  <c r="AP45" i="24"/>
  <c r="AQ45" i="24"/>
  <c r="AR45" i="24"/>
  <c r="AS45" i="24"/>
  <c r="AG46" i="24"/>
  <c r="AH46" i="24"/>
  <c r="AI46" i="24"/>
  <c r="AJ46" i="24"/>
  <c r="AK46" i="24"/>
  <c r="AL46" i="24"/>
  <c r="AM46" i="24"/>
  <c r="AN46" i="24"/>
  <c r="AO46" i="24"/>
  <c r="AP46" i="24"/>
  <c r="AQ46" i="24"/>
  <c r="AR46" i="24"/>
  <c r="AS46" i="24"/>
  <c r="AG50" i="24"/>
  <c r="AH50" i="24"/>
  <c r="AI50" i="24"/>
  <c r="AJ50" i="24"/>
  <c r="AK50" i="24"/>
  <c r="AL50" i="24"/>
  <c r="AM50" i="24"/>
  <c r="AN50" i="24"/>
  <c r="AO50" i="24"/>
  <c r="AP50" i="24"/>
  <c r="AQ50" i="24"/>
  <c r="AR50" i="24"/>
  <c r="AS50" i="24"/>
  <c r="AG51" i="24"/>
  <c r="AH51" i="24"/>
  <c r="AI51" i="24"/>
  <c r="AJ51" i="24"/>
  <c r="AK51" i="24"/>
  <c r="AL51" i="24"/>
  <c r="AM51" i="24"/>
  <c r="AN51" i="24"/>
  <c r="AO51" i="24"/>
  <c r="AP51" i="24"/>
  <c r="AQ51" i="24"/>
  <c r="AR51" i="24"/>
  <c r="AS51" i="24"/>
  <c r="AG52" i="24"/>
  <c r="AH52" i="24"/>
  <c r="AI52" i="24"/>
  <c r="AJ52" i="24"/>
  <c r="AK52" i="24"/>
  <c r="AL52" i="24"/>
  <c r="AM52" i="24"/>
  <c r="AN52" i="24"/>
  <c r="AO52" i="24"/>
  <c r="AP52" i="24"/>
  <c r="AQ52" i="24"/>
  <c r="AR52" i="24"/>
  <c r="AS52" i="24"/>
  <c r="AG53" i="24"/>
  <c r="AH53" i="24"/>
  <c r="AI53" i="24"/>
  <c r="AJ53" i="24"/>
  <c r="AK53" i="24"/>
  <c r="AL53" i="24"/>
  <c r="AM53" i="24"/>
  <c r="AN53" i="24"/>
  <c r="AO53" i="24"/>
  <c r="AP53" i="24"/>
  <c r="AQ53" i="24"/>
  <c r="AR53" i="24"/>
  <c r="AS53" i="24"/>
  <c r="AG57" i="24"/>
  <c r="AH57" i="24"/>
  <c r="AI57" i="24"/>
  <c r="AJ57" i="24"/>
  <c r="AK57" i="24"/>
  <c r="AL57" i="24"/>
  <c r="AM57" i="24"/>
  <c r="AN57" i="24"/>
  <c r="AO57" i="24"/>
  <c r="AP57" i="24"/>
  <c r="AQ57" i="24"/>
  <c r="AR57" i="24"/>
  <c r="AS57" i="24"/>
  <c r="AG58" i="24"/>
  <c r="AH58" i="24"/>
  <c r="AI58" i="24"/>
  <c r="AJ58" i="24"/>
  <c r="AK58" i="24"/>
  <c r="AL58" i="24"/>
  <c r="AM58" i="24"/>
  <c r="AN58" i="24"/>
  <c r="AO58" i="24"/>
  <c r="AP58" i="24"/>
  <c r="AQ58" i="24"/>
  <c r="AR58" i="24"/>
  <c r="AS58" i="24"/>
  <c r="AG59" i="24"/>
  <c r="AH59" i="24"/>
  <c r="AI59" i="24"/>
  <c r="AJ59" i="24"/>
  <c r="AK59" i="24"/>
  <c r="AL59" i="24"/>
  <c r="AM59" i="24"/>
  <c r="AN59" i="24"/>
  <c r="AO59" i="24"/>
  <c r="AP59" i="24"/>
  <c r="AQ59" i="24"/>
  <c r="AR59" i="24"/>
  <c r="AS59" i="24"/>
  <c r="AG60" i="24"/>
  <c r="AH60" i="24"/>
  <c r="AI60" i="24"/>
  <c r="AJ60" i="24"/>
  <c r="AK60" i="24"/>
  <c r="AL60" i="24"/>
  <c r="AM60" i="24"/>
  <c r="AN60" i="24"/>
  <c r="AO60" i="24"/>
  <c r="AP60" i="24"/>
  <c r="AQ60" i="24"/>
  <c r="AR60" i="24"/>
  <c r="AS60" i="24"/>
  <c r="AG64" i="24"/>
  <c r="AH64" i="24"/>
  <c r="AI64" i="24"/>
  <c r="AJ64" i="24"/>
  <c r="AK64" i="24"/>
  <c r="AL64" i="24"/>
  <c r="AM64" i="24"/>
  <c r="AN64" i="24"/>
  <c r="AO64" i="24"/>
  <c r="AP64" i="24"/>
  <c r="AQ64" i="24"/>
  <c r="AR64" i="24"/>
  <c r="AS64" i="24"/>
  <c r="AG65" i="24"/>
  <c r="AH65" i="24"/>
  <c r="AI65" i="24"/>
  <c r="AJ65" i="24"/>
  <c r="AK65" i="24"/>
  <c r="AL65" i="24"/>
  <c r="AM65" i="24"/>
  <c r="AN65" i="24"/>
  <c r="AO65" i="24"/>
  <c r="AP65" i="24"/>
  <c r="AQ65" i="24"/>
  <c r="AR65" i="24"/>
  <c r="AS65" i="24"/>
  <c r="AG66" i="24"/>
  <c r="AH66" i="24"/>
  <c r="AI66" i="24"/>
  <c r="AJ66" i="24"/>
  <c r="AK66" i="24"/>
  <c r="AL66" i="24"/>
  <c r="AM66" i="24"/>
  <c r="AN66" i="24"/>
  <c r="AO66" i="24"/>
  <c r="AP66" i="24"/>
  <c r="AQ66" i="24"/>
  <c r="AR66" i="24"/>
  <c r="AS66" i="24"/>
  <c r="AG67" i="24"/>
  <c r="AH67" i="24"/>
  <c r="AI67" i="24"/>
  <c r="AJ67" i="24"/>
  <c r="AK67" i="24"/>
  <c r="AL67" i="24"/>
  <c r="AM67" i="24"/>
  <c r="AN67" i="24"/>
  <c r="AO67" i="24"/>
  <c r="AP67" i="24"/>
  <c r="AQ67" i="24"/>
  <c r="AR67" i="24"/>
  <c r="AS67" i="24"/>
  <c r="AG71" i="24"/>
  <c r="AH71" i="24"/>
  <c r="AI71" i="24"/>
  <c r="AJ71" i="24"/>
  <c r="AK71" i="24"/>
  <c r="AL71" i="24"/>
  <c r="AM71" i="24"/>
  <c r="AN71" i="24"/>
  <c r="AO71" i="24"/>
  <c r="AP71" i="24"/>
  <c r="AQ71" i="24"/>
  <c r="AR71" i="24"/>
  <c r="AS71" i="24"/>
  <c r="AG72" i="24"/>
  <c r="AH72" i="24"/>
  <c r="AI72" i="24"/>
  <c r="AJ72" i="24"/>
  <c r="AK72" i="24"/>
  <c r="AL72" i="24"/>
  <c r="AM72" i="24"/>
  <c r="AN72" i="24"/>
  <c r="AO72" i="24"/>
  <c r="AP72" i="24"/>
  <c r="AQ72" i="24"/>
  <c r="AR72" i="24"/>
  <c r="AS72" i="24"/>
  <c r="AG73" i="24"/>
  <c r="AH73" i="24"/>
  <c r="AI73" i="24"/>
  <c r="AJ73" i="24"/>
  <c r="AK73" i="24"/>
  <c r="AL73" i="24"/>
  <c r="AM73" i="24"/>
  <c r="AN73" i="24"/>
  <c r="AO73" i="24"/>
  <c r="AP73" i="24"/>
  <c r="AQ73" i="24"/>
  <c r="AR73" i="24"/>
  <c r="AS73" i="24"/>
  <c r="AG74" i="24"/>
  <c r="AH74" i="24"/>
  <c r="AI74" i="24"/>
  <c r="AJ74" i="24"/>
  <c r="AK74" i="24"/>
  <c r="AL74" i="24"/>
  <c r="AM74" i="24"/>
  <c r="AN74" i="24"/>
  <c r="AO74" i="24"/>
  <c r="AP74" i="24"/>
  <c r="AQ74" i="24"/>
  <c r="AR74" i="24"/>
  <c r="AS74" i="24"/>
  <c r="AG78" i="24"/>
  <c r="AH78" i="24"/>
  <c r="AI78" i="24"/>
  <c r="AJ78" i="24"/>
  <c r="AK78" i="24"/>
  <c r="AL78" i="24"/>
  <c r="AM78" i="24"/>
  <c r="AN78" i="24"/>
  <c r="AO78" i="24"/>
  <c r="AP78" i="24"/>
  <c r="AQ78" i="24"/>
  <c r="AR78" i="24"/>
  <c r="AS78" i="24"/>
  <c r="AG79" i="24"/>
  <c r="AH79" i="24"/>
  <c r="AI79" i="24"/>
  <c r="AJ79" i="24"/>
  <c r="AK79" i="24"/>
  <c r="AL79" i="24"/>
  <c r="AM79" i="24"/>
  <c r="AN79" i="24"/>
  <c r="AO79" i="24"/>
  <c r="AP79" i="24"/>
  <c r="AQ79" i="24"/>
  <c r="AR79" i="24"/>
  <c r="AS79" i="24"/>
  <c r="AG80" i="24"/>
  <c r="AH80" i="24"/>
  <c r="AI80" i="24"/>
  <c r="AJ80" i="24"/>
  <c r="AK80" i="24"/>
  <c r="AL80" i="24"/>
  <c r="AM80" i="24"/>
  <c r="AN80" i="24"/>
  <c r="AO80" i="24"/>
  <c r="AP80" i="24"/>
  <c r="AQ80" i="24"/>
  <c r="AR80" i="24"/>
  <c r="AS80" i="24"/>
  <c r="AG81" i="24"/>
  <c r="AH81" i="24"/>
  <c r="AI81" i="24"/>
  <c r="AJ81" i="24"/>
  <c r="AK81" i="24"/>
  <c r="AL81" i="24"/>
  <c r="AM81" i="24"/>
  <c r="AN81" i="24"/>
  <c r="AO81" i="24"/>
  <c r="AP81" i="24"/>
  <c r="AQ81" i="24"/>
  <c r="AR81" i="24"/>
  <c r="AS81" i="24"/>
  <c r="AG85" i="24"/>
  <c r="AH85" i="24"/>
  <c r="AI85" i="24"/>
  <c r="AJ85" i="24"/>
  <c r="AK85" i="24"/>
  <c r="AL85" i="24"/>
  <c r="AM85" i="24"/>
  <c r="AN85" i="24"/>
  <c r="AO85" i="24"/>
  <c r="AP85" i="24"/>
  <c r="AQ85" i="24"/>
  <c r="AR85" i="24"/>
  <c r="AS85" i="24"/>
  <c r="AG86" i="24"/>
  <c r="AH86" i="24"/>
  <c r="AI86" i="24"/>
  <c r="AJ86" i="24"/>
  <c r="AK86" i="24"/>
  <c r="AL86" i="24"/>
  <c r="AM86" i="24"/>
  <c r="AN86" i="24"/>
  <c r="AO86" i="24"/>
  <c r="AP86" i="24"/>
  <c r="AQ86" i="24"/>
  <c r="AR86" i="24"/>
  <c r="AS86" i="24"/>
  <c r="AG87" i="24"/>
  <c r="AH87" i="24"/>
  <c r="AI87" i="24"/>
  <c r="AJ87" i="24"/>
  <c r="AK87" i="24"/>
  <c r="AL87" i="24"/>
  <c r="AM87" i="24"/>
  <c r="AN87" i="24"/>
  <c r="AO87" i="24"/>
  <c r="AP87" i="24"/>
  <c r="AQ87" i="24"/>
  <c r="AR87" i="24"/>
  <c r="AS87" i="24"/>
  <c r="AG88" i="24"/>
  <c r="AH88" i="24"/>
  <c r="AI88" i="24"/>
  <c r="AJ88" i="24"/>
  <c r="AK88" i="24"/>
  <c r="AL88" i="24"/>
  <c r="AM88" i="24"/>
  <c r="AN88" i="24"/>
  <c r="AO88" i="24"/>
  <c r="AP88" i="24"/>
  <c r="AQ88" i="24"/>
  <c r="AR88" i="24"/>
  <c r="AS88" i="24"/>
  <c r="AG92" i="24"/>
  <c r="AH92" i="24"/>
  <c r="AI92" i="24"/>
  <c r="AJ92" i="24"/>
  <c r="AK92" i="24"/>
  <c r="AL92" i="24"/>
  <c r="AM92" i="24"/>
  <c r="AN92" i="24"/>
  <c r="AO92" i="24"/>
  <c r="AP92" i="24"/>
  <c r="AQ92" i="24"/>
  <c r="AR92" i="24"/>
  <c r="AS92" i="24"/>
  <c r="AG93" i="24"/>
  <c r="AH93" i="24"/>
  <c r="AI93" i="24"/>
  <c r="AJ93" i="24"/>
  <c r="AK93" i="24"/>
  <c r="AL93" i="24"/>
  <c r="AM93" i="24"/>
  <c r="AN93" i="24"/>
  <c r="AO93" i="24"/>
  <c r="AP93" i="24"/>
  <c r="AQ93" i="24"/>
  <c r="AR93" i="24"/>
  <c r="AS93" i="24"/>
  <c r="AG94" i="24"/>
  <c r="AH94" i="24"/>
  <c r="AI94" i="24"/>
  <c r="AJ94" i="24"/>
  <c r="AK94" i="24"/>
  <c r="AL94" i="24"/>
  <c r="AM94" i="24"/>
  <c r="AN94" i="24"/>
  <c r="AO94" i="24"/>
  <c r="AP94" i="24"/>
  <c r="AQ94" i="24"/>
  <c r="AR94" i="24"/>
  <c r="AS94" i="24"/>
  <c r="AG95" i="24"/>
  <c r="AH95" i="24"/>
  <c r="AI95" i="24"/>
  <c r="AJ95" i="24"/>
  <c r="AK95" i="24"/>
  <c r="AL95" i="24"/>
  <c r="AM95" i="24"/>
  <c r="AN95" i="24"/>
  <c r="AO95" i="24"/>
  <c r="AP95" i="24"/>
  <c r="AQ95" i="24"/>
  <c r="AR95" i="24"/>
  <c r="AS95" i="24"/>
  <c r="AG100" i="24"/>
  <c r="AH100" i="24"/>
  <c r="AI100" i="24"/>
  <c r="AJ100" i="24"/>
  <c r="AK100" i="24"/>
  <c r="AL100" i="24"/>
  <c r="AM100" i="24"/>
  <c r="AN100" i="24"/>
  <c r="AO100" i="24"/>
  <c r="AP100" i="24"/>
  <c r="AQ100" i="24"/>
  <c r="AR100" i="24"/>
  <c r="AS100" i="24"/>
  <c r="AG101" i="24"/>
  <c r="AH101" i="24"/>
  <c r="AI101" i="24"/>
  <c r="AJ101" i="24"/>
  <c r="AK101" i="24"/>
  <c r="AL101" i="24"/>
  <c r="AM101" i="24"/>
  <c r="AN101" i="24"/>
  <c r="AO101" i="24"/>
  <c r="AP101" i="24"/>
  <c r="AQ101" i="24"/>
  <c r="AR101" i="24"/>
  <c r="AS101" i="24"/>
  <c r="AG102" i="24"/>
  <c r="AH102" i="24"/>
  <c r="AI102" i="24"/>
  <c r="AJ102" i="24"/>
  <c r="AK102" i="24"/>
  <c r="AL102" i="24"/>
  <c r="AM102" i="24"/>
  <c r="AN102" i="24"/>
  <c r="AO102" i="24"/>
  <c r="AP102" i="24"/>
  <c r="AQ102" i="24"/>
  <c r="AR102" i="24"/>
  <c r="AS102" i="24"/>
  <c r="AG103" i="24"/>
  <c r="AH103" i="24"/>
  <c r="AI103" i="24"/>
  <c r="AJ103" i="24"/>
  <c r="AK103" i="24"/>
  <c r="AL103" i="24"/>
  <c r="AM103" i="24"/>
  <c r="AN103" i="24"/>
  <c r="AO103" i="24"/>
  <c r="AP103" i="24"/>
  <c r="AQ103" i="24"/>
  <c r="AR103" i="24"/>
  <c r="AS103" i="24"/>
  <c r="AG107" i="24"/>
  <c r="AH107" i="24"/>
  <c r="AI107" i="24"/>
  <c r="AJ107" i="24"/>
  <c r="AK107" i="24"/>
  <c r="AL107" i="24"/>
  <c r="AM107" i="24"/>
  <c r="AN107" i="24"/>
  <c r="AO107" i="24"/>
  <c r="AP107" i="24"/>
  <c r="AQ107" i="24"/>
  <c r="AR107" i="24"/>
  <c r="AS107" i="24"/>
  <c r="AG108" i="24"/>
  <c r="AH108" i="24"/>
  <c r="AI108" i="24"/>
  <c r="AJ108" i="24"/>
  <c r="AK108" i="24"/>
  <c r="AL108" i="24"/>
  <c r="AM108" i="24"/>
  <c r="AN108" i="24"/>
  <c r="AO108" i="24"/>
  <c r="AP108" i="24"/>
  <c r="AQ108" i="24"/>
  <c r="AR108" i="24"/>
  <c r="AS108" i="24"/>
  <c r="AG109" i="24"/>
  <c r="AH109" i="24"/>
  <c r="AI109" i="24"/>
  <c r="AJ109" i="24"/>
  <c r="AK109" i="24"/>
  <c r="AL109" i="24"/>
  <c r="AM109" i="24"/>
  <c r="AN109" i="24"/>
  <c r="AO109" i="24"/>
  <c r="AP109" i="24"/>
  <c r="AQ109" i="24"/>
  <c r="AR109" i="24"/>
  <c r="AS109" i="24"/>
  <c r="AG110" i="24"/>
  <c r="AH110" i="24"/>
  <c r="AI110" i="24"/>
  <c r="AJ110" i="24"/>
  <c r="AK110" i="24"/>
  <c r="AL110" i="24"/>
  <c r="AM110" i="24"/>
  <c r="AN110" i="24"/>
  <c r="AO110" i="24"/>
  <c r="AP110" i="24"/>
  <c r="AQ110" i="24"/>
  <c r="AR110" i="24"/>
  <c r="AS110" i="24"/>
  <c r="AG114" i="24"/>
  <c r="AH114" i="24"/>
  <c r="AI114" i="24"/>
  <c r="AJ114" i="24"/>
  <c r="AK114" i="24"/>
  <c r="AL114" i="24"/>
  <c r="AM114" i="24"/>
  <c r="AN114" i="24"/>
  <c r="AO114" i="24"/>
  <c r="AP114" i="24"/>
  <c r="AQ114" i="24"/>
  <c r="AR114" i="24"/>
  <c r="AS114" i="24"/>
  <c r="AG115" i="24"/>
  <c r="AH115" i="24"/>
  <c r="AI115" i="24"/>
  <c r="AJ115" i="24"/>
  <c r="AK115" i="24"/>
  <c r="AL115" i="24"/>
  <c r="AM115" i="24"/>
  <c r="AN115" i="24"/>
  <c r="AO115" i="24"/>
  <c r="AP115" i="24"/>
  <c r="AQ115" i="24"/>
  <c r="AR115" i="24"/>
  <c r="AS115" i="24"/>
  <c r="AG116" i="24"/>
  <c r="AH116" i="24"/>
  <c r="AI116" i="24"/>
  <c r="AJ116" i="24"/>
  <c r="AK116" i="24"/>
  <c r="AL116" i="24"/>
  <c r="AM116" i="24"/>
  <c r="AN116" i="24"/>
  <c r="AO116" i="24"/>
  <c r="AP116" i="24"/>
  <c r="AQ116" i="24"/>
  <c r="AR116" i="24"/>
  <c r="AS116" i="24"/>
  <c r="AG117" i="24"/>
  <c r="AH117" i="24"/>
  <c r="AI117" i="24"/>
  <c r="AJ117" i="24"/>
  <c r="AK117" i="24"/>
  <c r="AL117" i="24"/>
  <c r="AM117" i="24"/>
  <c r="AN117" i="24"/>
  <c r="AO117" i="24"/>
  <c r="AP117" i="24"/>
  <c r="AQ117" i="24"/>
  <c r="AR117" i="24"/>
  <c r="AS117" i="24"/>
  <c r="AG121" i="24"/>
  <c r="AH121" i="24"/>
  <c r="AI121" i="24"/>
  <c r="AJ121" i="24"/>
  <c r="AK121" i="24"/>
  <c r="AL121" i="24"/>
  <c r="AM121" i="24"/>
  <c r="AN121" i="24"/>
  <c r="AO121" i="24"/>
  <c r="AP121" i="24"/>
  <c r="AQ121" i="24"/>
  <c r="AR121" i="24"/>
  <c r="AS121" i="24"/>
  <c r="AG122" i="24"/>
  <c r="AH122" i="24"/>
  <c r="AI122" i="24"/>
  <c r="AJ122" i="24"/>
  <c r="AK122" i="24"/>
  <c r="AL122" i="24"/>
  <c r="AM122" i="24"/>
  <c r="AN122" i="24"/>
  <c r="AO122" i="24"/>
  <c r="AP122" i="24"/>
  <c r="AQ122" i="24"/>
  <c r="AR122" i="24"/>
  <c r="AS122" i="24"/>
  <c r="AG123" i="24"/>
  <c r="AH123" i="24"/>
  <c r="AI123" i="24"/>
  <c r="AJ123" i="24"/>
  <c r="AK123" i="24"/>
  <c r="AL123" i="24"/>
  <c r="AM123" i="24"/>
  <c r="AN123" i="24"/>
  <c r="AO123" i="24"/>
  <c r="AP123" i="24"/>
  <c r="AQ123" i="24"/>
  <c r="AR123" i="24"/>
  <c r="AS123" i="24"/>
  <c r="AG124" i="24"/>
  <c r="AH124" i="24"/>
  <c r="AI124" i="24"/>
  <c r="AJ124" i="24"/>
  <c r="AK124" i="24"/>
  <c r="AL124" i="24"/>
  <c r="AM124" i="24"/>
  <c r="AN124" i="24"/>
  <c r="AO124" i="24"/>
  <c r="AP124" i="24"/>
  <c r="AQ124" i="24"/>
  <c r="AR124" i="24"/>
  <c r="AS124" i="24"/>
  <c r="AG128" i="24"/>
  <c r="AH128" i="24"/>
  <c r="AI128" i="24"/>
  <c r="AJ128" i="24"/>
  <c r="AK128" i="24"/>
  <c r="AL128" i="24"/>
  <c r="AM128" i="24"/>
  <c r="AN128" i="24"/>
  <c r="AO128" i="24"/>
  <c r="AP128" i="24"/>
  <c r="AQ128" i="24"/>
  <c r="AR128" i="24"/>
  <c r="AS128" i="24"/>
  <c r="AG129" i="24"/>
  <c r="AH129" i="24"/>
  <c r="AI129" i="24"/>
  <c r="AJ129" i="24"/>
  <c r="AK129" i="24"/>
  <c r="AL129" i="24"/>
  <c r="AM129" i="24"/>
  <c r="AN129" i="24"/>
  <c r="AO129" i="24"/>
  <c r="AP129" i="24"/>
  <c r="AQ129" i="24"/>
  <c r="AR129" i="24"/>
  <c r="AS129" i="24"/>
  <c r="AG130" i="24"/>
  <c r="AH130" i="24"/>
  <c r="AI130" i="24"/>
  <c r="AJ130" i="24"/>
  <c r="AK130" i="24"/>
  <c r="AL130" i="24"/>
  <c r="AM130" i="24"/>
  <c r="AN130" i="24"/>
  <c r="AO130" i="24"/>
  <c r="AP130" i="24"/>
  <c r="AQ130" i="24"/>
  <c r="AR130" i="24"/>
  <c r="AS130" i="24"/>
  <c r="AG131" i="24"/>
  <c r="AH131" i="24"/>
  <c r="AI131" i="24"/>
  <c r="AJ131" i="24"/>
  <c r="AK131" i="24"/>
  <c r="AL131" i="24"/>
  <c r="AM131" i="24"/>
  <c r="AN131" i="24"/>
  <c r="AO131" i="24"/>
  <c r="AP131" i="24"/>
  <c r="AQ131" i="24"/>
  <c r="AR131" i="24"/>
  <c r="AS131" i="24"/>
  <c r="AG135" i="24"/>
  <c r="AH135" i="24"/>
  <c r="AI135" i="24"/>
  <c r="AJ135" i="24"/>
  <c r="AK135" i="24"/>
  <c r="AL135" i="24"/>
  <c r="AM135" i="24"/>
  <c r="AN135" i="24"/>
  <c r="AO135" i="24"/>
  <c r="AP135" i="24"/>
  <c r="AQ135" i="24"/>
  <c r="AR135" i="24"/>
  <c r="AS135" i="24"/>
  <c r="AG136" i="24"/>
  <c r="AH136" i="24"/>
  <c r="AI136" i="24"/>
  <c r="AJ136" i="24"/>
  <c r="AK136" i="24"/>
  <c r="AL136" i="24"/>
  <c r="AM136" i="24"/>
  <c r="AN136" i="24"/>
  <c r="AO136" i="24"/>
  <c r="AP136" i="24"/>
  <c r="AQ136" i="24"/>
  <c r="AR136" i="24"/>
  <c r="AS136" i="24"/>
  <c r="AG137" i="24"/>
  <c r="AH137" i="24"/>
  <c r="AI137" i="24"/>
  <c r="AJ137" i="24"/>
  <c r="AK137" i="24"/>
  <c r="AL137" i="24"/>
  <c r="AM137" i="24"/>
  <c r="AN137" i="24"/>
  <c r="AO137" i="24"/>
  <c r="AP137" i="24"/>
  <c r="AQ137" i="24"/>
  <c r="AR137" i="24"/>
  <c r="AS137" i="24"/>
  <c r="AG138" i="24"/>
  <c r="AH138" i="24"/>
  <c r="AI138" i="24"/>
  <c r="AJ138" i="24"/>
  <c r="AK138" i="24"/>
  <c r="AL138" i="24"/>
  <c r="AM138" i="24"/>
  <c r="AN138" i="24"/>
  <c r="AO138" i="24"/>
  <c r="AP138" i="24"/>
  <c r="AQ138" i="24"/>
  <c r="AR138" i="24"/>
  <c r="AS138" i="24"/>
  <c r="AG142" i="24"/>
  <c r="AH142" i="24"/>
  <c r="AI142" i="24"/>
  <c r="AJ142" i="24"/>
  <c r="AK142" i="24"/>
  <c r="AL142" i="24"/>
  <c r="AM142" i="24"/>
  <c r="AN142" i="24"/>
  <c r="AO142" i="24"/>
  <c r="AP142" i="24"/>
  <c r="AQ142" i="24"/>
  <c r="AR142" i="24"/>
  <c r="AS142" i="24"/>
  <c r="AG143" i="24"/>
  <c r="AH143" i="24"/>
  <c r="AI143" i="24"/>
  <c r="AJ143" i="24"/>
  <c r="AK143" i="24"/>
  <c r="AL143" i="24"/>
  <c r="AM143" i="24"/>
  <c r="AN143" i="24"/>
  <c r="AO143" i="24"/>
  <c r="AP143" i="24"/>
  <c r="AQ143" i="24"/>
  <c r="AR143" i="24"/>
  <c r="AS143" i="24"/>
  <c r="AG144" i="24"/>
  <c r="AH144" i="24"/>
  <c r="AI144" i="24"/>
  <c r="AJ144" i="24"/>
  <c r="AK144" i="24"/>
  <c r="AL144" i="24"/>
  <c r="AM144" i="24"/>
  <c r="AN144" i="24"/>
  <c r="AO144" i="24"/>
  <c r="AP144" i="24"/>
  <c r="AQ144" i="24"/>
  <c r="AR144" i="24"/>
  <c r="AS144" i="24"/>
  <c r="AG145" i="24"/>
  <c r="AH145" i="24"/>
  <c r="AI145" i="24"/>
  <c r="AJ145" i="24"/>
  <c r="AK145" i="24"/>
  <c r="AL145" i="24"/>
  <c r="AM145" i="24"/>
  <c r="AN145" i="24"/>
  <c r="AO145" i="24"/>
  <c r="AP145" i="24"/>
  <c r="AQ145" i="24"/>
  <c r="AR145" i="24"/>
  <c r="AS145" i="24"/>
  <c r="AG149" i="24"/>
  <c r="AH149" i="24"/>
  <c r="AI149" i="24"/>
  <c r="AJ149" i="24"/>
  <c r="AK149" i="24"/>
  <c r="AL149" i="24"/>
  <c r="AM149" i="24"/>
  <c r="AN149" i="24"/>
  <c r="AO149" i="24"/>
  <c r="AP149" i="24"/>
  <c r="AQ149" i="24"/>
  <c r="AR149" i="24"/>
  <c r="AS149" i="24"/>
  <c r="AG150" i="24"/>
  <c r="AH150" i="24"/>
  <c r="AI150" i="24"/>
  <c r="AJ150" i="24"/>
  <c r="AK150" i="24"/>
  <c r="AL150" i="24"/>
  <c r="AM150" i="24"/>
  <c r="AN150" i="24"/>
  <c r="AO150" i="24"/>
  <c r="AP150" i="24"/>
  <c r="AQ150" i="24"/>
  <c r="AR150" i="24"/>
  <c r="AS150" i="24"/>
  <c r="AG151" i="24"/>
  <c r="AH151" i="24"/>
  <c r="AI151" i="24"/>
  <c r="AJ151" i="24"/>
  <c r="AK151" i="24"/>
  <c r="AL151" i="24"/>
  <c r="AM151" i="24"/>
  <c r="AN151" i="24"/>
  <c r="AO151" i="24"/>
  <c r="AP151" i="24"/>
  <c r="AQ151" i="24"/>
  <c r="AR151" i="24"/>
  <c r="AS151" i="24"/>
  <c r="AG152" i="24"/>
  <c r="AH152" i="24"/>
  <c r="AI152" i="24"/>
  <c r="AJ152" i="24"/>
  <c r="AK152" i="24"/>
  <c r="AL152" i="24"/>
  <c r="AM152" i="24"/>
  <c r="AN152" i="24"/>
  <c r="AO152" i="24"/>
  <c r="AP152" i="24"/>
  <c r="AQ152" i="24"/>
  <c r="AR152" i="24"/>
  <c r="AS152" i="24"/>
  <c r="AG165" i="24"/>
  <c r="AH165" i="24"/>
  <c r="AI165" i="24"/>
  <c r="AJ165" i="24"/>
  <c r="AK165" i="24"/>
  <c r="AL165" i="24"/>
  <c r="AM165" i="24"/>
  <c r="AN165" i="24"/>
  <c r="AO165" i="24"/>
  <c r="AP165" i="24"/>
  <c r="AQ165" i="24"/>
  <c r="AR165" i="24"/>
  <c r="AS165" i="24"/>
  <c r="AG166" i="24"/>
  <c r="AH166" i="24"/>
  <c r="AI166" i="24"/>
  <c r="AJ166" i="24"/>
  <c r="AK166" i="24"/>
  <c r="AL166" i="24"/>
  <c r="AM166" i="24"/>
  <c r="AN166" i="24"/>
  <c r="AO166" i="24"/>
  <c r="AP166" i="24"/>
  <c r="AQ166" i="24"/>
  <c r="AR166" i="24"/>
  <c r="AS166" i="24"/>
  <c r="AG167" i="24"/>
  <c r="AH167" i="24"/>
  <c r="AI167" i="24"/>
  <c r="AJ167" i="24"/>
  <c r="AK167" i="24"/>
  <c r="AL167" i="24"/>
  <c r="AM167" i="24"/>
  <c r="AN167" i="24"/>
  <c r="AO167" i="24"/>
  <c r="AP167" i="24"/>
  <c r="AQ167" i="24"/>
  <c r="AR167" i="24"/>
  <c r="AS167" i="24"/>
  <c r="AG168" i="24"/>
  <c r="AH168" i="24"/>
  <c r="AI168" i="24"/>
  <c r="AJ168" i="24"/>
  <c r="AK168" i="24"/>
  <c r="AL168" i="24"/>
  <c r="AM168" i="24"/>
  <c r="AN168" i="24"/>
  <c r="AO168" i="24"/>
  <c r="AP168" i="24"/>
  <c r="AQ168" i="24"/>
  <c r="AR168" i="24"/>
  <c r="AS168" i="24"/>
  <c r="AF8" i="25"/>
  <c r="AG8" i="25"/>
  <c r="AH8" i="25"/>
  <c r="AI8" i="25"/>
  <c r="AJ8" i="25"/>
  <c r="AK8" i="25"/>
  <c r="AL8" i="25"/>
  <c r="AM8" i="25"/>
  <c r="AN8" i="25"/>
  <c r="AO8" i="25"/>
  <c r="AF9" i="25"/>
  <c r="AG9" i="25"/>
  <c r="AH9" i="25"/>
  <c r="AI9" i="25"/>
  <c r="AJ9" i="25"/>
  <c r="AK9" i="25"/>
  <c r="AL9" i="25"/>
  <c r="AM9" i="25"/>
  <c r="AN9" i="25"/>
  <c r="AO9" i="25"/>
  <c r="AF10" i="25"/>
  <c r="AG10" i="25"/>
  <c r="AH10" i="25"/>
  <c r="AI10" i="25"/>
  <c r="AJ10" i="25"/>
  <c r="AK10" i="25"/>
  <c r="AL10" i="25"/>
  <c r="AM10" i="25"/>
  <c r="AN10" i="25"/>
  <c r="AO10" i="25"/>
  <c r="AF11" i="25"/>
  <c r="AG11" i="25"/>
  <c r="AH11" i="25"/>
  <c r="AI11" i="25"/>
  <c r="AJ11" i="25"/>
  <c r="AK11" i="25"/>
  <c r="AL11" i="25"/>
  <c r="AM11" i="25"/>
  <c r="AN11" i="25"/>
  <c r="AO11" i="25"/>
  <c r="AF12" i="25"/>
  <c r="AG12" i="25"/>
  <c r="AH12" i="25"/>
  <c r="AI12" i="25"/>
  <c r="AJ12" i="25"/>
  <c r="AK12" i="25"/>
  <c r="AL12" i="25"/>
  <c r="AM12" i="25"/>
  <c r="AN12" i="25"/>
  <c r="AO12" i="25"/>
  <c r="AF13" i="25"/>
  <c r="AG13" i="25"/>
  <c r="AH13" i="25"/>
  <c r="AI13" i="25"/>
  <c r="AJ13" i="25"/>
  <c r="AK13" i="25"/>
  <c r="AL13" i="25"/>
  <c r="AM13" i="25"/>
  <c r="AN13" i="25"/>
  <c r="AO13" i="25"/>
  <c r="AF14" i="25"/>
  <c r="AG14" i="25"/>
  <c r="AH14" i="25"/>
  <c r="AI14" i="25"/>
  <c r="AJ14" i="25"/>
  <c r="AK14" i="25"/>
  <c r="AL14" i="25"/>
  <c r="AM14" i="25"/>
  <c r="AN14" i="25"/>
  <c r="AO14" i="25"/>
  <c r="AF15" i="25"/>
  <c r="AG15" i="25"/>
  <c r="AH15" i="25"/>
  <c r="AI15" i="25"/>
  <c r="AJ15" i="25"/>
  <c r="AK15" i="25"/>
  <c r="AL15" i="25"/>
  <c r="AM15" i="25"/>
  <c r="AN15" i="25"/>
  <c r="AO15" i="25"/>
  <c r="AF16" i="25"/>
  <c r="AG16" i="25"/>
  <c r="AH16" i="25"/>
  <c r="AI16" i="25"/>
  <c r="AJ16" i="25"/>
  <c r="AK16" i="25"/>
  <c r="AL16" i="25"/>
  <c r="AM16" i="25"/>
  <c r="AN16" i="25"/>
  <c r="AO16" i="25"/>
  <c r="AF17" i="25"/>
  <c r="AG17" i="25"/>
  <c r="AH17" i="25"/>
  <c r="AI17" i="25"/>
  <c r="AJ17" i="25"/>
  <c r="AK17" i="25"/>
  <c r="AL17" i="25"/>
  <c r="AM17" i="25"/>
  <c r="AN17" i="25"/>
  <c r="AO17" i="25"/>
  <c r="AF18" i="25"/>
  <c r="AG18" i="25"/>
  <c r="AH18" i="25"/>
  <c r="AI18" i="25"/>
  <c r="AJ18" i="25"/>
  <c r="AK18" i="25"/>
  <c r="AL18" i="25"/>
  <c r="AM18" i="25"/>
  <c r="AN18" i="25"/>
  <c r="AO18" i="25"/>
  <c r="AF19" i="25"/>
  <c r="AG19" i="25"/>
  <c r="AH19" i="25"/>
  <c r="AI19" i="25"/>
  <c r="AJ19" i="25"/>
  <c r="AK19" i="25"/>
  <c r="AL19" i="25"/>
  <c r="AM19" i="25"/>
  <c r="AN19" i="25"/>
  <c r="AO19" i="25"/>
  <c r="AF20" i="25"/>
  <c r="AG20" i="25"/>
  <c r="AH20" i="25"/>
  <c r="AI20" i="25"/>
  <c r="AJ20" i="25"/>
  <c r="AK20" i="25"/>
  <c r="AL20" i="25"/>
  <c r="AM20" i="25"/>
  <c r="AN20" i="25"/>
  <c r="AO20" i="25"/>
  <c r="AF21" i="25"/>
  <c r="AG21" i="25"/>
  <c r="AH21" i="25"/>
  <c r="AI21" i="25"/>
  <c r="AJ21" i="25"/>
  <c r="AK21" i="25"/>
  <c r="AL21" i="25"/>
  <c r="AM21" i="25"/>
  <c r="AN21" i="25"/>
  <c r="AO21" i="25"/>
  <c r="AF22" i="25"/>
  <c r="AG22" i="25"/>
  <c r="AH22" i="25"/>
  <c r="AI22" i="25"/>
  <c r="AJ22" i="25"/>
  <c r="AK22" i="25"/>
  <c r="AL22" i="25"/>
  <c r="AM22" i="25"/>
  <c r="AN22" i="25"/>
  <c r="AO22" i="25"/>
  <c r="AF23" i="25"/>
  <c r="AG23" i="25"/>
  <c r="AH23" i="25"/>
  <c r="AI23" i="25"/>
  <c r="AJ23" i="25"/>
  <c r="AK23" i="25"/>
  <c r="AL23" i="25"/>
  <c r="AM23" i="25"/>
  <c r="AN23" i="25"/>
  <c r="AO23" i="25"/>
  <c r="AF24" i="25"/>
  <c r="AG24" i="25"/>
  <c r="AH24" i="25"/>
  <c r="AI24" i="25"/>
  <c r="AJ24" i="25"/>
  <c r="AK24" i="25"/>
  <c r="AL24" i="25"/>
  <c r="AM24" i="25"/>
  <c r="AN24" i="25"/>
  <c r="AO24" i="25"/>
  <c r="AF25" i="25"/>
  <c r="AG25" i="25"/>
  <c r="AH25" i="25"/>
  <c r="AI25" i="25"/>
  <c r="AJ25" i="25"/>
  <c r="AK25" i="25"/>
  <c r="AL25" i="25"/>
  <c r="AM25" i="25"/>
  <c r="AN25" i="25"/>
  <c r="AO25" i="25"/>
  <c r="AF26" i="25"/>
  <c r="AG26" i="25"/>
  <c r="AH26" i="25"/>
  <c r="AI26" i="25"/>
  <c r="AJ26" i="25"/>
  <c r="AK26" i="25"/>
  <c r="AL26" i="25"/>
  <c r="AM26" i="25"/>
  <c r="AN26" i="25"/>
  <c r="AO26" i="25"/>
  <c r="AF27" i="25"/>
  <c r="AG27" i="25"/>
  <c r="AH27" i="25"/>
  <c r="AI27" i="25"/>
  <c r="AJ27" i="25"/>
  <c r="AK27" i="25"/>
  <c r="AL27" i="25"/>
  <c r="AM27" i="25"/>
  <c r="AN27" i="25"/>
  <c r="AO27" i="25"/>
  <c r="AF28" i="25"/>
  <c r="AG28" i="25"/>
  <c r="AH28" i="25"/>
  <c r="AI28" i="25"/>
  <c r="AJ28" i="25"/>
  <c r="AK28" i="25"/>
  <c r="AL28" i="25"/>
  <c r="AM28" i="25"/>
  <c r="AN28" i="25"/>
  <c r="AO28" i="25"/>
  <c r="AF29" i="25"/>
  <c r="AG29" i="25"/>
  <c r="AH29" i="25"/>
  <c r="AI29" i="25"/>
  <c r="AJ29" i="25"/>
  <c r="AK29" i="25"/>
  <c r="AL29" i="25"/>
  <c r="AM29" i="25"/>
  <c r="AN29" i="25"/>
  <c r="AO29" i="25"/>
  <c r="AF30" i="25"/>
  <c r="AG30" i="25"/>
  <c r="AH30" i="25"/>
  <c r="AI30" i="25"/>
  <c r="AJ30" i="25"/>
  <c r="AK30" i="25"/>
  <c r="AL30" i="25"/>
  <c r="AM30" i="25"/>
  <c r="AN30" i="25"/>
  <c r="AO30" i="25"/>
  <c r="AF31" i="25"/>
  <c r="AG31" i="25"/>
  <c r="AH31" i="25"/>
  <c r="AI31" i="25"/>
  <c r="AJ31" i="25"/>
  <c r="AK31" i="25"/>
  <c r="AL31" i="25"/>
  <c r="AM31" i="25"/>
  <c r="AN31" i="25"/>
  <c r="AO31" i="25"/>
  <c r="AF32" i="25"/>
  <c r="AG32" i="25"/>
  <c r="AH32" i="25"/>
  <c r="AI32" i="25"/>
  <c r="AJ32" i="25"/>
  <c r="AK32" i="25"/>
  <c r="AL32" i="25"/>
  <c r="AM32" i="25"/>
  <c r="AN32" i="25"/>
  <c r="AO32" i="25"/>
  <c r="AF33" i="25"/>
  <c r="AG33" i="25"/>
  <c r="AH33" i="25"/>
  <c r="AI33" i="25"/>
  <c r="AJ33" i="25"/>
  <c r="AK33" i="25"/>
  <c r="AL33" i="25"/>
  <c r="AM33" i="25"/>
  <c r="AN33" i="25"/>
  <c r="AO33" i="25"/>
  <c r="AF34" i="25"/>
  <c r="AG34" i="25"/>
  <c r="AH34" i="25"/>
  <c r="AI34" i="25"/>
  <c r="AJ34" i="25"/>
  <c r="AK34" i="25"/>
  <c r="AL34" i="25"/>
  <c r="AM34" i="25"/>
  <c r="AN34" i="25"/>
  <c r="AO34" i="25"/>
  <c r="AF35" i="25"/>
  <c r="AG35" i="25"/>
  <c r="AH35" i="25"/>
  <c r="AI35" i="25"/>
  <c r="AJ35" i="25"/>
  <c r="AK35" i="25"/>
  <c r="AL35" i="25"/>
  <c r="AM35" i="25"/>
  <c r="AN35" i="25"/>
  <c r="AO35" i="25"/>
  <c r="AF36" i="25"/>
  <c r="AG36" i="25"/>
  <c r="AH36" i="25"/>
  <c r="AI36" i="25"/>
  <c r="AJ36" i="25"/>
  <c r="AK36" i="25"/>
  <c r="AL36" i="25"/>
  <c r="AM36" i="25"/>
  <c r="AN36" i="25"/>
  <c r="AO36" i="25"/>
  <c r="AF37" i="25"/>
  <c r="AG37" i="25"/>
  <c r="AH37" i="25"/>
  <c r="AI37" i="25"/>
  <c r="AJ37" i="25"/>
  <c r="AK37" i="25"/>
  <c r="AL37" i="25"/>
  <c r="AM37" i="25"/>
  <c r="AN37" i="25"/>
  <c r="AO37" i="25"/>
  <c r="AF38" i="25"/>
  <c r="AG38" i="25"/>
  <c r="AH38" i="25"/>
  <c r="AI38" i="25"/>
  <c r="AJ38" i="25"/>
  <c r="AK38" i="25"/>
  <c r="AL38" i="25"/>
  <c r="AM38" i="25"/>
  <c r="AN38" i="25"/>
  <c r="AO38" i="25"/>
  <c r="AF39" i="25"/>
  <c r="AG39" i="25"/>
  <c r="AH39" i="25"/>
  <c r="AI39" i="25"/>
  <c r="AJ39" i="25"/>
  <c r="AK39" i="25"/>
  <c r="AL39" i="25"/>
  <c r="AM39" i="25"/>
  <c r="AN39" i="25"/>
  <c r="AO39" i="25"/>
  <c r="AF40" i="25"/>
  <c r="AG40" i="25"/>
  <c r="AH40" i="25"/>
  <c r="AI40" i="25"/>
  <c r="AJ40" i="25"/>
  <c r="AK40" i="25"/>
  <c r="AL40" i="25"/>
  <c r="AM40" i="25"/>
  <c r="AN40" i="25"/>
  <c r="AO40" i="25"/>
  <c r="AF41" i="25"/>
  <c r="AG41" i="25"/>
  <c r="AH41" i="25"/>
  <c r="AI41" i="25"/>
  <c r="AJ41" i="25"/>
  <c r="AK41" i="25"/>
  <c r="AL41" i="25"/>
  <c r="AM41" i="25"/>
  <c r="AN41" i="25"/>
  <c r="AO41" i="25"/>
  <c r="AF42" i="25"/>
  <c r="AG42" i="25"/>
  <c r="AH42" i="25"/>
  <c r="AI42" i="25"/>
  <c r="AJ42" i="25"/>
  <c r="AK42" i="25"/>
  <c r="AL42" i="25"/>
  <c r="AM42" i="25"/>
  <c r="AN42" i="25"/>
  <c r="AO42" i="25"/>
  <c r="AF43" i="25"/>
  <c r="AG43" i="25"/>
  <c r="AH43" i="25"/>
  <c r="AI43" i="25"/>
  <c r="AJ43" i="25"/>
  <c r="AK43" i="25"/>
  <c r="AL43" i="25"/>
  <c r="AM43" i="25"/>
  <c r="AN43" i="25"/>
  <c r="AO43" i="25"/>
  <c r="AF44" i="25"/>
  <c r="AG44" i="25"/>
  <c r="AH44" i="25"/>
  <c r="AI44" i="25"/>
  <c r="AJ44" i="25"/>
  <c r="AK44" i="25"/>
  <c r="AL44" i="25"/>
  <c r="AM44" i="25"/>
  <c r="AN44" i="25"/>
  <c r="AO44" i="25"/>
  <c r="AF45" i="25"/>
  <c r="AG45" i="25"/>
  <c r="AH45" i="25"/>
  <c r="AI45" i="25"/>
  <c r="AJ45" i="25"/>
  <c r="AK45" i="25"/>
  <c r="AL45" i="25"/>
  <c r="AM45" i="25"/>
  <c r="AN45" i="25"/>
  <c r="AO45" i="25"/>
  <c r="AF46" i="25"/>
  <c r="AG46" i="25"/>
  <c r="AH46" i="25"/>
  <c r="AI46" i="25"/>
  <c r="AJ46" i="25"/>
  <c r="AK46" i="25"/>
  <c r="AL46" i="25"/>
  <c r="AM46" i="25"/>
  <c r="AN46" i="25"/>
  <c r="AO46" i="25"/>
  <c r="AF47" i="25"/>
  <c r="AG47" i="25"/>
  <c r="AH47" i="25"/>
  <c r="AI47" i="25"/>
  <c r="AJ47" i="25"/>
  <c r="AK47" i="25"/>
  <c r="AL47" i="25"/>
  <c r="AM47" i="25"/>
  <c r="AN47" i="25"/>
  <c r="AO47" i="25"/>
  <c r="AF48" i="25"/>
  <c r="AG48" i="25"/>
  <c r="AH48" i="25"/>
  <c r="AI48" i="25"/>
  <c r="AJ48" i="25"/>
  <c r="AK48" i="25"/>
  <c r="AL48" i="25"/>
  <c r="AM48" i="25"/>
  <c r="AN48" i="25"/>
  <c r="AO48" i="25"/>
  <c r="AF49" i="25"/>
  <c r="AG49" i="25"/>
  <c r="AH49" i="25"/>
  <c r="AI49" i="25"/>
  <c r="AJ49" i="25"/>
  <c r="AK49" i="25"/>
  <c r="AL49" i="25"/>
  <c r="AM49" i="25"/>
  <c r="AN49" i="25"/>
  <c r="AO49" i="25"/>
  <c r="AF50" i="25"/>
  <c r="AG50" i="25"/>
  <c r="AH50" i="25"/>
  <c r="AI50" i="25"/>
  <c r="AJ50" i="25"/>
  <c r="AK50" i="25"/>
  <c r="AL50" i="25"/>
  <c r="AM50" i="25"/>
  <c r="AN50" i="25"/>
  <c r="AO50" i="25"/>
  <c r="AF51" i="25"/>
  <c r="AG51" i="25"/>
  <c r="AH51" i="25"/>
  <c r="AI51" i="25"/>
  <c r="AJ51" i="25"/>
  <c r="AK51" i="25"/>
  <c r="AL51" i="25"/>
  <c r="AM51" i="25"/>
  <c r="AN51" i="25"/>
  <c r="AO51" i="25"/>
  <c r="AF52" i="25"/>
  <c r="AG52" i="25"/>
  <c r="AH52" i="25"/>
  <c r="AI52" i="25"/>
  <c r="AJ52" i="25"/>
  <c r="AK52" i="25"/>
  <c r="AL52" i="25"/>
  <c r="AM52" i="25"/>
  <c r="AN52" i="25"/>
  <c r="AO52" i="25"/>
  <c r="AF53" i="25"/>
  <c r="AG53" i="25"/>
  <c r="AH53" i="25"/>
  <c r="AI53" i="25"/>
  <c r="AJ53" i="25"/>
  <c r="AK53" i="25"/>
  <c r="AL53" i="25"/>
  <c r="AM53" i="25"/>
  <c r="AN53" i="25"/>
  <c r="AO53" i="25"/>
  <c r="AF54" i="25"/>
  <c r="AG54" i="25"/>
  <c r="AH54" i="25"/>
  <c r="AI54" i="25"/>
  <c r="AJ54" i="25"/>
  <c r="AK54" i="25"/>
  <c r="AL54" i="25"/>
  <c r="AM54" i="25"/>
  <c r="AN54" i="25"/>
  <c r="AO54" i="25"/>
  <c r="AF55" i="25"/>
  <c r="AG55" i="25"/>
  <c r="AH55" i="25"/>
  <c r="AI55" i="25"/>
  <c r="AJ55" i="25"/>
  <c r="AK55" i="25"/>
  <c r="AL55" i="25"/>
  <c r="AM55" i="25"/>
  <c r="AN55" i="25"/>
  <c r="AO55" i="25"/>
  <c r="AF56" i="25"/>
  <c r="AG56" i="25"/>
  <c r="AH56" i="25"/>
  <c r="AI56" i="25"/>
  <c r="AJ56" i="25"/>
  <c r="AK56" i="25"/>
  <c r="AL56" i="25"/>
  <c r="AM56" i="25"/>
  <c r="AN56" i="25"/>
  <c r="AO56" i="25"/>
  <c r="AF57" i="25"/>
  <c r="AG57" i="25"/>
  <c r="AH57" i="25"/>
  <c r="AI57" i="25"/>
  <c r="AJ57" i="25"/>
  <c r="AK57" i="25"/>
  <c r="AL57" i="25"/>
  <c r="AM57" i="25"/>
  <c r="AN57" i="25"/>
  <c r="AO57" i="25"/>
  <c r="AF58" i="25"/>
  <c r="AG58" i="25"/>
  <c r="AH58" i="25"/>
  <c r="AI58" i="25"/>
  <c r="AJ58" i="25"/>
  <c r="AK58" i="25"/>
  <c r="AL58" i="25"/>
  <c r="AM58" i="25"/>
  <c r="AN58" i="25"/>
  <c r="AO58" i="25"/>
  <c r="AF59" i="25"/>
  <c r="AG59" i="25"/>
  <c r="AH59" i="25"/>
  <c r="AI59" i="25"/>
  <c r="AJ59" i="25"/>
  <c r="AK59" i="25"/>
  <c r="AL59" i="25"/>
  <c r="AM59" i="25"/>
  <c r="AN59" i="25"/>
  <c r="AO59" i="25"/>
  <c r="AF60" i="25"/>
  <c r="AG60" i="25"/>
  <c r="AH60" i="25"/>
  <c r="AI60" i="25"/>
  <c r="AJ60" i="25"/>
  <c r="AK60" i="25"/>
  <c r="AL60" i="25"/>
  <c r="AM60" i="25"/>
  <c r="AN60" i="25"/>
  <c r="AO60" i="25"/>
  <c r="AF61" i="25"/>
  <c r="AG61" i="25"/>
  <c r="AH61" i="25"/>
  <c r="AI61" i="25"/>
  <c r="AJ61" i="25"/>
  <c r="AK61" i="25"/>
  <c r="AL61" i="25"/>
  <c r="AM61" i="25"/>
  <c r="AN61" i="25"/>
  <c r="AO61" i="25"/>
  <c r="AF62" i="25"/>
  <c r="AG62" i="25"/>
  <c r="AH62" i="25"/>
  <c r="AI62" i="25"/>
  <c r="AJ62" i="25"/>
  <c r="AK62" i="25"/>
  <c r="AL62" i="25"/>
  <c r="AM62" i="25"/>
  <c r="AN62" i="25"/>
  <c r="AO62" i="25"/>
  <c r="AF63" i="25"/>
  <c r="AG63" i="25"/>
  <c r="AH63" i="25"/>
  <c r="AI63" i="25"/>
  <c r="AJ63" i="25"/>
  <c r="AK63" i="25"/>
  <c r="AL63" i="25"/>
  <c r="AM63" i="25"/>
  <c r="AN63" i="25"/>
  <c r="AO63" i="25"/>
  <c r="AF64" i="25"/>
  <c r="AG64" i="25"/>
  <c r="AH64" i="25"/>
  <c r="AI64" i="25"/>
  <c r="AJ64" i="25"/>
  <c r="AK64" i="25"/>
  <c r="AL64" i="25"/>
  <c r="AM64" i="25"/>
  <c r="AN64" i="25"/>
  <c r="AO64" i="25"/>
  <c r="AF65" i="25"/>
  <c r="AG65" i="25"/>
  <c r="AH65" i="25"/>
  <c r="AI65" i="25"/>
  <c r="AJ65" i="25"/>
  <c r="AK65" i="25"/>
  <c r="AL65" i="25"/>
  <c r="AM65" i="25"/>
  <c r="AN65" i="25"/>
  <c r="AO65" i="25"/>
  <c r="AF66" i="25"/>
  <c r="AG66" i="25"/>
  <c r="AH66" i="25"/>
  <c r="AI66" i="25"/>
  <c r="AJ66" i="25"/>
  <c r="AK66" i="25"/>
  <c r="AL66" i="25"/>
  <c r="AM66" i="25"/>
  <c r="AN66" i="25"/>
  <c r="AO66" i="25"/>
  <c r="AF67" i="25"/>
  <c r="AG67" i="25"/>
  <c r="AH67" i="25"/>
  <c r="AI67" i="25"/>
  <c r="AJ67" i="25"/>
  <c r="AK67" i="25"/>
  <c r="AL67" i="25"/>
  <c r="AM67" i="25"/>
  <c r="AN67" i="25"/>
  <c r="AO67" i="25"/>
  <c r="AF68" i="25"/>
  <c r="AG68" i="25"/>
  <c r="AH68" i="25"/>
  <c r="AI68" i="25"/>
  <c r="AJ68" i="25"/>
  <c r="AK68" i="25"/>
  <c r="AL68" i="25"/>
  <c r="AM68" i="25"/>
  <c r="AN68" i="25"/>
  <c r="AO68" i="25"/>
  <c r="AF69" i="25"/>
  <c r="AG69" i="25"/>
  <c r="AH69" i="25"/>
  <c r="AI69" i="25"/>
  <c r="AJ69" i="25"/>
  <c r="AK69" i="25"/>
  <c r="AL69" i="25"/>
  <c r="AM69" i="25"/>
  <c r="AN69" i="25"/>
  <c r="AO69" i="25"/>
  <c r="AF70" i="25"/>
  <c r="AG70" i="25"/>
  <c r="AH70" i="25"/>
  <c r="AI70" i="25"/>
  <c r="AJ70" i="25"/>
  <c r="AK70" i="25"/>
  <c r="AL70" i="25"/>
  <c r="AM70" i="25"/>
  <c r="AN70" i="25"/>
  <c r="AO70" i="25"/>
  <c r="AF71" i="25"/>
  <c r="AG71" i="25"/>
  <c r="AH71" i="25"/>
  <c r="AI71" i="25"/>
  <c r="AJ71" i="25"/>
  <c r="AK71" i="25"/>
  <c r="AL71" i="25"/>
  <c r="AM71" i="25"/>
  <c r="AN71" i="25"/>
  <c r="AO71" i="25"/>
  <c r="AF72" i="25"/>
  <c r="AG72" i="25"/>
  <c r="AH72" i="25"/>
  <c r="AI72" i="25"/>
  <c r="AJ72" i="25"/>
  <c r="AK72" i="25"/>
  <c r="AL72" i="25"/>
  <c r="AM72" i="25"/>
  <c r="AN72" i="25"/>
  <c r="AO72" i="25"/>
  <c r="AF73" i="25"/>
  <c r="AG73" i="25"/>
  <c r="AH73" i="25"/>
  <c r="AI73" i="25"/>
  <c r="AJ73" i="25"/>
  <c r="AK73" i="25"/>
  <c r="AL73" i="25"/>
  <c r="AM73" i="25"/>
  <c r="AN73" i="25"/>
  <c r="AO73" i="25"/>
  <c r="AF74" i="25"/>
  <c r="AG74" i="25"/>
  <c r="AH74" i="25"/>
  <c r="AI74" i="25"/>
  <c r="AJ74" i="25"/>
  <c r="AK74" i="25"/>
  <c r="AL74" i="25"/>
  <c r="AM74" i="25"/>
  <c r="AN74" i="25"/>
  <c r="AO74" i="25"/>
  <c r="AF75" i="25"/>
  <c r="AG75" i="25"/>
  <c r="AH75" i="25"/>
  <c r="AI75" i="25"/>
  <c r="AJ75" i="25"/>
  <c r="AK75" i="25"/>
  <c r="AL75" i="25"/>
  <c r="AM75" i="25"/>
  <c r="AN75" i="25"/>
  <c r="AO75" i="25"/>
  <c r="AF76" i="25"/>
  <c r="AG76" i="25"/>
  <c r="AH76" i="25"/>
  <c r="AI76" i="25"/>
  <c r="AJ76" i="25"/>
  <c r="AK76" i="25"/>
  <c r="AL76" i="25"/>
  <c r="AM76" i="25"/>
  <c r="AN76" i="25"/>
  <c r="AO76" i="25"/>
  <c r="AF77" i="25"/>
  <c r="AG77" i="25"/>
  <c r="AH77" i="25"/>
  <c r="AI77" i="25"/>
  <c r="AJ77" i="25"/>
  <c r="AK77" i="25"/>
  <c r="AL77" i="25"/>
  <c r="AM77" i="25"/>
  <c r="AN77" i="25"/>
  <c r="AO77" i="25"/>
  <c r="AF78" i="25"/>
  <c r="AG78" i="25"/>
  <c r="AH78" i="25"/>
  <c r="AI78" i="25"/>
  <c r="AJ78" i="25"/>
  <c r="AK78" i="25"/>
  <c r="AL78" i="25"/>
  <c r="AM78" i="25"/>
  <c r="AN78" i="25"/>
  <c r="AO78" i="25"/>
  <c r="AF79" i="25"/>
  <c r="AG79" i="25"/>
  <c r="AH79" i="25"/>
  <c r="AI79" i="25"/>
  <c r="AJ79" i="25"/>
  <c r="AK79" i="25"/>
  <c r="AL79" i="25"/>
  <c r="AM79" i="25"/>
  <c r="AN79" i="25"/>
  <c r="AO79" i="25"/>
  <c r="AF80" i="25"/>
  <c r="AG80" i="25"/>
  <c r="AH80" i="25"/>
  <c r="AI80" i="25"/>
  <c r="AJ80" i="25"/>
  <c r="AK80" i="25"/>
  <c r="AL80" i="25"/>
  <c r="AM80" i="25"/>
  <c r="AN80" i="25"/>
  <c r="AO80" i="25"/>
  <c r="AF81" i="25"/>
  <c r="AG81" i="25"/>
  <c r="AH81" i="25"/>
  <c r="AI81" i="25"/>
  <c r="AJ81" i="25"/>
  <c r="AK81" i="25"/>
  <c r="AL81" i="25"/>
  <c r="AM81" i="25"/>
  <c r="AN81" i="25"/>
  <c r="AO81" i="25"/>
  <c r="AF82" i="25"/>
  <c r="AG82" i="25"/>
  <c r="AH82" i="25"/>
  <c r="AI82" i="25"/>
  <c r="AJ82" i="25"/>
  <c r="AK82" i="25"/>
  <c r="AL82" i="25"/>
  <c r="AM82" i="25"/>
  <c r="AN82" i="25"/>
  <c r="AO82" i="25"/>
  <c r="AF83" i="25"/>
  <c r="AG83" i="25"/>
  <c r="AH83" i="25"/>
  <c r="AI83" i="25"/>
  <c r="AJ83" i="25"/>
  <c r="AK83" i="25"/>
  <c r="AL83" i="25"/>
  <c r="AM83" i="25"/>
  <c r="AN83" i="25"/>
  <c r="AO83" i="25"/>
  <c r="AF84" i="25"/>
  <c r="AG84" i="25"/>
  <c r="AH84" i="25"/>
  <c r="AI84" i="25"/>
  <c r="AJ84" i="25"/>
  <c r="AK84" i="25"/>
  <c r="AL84" i="25"/>
  <c r="AM84" i="25"/>
  <c r="AN84" i="25"/>
  <c r="AO84" i="25"/>
  <c r="AF85" i="25"/>
  <c r="AG85" i="25"/>
  <c r="AH85" i="25"/>
  <c r="AI85" i="25"/>
  <c r="AJ85" i="25"/>
  <c r="AK85" i="25"/>
  <c r="AL85" i="25"/>
  <c r="AM85" i="25"/>
  <c r="AN85" i="25"/>
  <c r="AO85" i="25"/>
  <c r="AF86" i="25"/>
  <c r="AG86" i="25"/>
  <c r="AH86" i="25"/>
  <c r="AI86" i="25"/>
  <c r="AJ86" i="25"/>
  <c r="AK86" i="25"/>
  <c r="AL86" i="25"/>
  <c r="AM86" i="25"/>
  <c r="AN86" i="25"/>
  <c r="AO86" i="25"/>
  <c r="AF87" i="25"/>
  <c r="AG87" i="25"/>
  <c r="AH87" i="25"/>
  <c r="AI87" i="25"/>
  <c r="AJ87" i="25"/>
  <c r="AK87" i="25"/>
  <c r="AL87" i="25"/>
  <c r="AM87" i="25"/>
  <c r="AN87" i="25"/>
  <c r="AO87" i="25"/>
  <c r="AF88" i="25"/>
  <c r="AG88" i="25"/>
  <c r="AH88" i="25"/>
  <c r="AI88" i="25"/>
  <c r="AJ88" i="25"/>
  <c r="AK88" i="25"/>
  <c r="AL88" i="25"/>
  <c r="AM88" i="25"/>
  <c r="AN88" i="25"/>
  <c r="AO88" i="25"/>
  <c r="AF89" i="25"/>
  <c r="AG89" i="25"/>
  <c r="AH89" i="25"/>
  <c r="AI89" i="25"/>
  <c r="AJ89" i="25"/>
  <c r="AK89" i="25"/>
  <c r="AL89" i="25"/>
  <c r="AM89" i="25"/>
  <c r="AN89" i="25"/>
  <c r="AO89" i="25"/>
  <c r="AF90" i="25"/>
  <c r="AG90" i="25"/>
  <c r="AH90" i="25"/>
  <c r="AI90" i="25"/>
  <c r="AJ90" i="25"/>
  <c r="AK90" i="25"/>
  <c r="AL90" i="25"/>
  <c r="AM90" i="25"/>
  <c r="AN90" i="25"/>
  <c r="AO90" i="25"/>
  <c r="AF91" i="25"/>
  <c r="AG91" i="25"/>
  <c r="AH91" i="25"/>
  <c r="AI91" i="25"/>
  <c r="AJ91" i="25"/>
  <c r="AK91" i="25"/>
  <c r="AL91" i="25"/>
  <c r="AM91" i="25"/>
  <c r="AN91" i="25"/>
  <c r="AO91" i="25"/>
  <c r="AF92" i="25"/>
  <c r="AG92" i="25"/>
  <c r="AH92" i="25"/>
  <c r="AI92" i="25"/>
  <c r="AJ92" i="25"/>
  <c r="AK92" i="25"/>
  <c r="AL92" i="25"/>
  <c r="AM92" i="25"/>
  <c r="AN92" i="25"/>
  <c r="AO92" i="25"/>
  <c r="AF93" i="25"/>
  <c r="AG93" i="25"/>
  <c r="AH93" i="25"/>
  <c r="AI93" i="25"/>
  <c r="AJ93" i="25"/>
  <c r="AK93" i="25"/>
  <c r="AL93" i="25"/>
  <c r="AM93" i="25"/>
  <c r="AN93" i="25"/>
  <c r="AO93" i="25"/>
  <c r="AF94" i="25"/>
  <c r="AG94" i="25"/>
  <c r="AH94" i="25"/>
  <c r="AI94" i="25"/>
  <c r="AJ94" i="25"/>
  <c r="AK94" i="25"/>
  <c r="AL94" i="25"/>
  <c r="AM94" i="25"/>
  <c r="AN94" i="25"/>
  <c r="AO94" i="25"/>
  <c r="AF95" i="25"/>
  <c r="AG95" i="25"/>
  <c r="AH95" i="25"/>
  <c r="AI95" i="25"/>
  <c r="AJ95" i="25"/>
  <c r="AK95" i="25"/>
  <c r="AL95" i="25"/>
  <c r="AM95" i="25"/>
  <c r="AN95" i="25"/>
  <c r="AO95" i="25"/>
  <c r="AF96" i="25"/>
  <c r="AG96" i="25"/>
  <c r="AH96" i="25"/>
  <c r="AI96" i="25"/>
  <c r="AJ96" i="25"/>
  <c r="AK96" i="25"/>
  <c r="AL96" i="25"/>
  <c r="AM96" i="25"/>
  <c r="AN96" i="25"/>
  <c r="AO96" i="25"/>
  <c r="AF97" i="25"/>
  <c r="AG97" i="25"/>
  <c r="AH97" i="25"/>
  <c r="AI97" i="25"/>
  <c r="AJ97" i="25"/>
  <c r="AK97" i="25"/>
  <c r="AL97" i="25"/>
  <c r="AM97" i="25"/>
  <c r="AN97" i="25"/>
  <c r="AO97" i="25"/>
  <c r="AF98" i="25"/>
  <c r="AG98" i="25"/>
  <c r="AH98" i="25"/>
  <c r="AI98" i="25"/>
  <c r="AJ98" i="25"/>
  <c r="AK98" i="25"/>
  <c r="AL98" i="25"/>
  <c r="AM98" i="25"/>
  <c r="AN98" i="25"/>
  <c r="AO98" i="25"/>
  <c r="AF99" i="25"/>
  <c r="AG99" i="25"/>
  <c r="AH99" i="25"/>
  <c r="AI99" i="25"/>
  <c r="AJ99" i="25"/>
  <c r="AK99" i="25"/>
  <c r="AL99" i="25"/>
  <c r="AM99" i="25"/>
  <c r="AN99" i="25"/>
  <c r="AO99" i="25"/>
  <c r="AF100" i="25"/>
  <c r="AG100" i="25"/>
  <c r="AH100" i="25"/>
  <c r="AI100" i="25"/>
  <c r="AJ100" i="25"/>
  <c r="AK100" i="25"/>
  <c r="AL100" i="25"/>
  <c r="AM100" i="25"/>
  <c r="AN100" i="25"/>
  <c r="AO100" i="25"/>
  <c r="AF101" i="25"/>
  <c r="AG101" i="25"/>
  <c r="AH101" i="25"/>
  <c r="AI101" i="25"/>
  <c r="AJ101" i="25"/>
  <c r="AK101" i="25"/>
  <c r="AL101" i="25"/>
  <c r="AM101" i="25"/>
  <c r="AN101" i="25"/>
  <c r="AO101" i="25"/>
  <c r="AF102" i="25"/>
  <c r="AG102" i="25"/>
  <c r="AH102" i="25"/>
  <c r="AI102" i="25"/>
  <c r="AJ102" i="25"/>
  <c r="AK102" i="25"/>
  <c r="AL102" i="25"/>
  <c r="AM102" i="25"/>
  <c r="AN102" i="25"/>
  <c r="AO102" i="25"/>
  <c r="AF103" i="25"/>
  <c r="AG103" i="25"/>
  <c r="AH103" i="25"/>
  <c r="AI103" i="25"/>
  <c r="AJ103" i="25"/>
  <c r="AK103" i="25"/>
  <c r="AL103" i="25"/>
  <c r="AM103" i="25"/>
  <c r="AN103" i="25"/>
  <c r="AO103" i="25"/>
  <c r="AF104" i="25"/>
  <c r="AG104" i="25"/>
  <c r="AH104" i="25"/>
  <c r="AI104" i="25"/>
  <c r="AJ104" i="25"/>
  <c r="AK104" i="25"/>
  <c r="AL104" i="25"/>
  <c r="AM104" i="25"/>
  <c r="AN104" i="25"/>
  <c r="AO104" i="25"/>
  <c r="AF105" i="25"/>
  <c r="AG105" i="25"/>
  <c r="AH105" i="25"/>
  <c r="AI105" i="25"/>
  <c r="AJ105" i="25"/>
  <c r="AK105" i="25"/>
  <c r="AL105" i="25"/>
  <c r="AM105" i="25"/>
  <c r="AN105" i="25"/>
  <c r="AO105" i="25"/>
  <c r="AF106" i="25"/>
  <c r="AG106" i="25"/>
  <c r="AH106" i="25"/>
  <c r="AI106" i="25"/>
  <c r="AJ106" i="25"/>
  <c r="AK106" i="25"/>
  <c r="AL106" i="25"/>
  <c r="AM106" i="25"/>
  <c r="AN106" i="25"/>
  <c r="AO106" i="25"/>
  <c r="AF107" i="25"/>
  <c r="AG107" i="25"/>
  <c r="AH107" i="25"/>
  <c r="AI107" i="25"/>
  <c r="AJ107" i="25"/>
  <c r="AK107" i="25"/>
  <c r="AL107" i="25"/>
  <c r="AM107" i="25"/>
  <c r="AN107" i="25"/>
  <c r="AO107" i="25"/>
  <c r="AF108" i="25"/>
  <c r="AG108" i="25"/>
  <c r="AH108" i="25"/>
  <c r="AI108" i="25"/>
  <c r="AJ108" i="25"/>
  <c r="AK108" i="25"/>
  <c r="AL108" i="25"/>
  <c r="AM108" i="25"/>
  <c r="AN108" i="25"/>
  <c r="AO108" i="25"/>
  <c r="AF109" i="25"/>
  <c r="AG109" i="25"/>
  <c r="AH109" i="25"/>
  <c r="AI109" i="25"/>
  <c r="AJ109" i="25"/>
  <c r="AK109" i="25"/>
  <c r="AL109" i="25"/>
  <c r="AM109" i="25"/>
  <c r="AN109" i="25"/>
  <c r="AO109" i="25"/>
  <c r="AF110" i="25"/>
  <c r="AG110" i="25"/>
  <c r="AH110" i="25"/>
  <c r="AI110" i="25"/>
  <c r="AJ110" i="25"/>
  <c r="AK110" i="25"/>
  <c r="AL110" i="25"/>
  <c r="AM110" i="25"/>
  <c r="AN110" i="25"/>
  <c r="AO110" i="25"/>
  <c r="AF111" i="25"/>
  <c r="AG111" i="25"/>
  <c r="AH111" i="25"/>
  <c r="AI111" i="25"/>
  <c r="AJ111" i="25"/>
  <c r="AK111" i="25"/>
  <c r="AL111" i="25"/>
  <c r="AM111" i="25"/>
  <c r="AN111" i="25"/>
  <c r="AO111" i="25"/>
  <c r="AF112" i="25"/>
  <c r="AG112" i="25"/>
  <c r="AH112" i="25"/>
  <c r="AI112" i="25"/>
  <c r="AJ112" i="25"/>
  <c r="AK112" i="25"/>
  <c r="AL112" i="25"/>
  <c r="AM112" i="25"/>
  <c r="AN112" i="25"/>
  <c r="AO112" i="25"/>
  <c r="AF113" i="25"/>
  <c r="AG113" i="25"/>
  <c r="AH113" i="25"/>
  <c r="AI113" i="25"/>
  <c r="AJ113" i="25"/>
  <c r="AK113" i="25"/>
  <c r="AL113" i="25"/>
  <c r="AM113" i="25"/>
  <c r="AN113" i="25"/>
  <c r="AO113" i="25"/>
  <c r="AF114" i="25"/>
  <c r="AG114" i="25"/>
  <c r="AH114" i="25"/>
  <c r="AI114" i="25"/>
  <c r="AJ114" i="25"/>
  <c r="AK114" i="25"/>
  <c r="AL114" i="25"/>
  <c r="AM114" i="25"/>
  <c r="AN114" i="25"/>
  <c r="AO114" i="25"/>
  <c r="AF115" i="25"/>
  <c r="AG115" i="25"/>
  <c r="AH115" i="25"/>
  <c r="AI115" i="25"/>
  <c r="AJ115" i="25"/>
  <c r="AK115" i="25"/>
  <c r="AL115" i="25"/>
  <c r="AM115" i="25"/>
  <c r="AN115" i="25"/>
  <c r="AO115" i="25"/>
  <c r="AF116" i="25"/>
  <c r="AG116" i="25"/>
  <c r="AH116" i="25"/>
  <c r="AI116" i="25"/>
  <c r="AJ116" i="25"/>
  <c r="AK116" i="25"/>
  <c r="AL116" i="25"/>
  <c r="AM116" i="25"/>
  <c r="AN116" i="25"/>
  <c r="AO116" i="25"/>
  <c r="AF117" i="25"/>
  <c r="AG117" i="25"/>
  <c r="AH117" i="25"/>
  <c r="AI117" i="25"/>
  <c r="AJ117" i="25"/>
  <c r="AK117" i="25"/>
  <c r="AL117" i="25"/>
  <c r="AM117" i="25"/>
  <c r="AN117" i="25"/>
  <c r="AO117" i="25"/>
  <c r="AF118" i="25"/>
  <c r="AG118" i="25"/>
  <c r="AH118" i="25"/>
  <c r="AI118" i="25"/>
  <c r="AJ118" i="25"/>
  <c r="AK118" i="25"/>
  <c r="AL118" i="25"/>
  <c r="AM118" i="25"/>
  <c r="AN118" i="25"/>
  <c r="AO118" i="25"/>
  <c r="AF119" i="25"/>
  <c r="AG119" i="25"/>
  <c r="AH119" i="25"/>
  <c r="AI119" i="25"/>
  <c r="AJ119" i="25"/>
  <c r="AK119" i="25"/>
  <c r="AL119" i="25"/>
  <c r="AM119" i="25"/>
  <c r="AN119" i="25"/>
  <c r="AO119" i="25"/>
  <c r="AF120" i="25"/>
  <c r="AG120" i="25"/>
  <c r="AH120" i="25"/>
  <c r="AI120" i="25"/>
  <c r="AJ120" i="25"/>
  <c r="AK120" i="25"/>
  <c r="AL120" i="25"/>
  <c r="AM120" i="25"/>
  <c r="AN120" i="25"/>
  <c r="AO120" i="25"/>
  <c r="AF121" i="25"/>
  <c r="AG121" i="25"/>
  <c r="AH121" i="25"/>
  <c r="AI121" i="25"/>
  <c r="AJ121" i="25"/>
  <c r="AK121" i="25"/>
  <c r="AL121" i="25"/>
  <c r="AM121" i="25"/>
  <c r="AN121" i="25"/>
  <c r="AO121" i="25"/>
  <c r="AF122" i="25"/>
  <c r="AG122" i="25"/>
  <c r="AH122" i="25"/>
  <c r="AI122" i="25"/>
  <c r="AJ122" i="25"/>
  <c r="AK122" i="25"/>
  <c r="AL122" i="25"/>
  <c r="AM122" i="25"/>
  <c r="AN122" i="25"/>
  <c r="AO122" i="25"/>
  <c r="AF123" i="25"/>
  <c r="AG123" i="25"/>
  <c r="AH123" i="25"/>
  <c r="AI123" i="25"/>
  <c r="AJ123" i="25"/>
  <c r="AK123" i="25"/>
  <c r="AL123" i="25"/>
  <c r="AM123" i="25"/>
  <c r="AN123" i="25"/>
  <c r="AO123" i="25"/>
  <c r="AF124" i="25"/>
  <c r="AG124" i="25"/>
  <c r="AH124" i="25"/>
  <c r="AI124" i="25"/>
  <c r="AJ124" i="25"/>
  <c r="AK124" i="25"/>
  <c r="AL124" i="25"/>
  <c r="AM124" i="25"/>
  <c r="AN124" i="25"/>
  <c r="AO124" i="25"/>
  <c r="AF125" i="25"/>
  <c r="AG125" i="25"/>
  <c r="AH125" i="25"/>
  <c r="AI125" i="25"/>
  <c r="AJ125" i="25"/>
  <c r="AK125" i="25"/>
  <c r="AL125" i="25"/>
  <c r="AM125" i="25"/>
  <c r="AN125" i="25"/>
  <c r="AO125" i="25"/>
  <c r="AF126" i="25"/>
  <c r="AG126" i="25"/>
  <c r="AH126" i="25"/>
  <c r="AI126" i="25"/>
  <c r="AJ126" i="25"/>
  <c r="AK126" i="25"/>
  <c r="AL126" i="25"/>
  <c r="AM126" i="25"/>
  <c r="AN126" i="25"/>
  <c r="AO126" i="25"/>
  <c r="AF127" i="25"/>
  <c r="AG127" i="25"/>
  <c r="AH127" i="25"/>
  <c r="AI127" i="25"/>
  <c r="AJ127" i="25"/>
  <c r="AK127" i="25"/>
  <c r="AL127" i="25"/>
  <c r="AM127" i="25"/>
  <c r="AN127" i="25"/>
  <c r="AO127" i="25"/>
  <c r="AF128" i="25"/>
  <c r="AG128" i="25"/>
  <c r="AH128" i="25"/>
  <c r="AI128" i="25"/>
  <c r="AJ128" i="25"/>
  <c r="AK128" i="25"/>
  <c r="AL128" i="25"/>
  <c r="AM128" i="25"/>
  <c r="AN128" i="25"/>
  <c r="AO128" i="25"/>
  <c r="AF129" i="25"/>
  <c r="AG129" i="25"/>
  <c r="AH129" i="25"/>
  <c r="AI129" i="25"/>
  <c r="AJ129" i="25"/>
  <c r="AK129" i="25"/>
  <c r="AL129" i="25"/>
  <c r="AM129" i="25"/>
  <c r="AN129" i="25"/>
  <c r="AO129" i="25"/>
  <c r="AF130" i="25"/>
  <c r="AG130" i="25"/>
  <c r="AH130" i="25"/>
  <c r="AI130" i="25"/>
  <c r="AJ130" i="25"/>
  <c r="AK130" i="25"/>
  <c r="AL130" i="25"/>
  <c r="AM130" i="25"/>
  <c r="AN130" i="25"/>
  <c r="AO130" i="25"/>
  <c r="AF131" i="25"/>
  <c r="AG131" i="25"/>
  <c r="AH131" i="25"/>
  <c r="AI131" i="25"/>
  <c r="AJ131" i="25"/>
  <c r="AK131" i="25"/>
  <c r="AL131" i="25"/>
  <c r="AM131" i="25"/>
  <c r="AN131" i="25"/>
  <c r="AO131" i="25"/>
  <c r="AF132" i="25"/>
  <c r="AG132" i="25"/>
  <c r="AH132" i="25"/>
  <c r="AI132" i="25"/>
  <c r="AJ132" i="25"/>
  <c r="AK132" i="25"/>
  <c r="AL132" i="25"/>
  <c r="AM132" i="25"/>
  <c r="AN132" i="25"/>
  <c r="AO132" i="25"/>
  <c r="AF133" i="25"/>
  <c r="AG133" i="25"/>
  <c r="AH133" i="25"/>
  <c r="AI133" i="25"/>
  <c r="AJ133" i="25"/>
  <c r="AK133" i="25"/>
  <c r="AL133" i="25"/>
  <c r="AM133" i="25"/>
  <c r="AN133" i="25"/>
  <c r="AO133" i="25"/>
  <c r="AF134" i="25"/>
  <c r="AG134" i="25"/>
  <c r="AH134" i="25"/>
  <c r="AI134" i="25"/>
  <c r="AJ134" i="25"/>
  <c r="AK134" i="25"/>
  <c r="AL134" i="25"/>
  <c r="AM134" i="25"/>
  <c r="AN134" i="25"/>
  <c r="AO134" i="25"/>
  <c r="AF135" i="25"/>
  <c r="AG135" i="25"/>
  <c r="AH135" i="25"/>
  <c r="AI135" i="25"/>
  <c r="AJ135" i="25"/>
  <c r="AK135" i="25"/>
  <c r="AL135" i="25"/>
  <c r="AM135" i="25"/>
  <c r="AN135" i="25"/>
  <c r="AO135" i="25"/>
  <c r="AF136" i="25"/>
  <c r="AG136" i="25"/>
  <c r="AH136" i="25"/>
  <c r="AI136" i="25"/>
  <c r="AJ136" i="25"/>
  <c r="AK136" i="25"/>
  <c r="AL136" i="25"/>
  <c r="AM136" i="25"/>
  <c r="AN136" i="25"/>
  <c r="AO136" i="25"/>
  <c r="AF137" i="25"/>
  <c r="AG137" i="25"/>
  <c r="AH137" i="25"/>
  <c r="AI137" i="25"/>
  <c r="AJ137" i="25"/>
  <c r="AK137" i="25"/>
  <c r="AL137" i="25"/>
  <c r="AM137" i="25"/>
  <c r="AN137" i="25"/>
  <c r="AO137" i="25"/>
  <c r="AF138" i="25"/>
  <c r="AG138" i="25"/>
  <c r="AH138" i="25"/>
  <c r="AI138" i="25"/>
  <c r="AJ138" i="25"/>
  <c r="AK138" i="25"/>
  <c r="AL138" i="25"/>
  <c r="AM138" i="25"/>
  <c r="AN138" i="25"/>
  <c r="AO138" i="25"/>
  <c r="AF139" i="25"/>
  <c r="AG139" i="25"/>
  <c r="AH139" i="25"/>
  <c r="AI139" i="25"/>
  <c r="AJ139" i="25"/>
  <c r="AK139" i="25"/>
  <c r="AL139" i="25"/>
  <c r="AM139" i="25"/>
  <c r="AN139" i="25"/>
  <c r="AO139" i="25"/>
  <c r="AF140" i="25"/>
  <c r="AG140" i="25"/>
  <c r="AH140" i="25"/>
  <c r="AI140" i="25"/>
  <c r="AJ140" i="25"/>
  <c r="AK140" i="25"/>
  <c r="AL140" i="25"/>
  <c r="AM140" i="25"/>
  <c r="AN140" i="25"/>
  <c r="AO140" i="25"/>
  <c r="AF141" i="25"/>
  <c r="AG141" i="25"/>
  <c r="AH141" i="25"/>
  <c r="AI141" i="25"/>
  <c r="AJ141" i="25"/>
  <c r="AK141" i="25"/>
  <c r="AL141" i="25"/>
  <c r="AM141" i="25"/>
  <c r="AN141" i="25"/>
  <c r="AO141" i="25"/>
  <c r="AF142" i="25"/>
  <c r="AG142" i="25"/>
  <c r="AH142" i="25"/>
  <c r="AI142" i="25"/>
  <c r="AJ142" i="25"/>
  <c r="AK142" i="25"/>
  <c r="AL142" i="25"/>
  <c r="AM142" i="25"/>
  <c r="AN142" i="25"/>
  <c r="AO142" i="25"/>
  <c r="AF143" i="25"/>
  <c r="AG143" i="25"/>
  <c r="AH143" i="25"/>
  <c r="AI143" i="25"/>
  <c r="AJ143" i="25"/>
  <c r="AK143" i="25"/>
  <c r="AL143" i="25"/>
  <c r="AM143" i="25"/>
  <c r="AN143" i="25"/>
  <c r="AO143" i="25"/>
  <c r="AF144" i="25"/>
  <c r="AG144" i="25"/>
  <c r="AH144" i="25"/>
  <c r="AI144" i="25"/>
  <c r="AJ144" i="25"/>
  <c r="AK144" i="25"/>
  <c r="AL144" i="25"/>
  <c r="AM144" i="25"/>
  <c r="AN144" i="25"/>
  <c r="AO144" i="25"/>
  <c r="AF145" i="25"/>
  <c r="AG145" i="25"/>
  <c r="AH145" i="25"/>
  <c r="AI145" i="25"/>
  <c r="AJ145" i="25"/>
  <c r="AK145" i="25"/>
  <c r="AL145" i="25"/>
  <c r="AM145" i="25"/>
  <c r="AN145" i="25"/>
  <c r="AO145" i="25"/>
  <c r="AF146" i="25"/>
  <c r="AG146" i="25"/>
  <c r="AH146" i="25"/>
  <c r="AI146" i="25"/>
  <c r="AJ146" i="25"/>
  <c r="AK146" i="25"/>
  <c r="AL146" i="25"/>
  <c r="AM146" i="25"/>
  <c r="AN146" i="25"/>
  <c r="AO146" i="25"/>
  <c r="AF147" i="25"/>
  <c r="AG147" i="25"/>
  <c r="AH147" i="25"/>
  <c r="AI147" i="25"/>
  <c r="AJ147" i="25"/>
  <c r="AK147" i="25"/>
  <c r="AL147" i="25"/>
  <c r="AM147" i="25"/>
  <c r="AN147" i="25"/>
  <c r="AO147" i="25"/>
  <c r="AF148" i="25"/>
  <c r="AG148" i="25"/>
  <c r="AH148" i="25"/>
  <c r="AI148" i="25"/>
  <c r="AJ148" i="25"/>
  <c r="AK148" i="25"/>
  <c r="AL148" i="25"/>
  <c r="AM148" i="25"/>
  <c r="AN148" i="25"/>
  <c r="AO148" i="25"/>
  <c r="AF149" i="25"/>
  <c r="AG149" i="25"/>
  <c r="AH149" i="25"/>
  <c r="AI149" i="25"/>
  <c r="AJ149" i="25"/>
  <c r="AK149" i="25"/>
  <c r="AL149" i="25"/>
  <c r="AM149" i="25"/>
  <c r="AN149" i="25"/>
  <c r="AO149" i="25"/>
  <c r="AF150" i="25"/>
  <c r="AG150" i="25"/>
  <c r="AH150" i="25"/>
  <c r="AI150" i="25"/>
  <c r="AJ150" i="25"/>
  <c r="AK150" i="25"/>
  <c r="AL150" i="25"/>
  <c r="AM150" i="25"/>
  <c r="AN150" i="25"/>
  <c r="AO150" i="25"/>
  <c r="AF151" i="25"/>
  <c r="AG151" i="25"/>
  <c r="AH151" i="25"/>
  <c r="AI151" i="25"/>
  <c r="AJ151" i="25"/>
  <c r="AK151" i="25"/>
  <c r="AL151" i="25"/>
  <c r="AM151" i="25"/>
  <c r="AN151" i="25"/>
  <c r="AO151" i="25"/>
  <c r="AF152" i="25"/>
  <c r="AG152" i="25"/>
  <c r="AH152" i="25"/>
  <c r="AI152" i="25"/>
  <c r="AJ152" i="25"/>
  <c r="AK152" i="25"/>
  <c r="AL152" i="25"/>
  <c r="AM152" i="25"/>
  <c r="AN152" i="25"/>
  <c r="AO152" i="25"/>
  <c r="AF153" i="25"/>
  <c r="AG153" i="25"/>
  <c r="AH153" i="25"/>
  <c r="AI153" i="25"/>
  <c r="AJ153" i="25"/>
  <c r="AK153" i="25"/>
  <c r="AL153" i="25"/>
  <c r="AM153" i="25"/>
  <c r="AN153" i="25"/>
  <c r="AO153" i="25"/>
  <c r="AF154" i="25"/>
  <c r="AG154" i="25"/>
  <c r="AH154" i="25"/>
  <c r="AI154" i="25"/>
  <c r="AJ154" i="25"/>
  <c r="AK154" i="25"/>
  <c r="AL154" i="25"/>
  <c r="AM154" i="25"/>
  <c r="AN154" i="25"/>
  <c r="AO154" i="25"/>
  <c r="AF155" i="25"/>
  <c r="AG155" i="25"/>
  <c r="AH155" i="25"/>
  <c r="AI155" i="25"/>
  <c r="AJ155" i="25"/>
  <c r="AK155" i="25"/>
  <c r="AL155" i="25"/>
  <c r="AM155" i="25"/>
  <c r="AN155" i="25"/>
  <c r="AO155" i="25"/>
  <c r="AF156" i="25"/>
  <c r="AG156" i="25"/>
  <c r="AH156" i="25"/>
  <c r="AI156" i="25"/>
  <c r="AJ156" i="25"/>
  <c r="AK156" i="25"/>
  <c r="AL156" i="25"/>
  <c r="AM156" i="25"/>
  <c r="AN156" i="25"/>
  <c r="AO156" i="25"/>
  <c r="AF157" i="25"/>
  <c r="AG157" i="25"/>
  <c r="AH157" i="25"/>
  <c r="AI157" i="25"/>
  <c r="AJ157" i="25"/>
  <c r="AK157" i="25"/>
  <c r="AL157" i="25"/>
  <c r="AM157" i="25"/>
  <c r="AN157" i="25"/>
  <c r="AO157" i="25"/>
  <c r="AF158" i="25"/>
  <c r="AG158" i="25"/>
  <c r="AH158" i="25"/>
  <c r="AI158" i="25"/>
  <c r="AJ158" i="25"/>
  <c r="AK158" i="25"/>
  <c r="AL158" i="25"/>
  <c r="AM158" i="25"/>
  <c r="AN158" i="25"/>
  <c r="AO158" i="25"/>
  <c r="AF159" i="25"/>
  <c r="AG159" i="25"/>
  <c r="AH159" i="25"/>
  <c r="AI159" i="25"/>
  <c r="AJ159" i="25"/>
  <c r="AK159" i="25"/>
  <c r="AL159" i="25"/>
  <c r="AM159" i="25"/>
  <c r="AN159" i="25"/>
  <c r="AO159" i="25"/>
  <c r="AF160" i="25"/>
  <c r="AG160" i="25"/>
  <c r="AH160" i="25"/>
  <c r="AI160" i="25"/>
  <c r="AJ160" i="25"/>
  <c r="AK160" i="25"/>
  <c r="AL160" i="25"/>
  <c r="AM160" i="25"/>
  <c r="AN160" i="25"/>
  <c r="AO160" i="25"/>
  <c r="AF161" i="25"/>
  <c r="AG161" i="25"/>
  <c r="AH161" i="25"/>
  <c r="AI161" i="25"/>
  <c r="AJ161" i="25"/>
  <c r="AK161" i="25"/>
  <c r="AL161" i="25"/>
  <c r="AM161" i="25"/>
  <c r="AN161" i="25"/>
  <c r="AO161" i="25"/>
  <c r="AF162" i="25"/>
  <c r="AG162" i="25"/>
  <c r="AH162" i="25"/>
  <c r="AI162" i="25"/>
  <c r="AJ162" i="25"/>
  <c r="AK162" i="25"/>
  <c r="AL162" i="25"/>
  <c r="AM162" i="25"/>
  <c r="AN162" i="25"/>
  <c r="AO162" i="25"/>
  <c r="AF163" i="25"/>
  <c r="AG163" i="25"/>
  <c r="AH163" i="25"/>
  <c r="AI163" i="25"/>
  <c r="AJ163" i="25"/>
  <c r="AK163" i="25"/>
  <c r="AL163" i="25"/>
  <c r="AM163" i="25"/>
  <c r="AN163" i="25"/>
  <c r="AO163" i="25"/>
  <c r="AF164" i="25"/>
  <c r="AG164" i="25"/>
  <c r="AH164" i="25"/>
  <c r="AI164" i="25"/>
  <c r="AJ164" i="25"/>
  <c r="AK164" i="25"/>
  <c r="AL164" i="25"/>
  <c r="AM164" i="25"/>
  <c r="AN164" i="25"/>
  <c r="AO164" i="25"/>
  <c r="AF165" i="25"/>
  <c r="AG165" i="25"/>
  <c r="AH165" i="25"/>
  <c r="AI165" i="25"/>
  <c r="AJ165" i="25"/>
  <c r="AK165" i="25"/>
  <c r="AL165" i="25"/>
  <c r="AM165" i="25"/>
  <c r="AN165" i="25"/>
  <c r="AO165" i="25"/>
  <c r="AF166" i="25"/>
  <c r="AG166" i="25"/>
  <c r="AH166" i="25"/>
  <c r="AI166" i="25"/>
  <c r="AJ166" i="25"/>
  <c r="AK166" i="25"/>
  <c r="AL166" i="25"/>
  <c r="AM166" i="25"/>
  <c r="AN166" i="25"/>
  <c r="AO166" i="25"/>
  <c r="AF167" i="25"/>
  <c r="AG167" i="25"/>
  <c r="AH167" i="25"/>
  <c r="AI167" i="25"/>
  <c r="AJ167" i="25"/>
  <c r="AK167" i="25"/>
  <c r="AL167" i="25"/>
  <c r="AM167" i="25"/>
  <c r="AN167" i="25"/>
  <c r="AO167" i="25"/>
  <c r="AF168" i="25"/>
  <c r="AG168" i="25"/>
  <c r="AH168" i="25"/>
  <c r="AI168" i="25"/>
  <c r="AJ168" i="25"/>
  <c r="AK168" i="25"/>
  <c r="AL168" i="25"/>
  <c r="AM168" i="25"/>
  <c r="AN168" i="25"/>
  <c r="AO168" i="25"/>
  <c r="AF169" i="25"/>
  <c r="AG169" i="25"/>
  <c r="AH169" i="25"/>
  <c r="AI169" i="25"/>
  <c r="AJ169" i="25"/>
  <c r="AK169" i="25"/>
  <c r="AL169" i="25"/>
  <c r="AM169" i="25"/>
  <c r="AN169" i="25"/>
  <c r="AO169" i="25"/>
  <c r="AF170" i="25"/>
  <c r="AG170" i="25"/>
  <c r="AH170" i="25"/>
  <c r="AI170" i="25"/>
  <c r="AJ170" i="25"/>
  <c r="AK170" i="25"/>
  <c r="AL170" i="25"/>
  <c r="AM170" i="25"/>
  <c r="AN170" i="25"/>
  <c r="AO170" i="25"/>
  <c r="AF171" i="25"/>
  <c r="AG171" i="25"/>
  <c r="AH171" i="25"/>
  <c r="AI171" i="25"/>
  <c r="AJ171" i="25"/>
  <c r="AK171" i="25"/>
  <c r="AL171" i="25"/>
  <c r="AM171" i="25"/>
  <c r="AN171" i="25"/>
  <c r="AO171" i="25"/>
  <c r="AF172" i="25"/>
  <c r="AG172" i="25"/>
  <c r="AH172" i="25"/>
  <c r="AI172" i="25"/>
  <c r="AJ172" i="25"/>
  <c r="AK172" i="25"/>
  <c r="AL172" i="25"/>
  <c r="AM172" i="25"/>
  <c r="AN172" i="25"/>
  <c r="AO172" i="25"/>
  <c r="AF173" i="25"/>
  <c r="AG173" i="25"/>
  <c r="AH173" i="25"/>
  <c r="AI173" i="25"/>
  <c r="AJ173" i="25"/>
  <c r="AK173" i="25"/>
  <c r="AL173" i="25"/>
  <c r="AM173" i="25"/>
  <c r="AN173" i="25"/>
  <c r="AO173" i="25"/>
  <c r="AF174" i="25"/>
  <c r="AG174" i="25"/>
  <c r="AH174" i="25"/>
  <c r="AI174" i="25"/>
  <c r="AJ174" i="25"/>
  <c r="AK174" i="25"/>
  <c r="AL174" i="25"/>
  <c r="AM174" i="25"/>
  <c r="AN174" i="25"/>
  <c r="AO174" i="25"/>
  <c r="AF175" i="25"/>
  <c r="AG175" i="25"/>
  <c r="AH175" i="25"/>
  <c r="AI175" i="25"/>
  <c r="AJ175" i="25"/>
  <c r="AK175" i="25"/>
  <c r="AL175" i="25"/>
  <c r="AM175" i="25"/>
  <c r="AN175" i="25"/>
  <c r="AO175" i="25"/>
  <c r="AF176" i="25"/>
  <c r="AG176" i="25"/>
  <c r="AH176" i="25"/>
  <c r="AI176" i="25"/>
  <c r="AJ176" i="25"/>
  <c r="AK176" i="25"/>
  <c r="AL176" i="25"/>
  <c r="AM176" i="25"/>
  <c r="AN176" i="25"/>
  <c r="AO176" i="25"/>
  <c r="AF177" i="25"/>
  <c r="AG177" i="25"/>
  <c r="AH177" i="25"/>
  <c r="AI177" i="25"/>
  <c r="AJ177" i="25"/>
  <c r="AK177" i="25"/>
  <c r="AL177" i="25"/>
  <c r="AM177" i="25"/>
  <c r="AN177" i="25"/>
  <c r="AO177" i="25"/>
  <c r="AF178" i="25"/>
  <c r="AG178" i="25"/>
  <c r="AH178" i="25"/>
  <c r="AI178" i="25"/>
  <c r="AJ178" i="25"/>
  <c r="AK178" i="25"/>
  <c r="AL178" i="25"/>
  <c r="AM178" i="25"/>
  <c r="AN178" i="25"/>
  <c r="AO178" i="25"/>
  <c r="AF179" i="25"/>
  <c r="AG179" i="25"/>
  <c r="AH179" i="25"/>
  <c r="AI179" i="25"/>
  <c r="AJ179" i="25"/>
  <c r="AK179" i="25"/>
  <c r="AL179" i="25"/>
  <c r="AM179" i="25"/>
  <c r="AN179" i="25"/>
  <c r="AO179" i="25"/>
  <c r="AF180" i="25"/>
  <c r="AG180" i="25"/>
  <c r="AH180" i="25"/>
  <c r="AI180" i="25"/>
  <c r="AJ180" i="25"/>
  <c r="AK180" i="25"/>
  <c r="AL180" i="25"/>
  <c r="AM180" i="25"/>
  <c r="AN180" i="25"/>
  <c r="AO180" i="25"/>
  <c r="AF181" i="25"/>
  <c r="AG181" i="25"/>
  <c r="AH181" i="25"/>
  <c r="AI181" i="25"/>
  <c r="AJ181" i="25"/>
  <c r="AK181" i="25"/>
  <c r="AL181" i="25"/>
  <c r="AM181" i="25"/>
  <c r="AN181" i="25"/>
  <c r="AO181" i="25"/>
  <c r="AF182" i="25"/>
  <c r="AG182" i="25"/>
  <c r="AH182" i="25"/>
  <c r="AI182" i="25"/>
  <c r="AJ182" i="25"/>
  <c r="AK182" i="25"/>
  <c r="AL182" i="25"/>
  <c r="AM182" i="25"/>
  <c r="AN182" i="25"/>
  <c r="AO182" i="25"/>
  <c r="AF183" i="25"/>
  <c r="AG183" i="25"/>
  <c r="AH183" i="25"/>
  <c r="AI183" i="25"/>
  <c r="AJ183" i="25"/>
  <c r="AK183" i="25"/>
  <c r="AL183" i="25"/>
  <c r="AM183" i="25"/>
  <c r="AN183" i="25"/>
  <c r="AO183" i="25"/>
  <c r="AF184" i="25"/>
  <c r="AG184" i="25"/>
  <c r="AH184" i="25"/>
  <c r="AI184" i="25"/>
  <c r="AJ184" i="25"/>
  <c r="AK184" i="25"/>
  <c r="AL184" i="25"/>
  <c r="AM184" i="25"/>
  <c r="AN184" i="25"/>
  <c r="AO184" i="25"/>
  <c r="AF185" i="25"/>
  <c r="AG185" i="25"/>
  <c r="AH185" i="25"/>
  <c r="AI185" i="25"/>
  <c r="AJ185" i="25"/>
  <c r="AK185" i="25"/>
  <c r="AL185" i="25"/>
  <c r="AM185" i="25"/>
  <c r="AN185" i="25"/>
  <c r="AO185" i="25"/>
  <c r="AF186" i="25"/>
  <c r="AG186" i="25"/>
  <c r="AH186" i="25"/>
  <c r="AI186" i="25"/>
  <c r="AJ186" i="25"/>
  <c r="AK186" i="25"/>
  <c r="AL186" i="25"/>
  <c r="AM186" i="25"/>
  <c r="AN186" i="25"/>
  <c r="AO186" i="25"/>
  <c r="AF187" i="25"/>
  <c r="AG187" i="25"/>
  <c r="AH187" i="25"/>
  <c r="AI187" i="25"/>
  <c r="AJ187" i="25"/>
  <c r="AK187" i="25"/>
  <c r="AL187" i="25"/>
  <c r="AM187" i="25"/>
  <c r="AN187" i="25"/>
  <c r="AO187" i="25"/>
  <c r="AF188" i="25"/>
  <c r="AG188" i="25"/>
  <c r="AH188" i="25"/>
  <c r="AI188" i="25"/>
  <c r="AJ188" i="25"/>
  <c r="AK188" i="25"/>
  <c r="AL188" i="25"/>
  <c r="AM188" i="25"/>
  <c r="AN188" i="25"/>
  <c r="AO188" i="25"/>
  <c r="AF189" i="25"/>
  <c r="AG189" i="25"/>
  <c r="AH189" i="25"/>
  <c r="AI189" i="25"/>
  <c r="AJ189" i="25"/>
  <c r="AK189" i="25"/>
  <c r="AL189" i="25"/>
  <c r="AM189" i="25"/>
  <c r="AN189" i="25"/>
  <c r="AO189" i="25"/>
  <c r="AF190" i="25"/>
  <c r="AG190" i="25"/>
  <c r="AH190" i="25"/>
  <c r="AI190" i="25"/>
  <c r="AJ190" i="25"/>
  <c r="AK190" i="25"/>
  <c r="AL190" i="25"/>
  <c r="AM190" i="25"/>
  <c r="AN190" i="25"/>
  <c r="AO190" i="25"/>
  <c r="AF191" i="25"/>
  <c r="AG191" i="25"/>
  <c r="AH191" i="25"/>
  <c r="AI191" i="25"/>
  <c r="AJ191" i="25"/>
  <c r="AK191" i="25"/>
  <c r="AL191" i="25"/>
  <c r="AM191" i="25"/>
  <c r="AN191" i="25"/>
  <c r="AO191" i="25"/>
  <c r="AF192" i="25"/>
  <c r="AG192" i="25"/>
  <c r="AH192" i="25"/>
  <c r="AI192" i="25"/>
  <c r="AJ192" i="25"/>
  <c r="AK192" i="25"/>
  <c r="AL192" i="25"/>
  <c r="AM192" i="25"/>
  <c r="AN192" i="25"/>
  <c r="AO192" i="25"/>
  <c r="AF193" i="25"/>
  <c r="AG193" i="25"/>
  <c r="AH193" i="25"/>
  <c r="AI193" i="25"/>
  <c r="AJ193" i="25"/>
  <c r="AK193" i="25"/>
  <c r="AL193" i="25"/>
  <c r="AM193" i="25"/>
  <c r="AN193" i="25"/>
  <c r="AO193" i="25"/>
  <c r="AF194" i="25"/>
  <c r="AG194" i="25"/>
  <c r="AH194" i="25"/>
  <c r="AI194" i="25"/>
  <c r="AJ194" i="25"/>
  <c r="AK194" i="25"/>
  <c r="AL194" i="25"/>
  <c r="AM194" i="25"/>
  <c r="AN194" i="25"/>
  <c r="AO194" i="25"/>
  <c r="AF195" i="25"/>
  <c r="AG195" i="25"/>
  <c r="AH195" i="25"/>
  <c r="AI195" i="25"/>
  <c r="AJ195" i="25"/>
  <c r="AK195" i="25"/>
  <c r="AL195" i="25"/>
  <c r="AM195" i="25"/>
  <c r="AN195" i="25"/>
  <c r="AO195" i="25"/>
  <c r="AF196" i="25"/>
  <c r="AG196" i="25"/>
  <c r="AH196" i="25"/>
  <c r="AI196" i="25"/>
  <c r="AJ196" i="25"/>
  <c r="AK196" i="25"/>
  <c r="AL196" i="25"/>
  <c r="AM196" i="25"/>
  <c r="AN196" i="25"/>
  <c r="AO196" i="25"/>
  <c r="AF197" i="25"/>
  <c r="AG197" i="25"/>
  <c r="AH197" i="25"/>
  <c r="AI197" i="25"/>
  <c r="AJ197" i="25"/>
  <c r="AK197" i="25"/>
  <c r="AL197" i="25"/>
  <c r="AM197" i="25"/>
  <c r="AN197" i="25"/>
  <c r="AO197" i="25"/>
  <c r="AF198" i="25"/>
  <c r="AG198" i="25"/>
  <c r="AH198" i="25"/>
  <c r="AI198" i="25"/>
  <c r="AJ198" i="25"/>
  <c r="AK198" i="25"/>
  <c r="AL198" i="25"/>
  <c r="AM198" i="25"/>
  <c r="AN198" i="25"/>
  <c r="AO198" i="25"/>
  <c r="AF199" i="25"/>
  <c r="AG199" i="25"/>
  <c r="AH199" i="25"/>
  <c r="AI199" i="25"/>
  <c r="AJ199" i="25"/>
  <c r="AK199" i="25"/>
  <c r="AL199" i="25"/>
  <c r="AM199" i="25"/>
  <c r="AN199" i="25"/>
  <c r="AO199" i="25"/>
  <c r="AF200" i="25"/>
  <c r="AG200" i="25"/>
  <c r="AH200" i="25"/>
  <c r="AI200" i="25"/>
  <c r="AJ200" i="25"/>
  <c r="AK200" i="25"/>
  <c r="AL200" i="25"/>
  <c r="AM200" i="25"/>
  <c r="AN200" i="25"/>
  <c r="AO200" i="25"/>
  <c r="AF201" i="25"/>
  <c r="AG201" i="25"/>
  <c r="AH201" i="25"/>
  <c r="AI201" i="25"/>
  <c r="AJ201" i="25"/>
  <c r="AK201" i="25"/>
  <c r="AL201" i="25"/>
  <c r="AM201" i="25"/>
  <c r="AN201" i="25"/>
  <c r="AO201" i="25"/>
  <c r="AF202" i="25"/>
  <c r="AG202" i="25"/>
  <c r="AH202" i="25"/>
  <c r="AI202" i="25"/>
  <c r="AJ202" i="25"/>
  <c r="AK202" i="25"/>
  <c r="AL202" i="25"/>
  <c r="AM202" i="25"/>
  <c r="AN202" i="25"/>
  <c r="AO202" i="25"/>
  <c r="AF203" i="25"/>
  <c r="AG203" i="25"/>
  <c r="AH203" i="25"/>
  <c r="AI203" i="25"/>
  <c r="AJ203" i="25"/>
  <c r="AK203" i="25"/>
  <c r="AL203" i="25"/>
  <c r="AM203" i="25"/>
  <c r="AN203" i="25"/>
  <c r="AO203" i="25"/>
  <c r="AF204" i="25"/>
  <c r="AG204" i="25"/>
  <c r="AH204" i="25"/>
  <c r="AI204" i="25"/>
  <c r="AJ204" i="25"/>
  <c r="AK204" i="25"/>
  <c r="AL204" i="25"/>
  <c r="AM204" i="25"/>
  <c r="AN204" i="25"/>
  <c r="AO204" i="25"/>
  <c r="AF205" i="25"/>
  <c r="AG205" i="25"/>
  <c r="AH205" i="25"/>
  <c r="AI205" i="25"/>
  <c r="AJ205" i="25"/>
  <c r="AK205" i="25"/>
  <c r="AL205" i="25"/>
  <c r="AM205" i="25"/>
  <c r="AN205" i="25"/>
  <c r="AO205" i="25"/>
  <c r="AF206" i="25"/>
  <c r="AG206" i="25"/>
  <c r="AH206" i="25"/>
  <c r="AI206" i="25"/>
  <c r="AJ206" i="25"/>
  <c r="AK206" i="25"/>
  <c r="AL206" i="25"/>
  <c r="AM206" i="25"/>
  <c r="AN206" i="25"/>
  <c r="AO206" i="25"/>
  <c r="AF207" i="25"/>
  <c r="AG207" i="25"/>
  <c r="AH207" i="25"/>
  <c r="AI207" i="25"/>
  <c r="AJ207" i="25"/>
  <c r="AK207" i="25"/>
  <c r="AL207" i="25"/>
  <c r="AM207" i="25"/>
  <c r="AN207" i="25"/>
  <c r="AO207" i="25"/>
  <c r="AF208" i="25"/>
  <c r="AG208" i="25"/>
  <c r="AH208" i="25"/>
  <c r="AI208" i="25"/>
  <c r="AJ208" i="25"/>
  <c r="AK208" i="25"/>
  <c r="AL208" i="25"/>
  <c r="AM208" i="25"/>
  <c r="AN208" i="25"/>
  <c r="AO208" i="25"/>
  <c r="AF209" i="25"/>
  <c r="AG209" i="25"/>
  <c r="AH209" i="25"/>
  <c r="AI209" i="25"/>
  <c r="AJ209" i="25"/>
  <c r="AK209" i="25"/>
  <c r="AL209" i="25"/>
  <c r="AM209" i="25"/>
  <c r="AN209" i="25"/>
  <c r="AO209" i="25"/>
  <c r="AF210" i="25"/>
  <c r="AG210" i="25"/>
  <c r="AH210" i="25"/>
  <c r="AI210" i="25"/>
  <c r="AJ210" i="25"/>
  <c r="AK210" i="25"/>
  <c r="AL210" i="25"/>
  <c r="AM210" i="25"/>
  <c r="AN210" i="25"/>
  <c r="AO210" i="25"/>
  <c r="AF211" i="25"/>
  <c r="AG211" i="25"/>
  <c r="AH211" i="25"/>
  <c r="AI211" i="25"/>
  <c r="AJ211" i="25"/>
  <c r="AK211" i="25"/>
  <c r="AL211" i="25"/>
  <c r="AM211" i="25"/>
  <c r="AN211" i="25"/>
  <c r="AO211" i="25"/>
  <c r="AF212" i="25"/>
  <c r="AG212" i="25"/>
  <c r="AH212" i="25"/>
  <c r="AI212" i="25"/>
  <c r="AJ212" i="25"/>
  <c r="AK212" i="25"/>
  <c r="AL212" i="25"/>
  <c r="AM212" i="25"/>
  <c r="AN212" i="25"/>
  <c r="AO212" i="25"/>
  <c r="AF213" i="25"/>
  <c r="AG213" i="25"/>
  <c r="AH213" i="25"/>
  <c r="AI213" i="25"/>
  <c r="AJ213" i="25"/>
  <c r="AK213" i="25"/>
  <c r="AL213" i="25"/>
  <c r="AM213" i="25"/>
  <c r="AN213" i="25"/>
  <c r="AO213" i="25"/>
  <c r="AF214" i="25"/>
  <c r="AG214" i="25"/>
  <c r="AH214" i="25"/>
  <c r="AI214" i="25"/>
  <c r="AJ214" i="25"/>
  <c r="AK214" i="25"/>
  <c r="AL214" i="25"/>
  <c r="AM214" i="25"/>
  <c r="AN214" i="25"/>
  <c r="AO214" i="25"/>
  <c r="AF215" i="25"/>
  <c r="AG215" i="25"/>
  <c r="AH215" i="25"/>
  <c r="AI215" i="25"/>
  <c r="AJ215" i="25"/>
  <c r="AK215" i="25"/>
  <c r="AL215" i="25"/>
  <c r="AM215" i="25"/>
  <c r="AN215" i="25"/>
  <c r="AO215" i="25"/>
  <c r="AF216" i="25"/>
  <c r="AG216" i="25"/>
  <c r="AH216" i="25"/>
  <c r="AI216" i="25"/>
  <c r="AJ216" i="25"/>
  <c r="AK216" i="25"/>
  <c r="AL216" i="25"/>
  <c r="AM216" i="25"/>
  <c r="AN216" i="25"/>
  <c r="AO216" i="25"/>
  <c r="AF217" i="25"/>
  <c r="AG217" i="25"/>
  <c r="AH217" i="25"/>
  <c r="AI217" i="25"/>
  <c r="AJ217" i="25"/>
  <c r="AK217" i="25"/>
  <c r="AL217" i="25"/>
  <c r="AM217" i="25"/>
  <c r="AN217" i="25"/>
  <c r="AO217" i="25"/>
  <c r="AF218" i="25"/>
  <c r="AG218" i="25"/>
  <c r="AH218" i="25"/>
  <c r="AI218" i="25"/>
  <c r="AJ218" i="25"/>
  <c r="AK218" i="25"/>
  <c r="AL218" i="25"/>
  <c r="AM218" i="25"/>
  <c r="AN218" i="25"/>
  <c r="AO218" i="25"/>
  <c r="AF219" i="25"/>
  <c r="AG219" i="25"/>
  <c r="AH219" i="25"/>
  <c r="AI219" i="25"/>
  <c r="AJ219" i="25"/>
  <c r="AK219" i="25"/>
  <c r="AL219" i="25"/>
  <c r="AM219" i="25"/>
  <c r="AN219" i="25"/>
  <c r="AO219" i="25"/>
  <c r="AF220" i="25"/>
  <c r="AG220" i="25"/>
  <c r="AH220" i="25"/>
  <c r="AI220" i="25"/>
  <c r="AJ220" i="25"/>
  <c r="AK220" i="25"/>
  <c r="AL220" i="25"/>
  <c r="AM220" i="25"/>
  <c r="AN220" i="25"/>
  <c r="AO220" i="25"/>
  <c r="AF221" i="25"/>
  <c r="AG221" i="25"/>
  <c r="AH221" i="25"/>
  <c r="AI221" i="25"/>
  <c r="AJ221" i="25"/>
  <c r="AK221" i="25"/>
  <c r="AL221" i="25"/>
  <c r="AM221" i="25"/>
  <c r="AN221" i="25"/>
  <c r="AO221" i="25"/>
  <c r="AF222" i="25"/>
  <c r="AG222" i="25"/>
  <c r="AH222" i="25"/>
  <c r="AI222" i="25"/>
  <c r="AJ222" i="25"/>
  <c r="AK222" i="25"/>
  <c r="AL222" i="25"/>
  <c r="AM222" i="25"/>
  <c r="AN222" i="25"/>
  <c r="AO222" i="25"/>
  <c r="AF223" i="25"/>
  <c r="AG223" i="25"/>
  <c r="AH223" i="25"/>
  <c r="AI223" i="25"/>
  <c r="AJ223" i="25"/>
  <c r="AK223" i="25"/>
  <c r="AL223" i="25"/>
  <c r="AM223" i="25"/>
  <c r="AN223" i="25"/>
  <c r="AO223" i="25"/>
  <c r="AF224" i="25"/>
  <c r="AG224" i="25"/>
  <c r="AH224" i="25"/>
  <c r="AI224" i="25"/>
  <c r="AJ224" i="25"/>
  <c r="AK224" i="25"/>
  <c r="AL224" i="25"/>
  <c r="AM224" i="25"/>
  <c r="AN224" i="25"/>
  <c r="AO224" i="25"/>
  <c r="AF225" i="25"/>
  <c r="AG225" i="25"/>
  <c r="AH225" i="25"/>
  <c r="AI225" i="25"/>
  <c r="AJ225" i="25"/>
  <c r="AK225" i="25"/>
  <c r="AL225" i="25"/>
  <c r="AM225" i="25"/>
  <c r="AN225" i="25"/>
  <c r="AO225" i="25"/>
  <c r="AF226" i="25"/>
  <c r="AG226" i="25"/>
  <c r="AH226" i="25"/>
  <c r="AI226" i="25"/>
  <c r="AJ226" i="25"/>
  <c r="AK226" i="25"/>
  <c r="AL226" i="25"/>
  <c r="AM226" i="25"/>
  <c r="AN226" i="25"/>
  <c r="AO226" i="25"/>
  <c r="AF227" i="25"/>
  <c r="AG227" i="25"/>
  <c r="AH227" i="25"/>
  <c r="AI227" i="25"/>
  <c r="AJ227" i="25"/>
  <c r="AK227" i="25"/>
  <c r="AL227" i="25"/>
  <c r="AM227" i="25"/>
  <c r="AN227" i="25"/>
  <c r="AO227" i="25"/>
  <c r="AF228" i="25"/>
  <c r="AG228" i="25"/>
  <c r="AH228" i="25"/>
  <c r="AI228" i="25"/>
  <c r="AJ228" i="25"/>
  <c r="AK228" i="25"/>
  <c r="AL228" i="25"/>
  <c r="AM228" i="25"/>
  <c r="AN228" i="25"/>
  <c r="AO228" i="25"/>
  <c r="AF229" i="25"/>
  <c r="AG229" i="25"/>
  <c r="AH229" i="25"/>
  <c r="AI229" i="25"/>
  <c r="AJ229" i="25"/>
  <c r="AK229" i="25"/>
  <c r="AL229" i="25"/>
  <c r="AM229" i="25"/>
  <c r="AN229" i="25"/>
  <c r="AO229" i="25"/>
  <c r="AF230" i="25"/>
  <c r="AG230" i="25"/>
  <c r="AH230" i="25"/>
  <c r="AI230" i="25"/>
  <c r="AJ230" i="25"/>
  <c r="AK230" i="25"/>
  <c r="AL230" i="25"/>
  <c r="AM230" i="25"/>
  <c r="AN230" i="25"/>
  <c r="AO230" i="25"/>
  <c r="AF231" i="25"/>
  <c r="AG231" i="25"/>
  <c r="AH231" i="25"/>
  <c r="AI231" i="25"/>
  <c r="AJ231" i="25"/>
  <c r="AK231" i="25"/>
  <c r="AL231" i="25"/>
  <c r="AM231" i="25"/>
  <c r="AN231" i="25"/>
  <c r="AO231" i="25"/>
  <c r="AF232" i="25"/>
  <c r="AG232" i="25"/>
  <c r="AH232" i="25"/>
  <c r="AI232" i="25"/>
  <c r="AJ232" i="25"/>
  <c r="AK232" i="25"/>
  <c r="AL232" i="25"/>
  <c r="AM232" i="25"/>
  <c r="AN232" i="25"/>
  <c r="AO232" i="25"/>
  <c r="AF233" i="25"/>
  <c r="AG233" i="25"/>
  <c r="AH233" i="25"/>
  <c r="AI233" i="25"/>
  <c r="AJ233" i="25"/>
  <c r="AK233" i="25"/>
  <c r="AL233" i="25"/>
  <c r="AM233" i="25"/>
  <c r="AN233" i="25"/>
  <c r="AO233" i="25"/>
  <c r="AF234" i="25"/>
  <c r="AG234" i="25"/>
  <c r="AH234" i="25"/>
  <c r="AI234" i="25"/>
  <c r="AJ234" i="25"/>
  <c r="AK234" i="25"/>
  <c r="AL234" i="25"/>
  <c r="AM234" i="25"/>
  <c r="AN234" i="25"/>
  <c r="AO234" i="25"/>
  <c r="AF235" i="25"/>
  <c r="AG235" i="25"/>
  <c r="AH235" i="25"/>
  <c r="AI235" i="25"/>
  <c r="AJ235" i="25"/>
  <c r="AK235" i="25"/>
  <c r="AL235" i="25"/>
  <c r="AM235" i="25"/>
  <c r="AN235" i="25"/>
  <c r="AO235" i="25"/>
  <c r="AF236" i="25"/>
  <c r="AG236" i="25"/>
  <c r="AH236" i="25"/>
  <c r="AI236" i="25"/>
  <c r="AJ236" i="25"/>
  <c r="AK236" i="25"/>
  <c r="AL236" i="25"/>
  <c r="AM236" i="25"/>
  <c r="AN236" i="25"/>
  <c r="AO236" i="25"/>
  <c r="AF237" i="25"/>
  <c r="AG237" i="25"/>
  <c r="AH237" i="25"/>
  <c r="AI237" i="25"/>
  <c r="AJ237" i="25"/>
  <c r="AK237" i="25"/>
  <c r="AL237" i="25"/>
  <c r="AM237" i="25"/>
  <c r="AN237" i="25"/>
  <c r="AO237" i="25"/>
  <c r="AF238" i="25"/>
  <c r="AG238" i="25"/>
  <c r="AH238" i="25"/>
  <c r="AI238" i="25"/>
  <c r="AJ238" i="25"/>
  <c r="AK238" i="25"/>
  <c r="AL238" i="25"/>
  <c r="AM238" i="25"/>
  <c r="AN238" i="25"/>
  <c r="AO238" i="25"/>
  <c r="AF239" i="25"/>
  <c r="AG239" i="25"/>
  <c r="AH239" i="25"/>
  <c r="AI239" i="25"/>
  <c r="AJ239" i="25"/>
  <c r="AK239" i="25"/>
  <c r="AL239" i="25"/>
  <c r="AM239" i="25"/>
  <c r="AN239" i="25"/>
  <c r="AO239" i="25"/>
  <c r="AF240" i="25"/>
  <c r="AG240" i="25"/>
  <c r="AH240" i="25"/>
  <c r="AI240" i="25"/>
  <c r="AJ240" i="25"/>
  <c r="AK240" i="25"/>
  <c r="AL240" i="25"/>
  <c r="AM240" i="25"/>
  <c r="AN240" i="25"/>
  <c r="AO240" i="25"/>
  <c r="AF241" i="25"/>
  <c r="AG241" i="25"/>
  <c r="AH241" i="25"/>
  <c r="AI241" i="25"/>
  <c r="AJ241" i="25"/>
  <c r="AK241" i="25"/>
  <c r="AL241" i="25"/>
  <c r="AM241" i="25"/>
  <c r="AN241" i="25"/>
  <c r="AO241" i="25"/>
  <c r="AF242" i="25"/>
  <c r="AG242" i="25"/>
  <c r="AH242" i="25"/>
  <c r="AI242" i="25"/>
  <c r="AJ242" i="25"/>
  <c r="AK242" i="25"/>
  <c r="AL242" i="25"/>
  <c r="AM242" i="25"/>
  <c r="AN242" i="25"/>
  <c r="AO242" i="25"/>
  <c r="AF243" i="25"/>
  <c r="AG243" i="25"/>
  <c r="AH243" i="25"/>
  <c r="AI243" i="25"/>
  <c r="AJ243" i="25"/>
  <c r="AK243" i="25"/>
  <c r="AL243" i="25"/>
  <c r="AM243" i="25"/>
  <c r="AN243" i="25"/>
  <c r="AO243" i="25"/>
  <c r="AF244" i="25"/>
  <c r="AG244" i="25"/>
  <c r="AH244" i="25"/>
  <c r="AI244" i="25"/>
  <c r="AJ244" i="25"/>
  <c r="AK244" i="25"/>
  <c r="AL244" i="25"/>
  <c r="AM244" i="25"/>
  <c r="AN244" i="25"/>
  <c r="AO244" i="25"/>
  <c r="AF245" i="25"/>
  <c r="AG245" i="25"/>
  <c r="AH245" i="25"/>
  <c r="AI245" i="25"/>
  <c r="AJ245" i="25"/>
  <c r="AK245" i="25"/>
  <c r="AL245" i="25"/>
  <c r="AM245" i="25"/>
  <c r="AN245" i="25"/>
  <c r="AO245" i="25"/>
  <c r="AF246" i="25"/>
  <c r="AG246" i="25"/>
  <c r="AH246" i="25"/>
  <c r="AI246" i="25"/>
  <c r="AJ246" i="25"/>
  <c r="AK246" i="25"/>
  <c r="AL246" i="25"/>
  <c r="AM246" i="25"/>
  <c r="AN246" i="25"/>
  <c r="AO246" i="25"/>
  <c r="AF247" i="25"/>
  <c r="AG247" i="25"/>
  <c r="AH247" i="25"/>
  <c r="AI247" i="25"/>
  <c r="AJ247" i="25"/>
  <c r="AK247" i="25"/>
  <c r="AL247" i="25"/>
  <c r="AM247" i="25"/>
  <c r="AN247" i="25"/>
  <c r="AO247" i="25"/>
  <c r="AF248" i="25"/>
  <c r="AG248" i="25"/>
  <c r="AH248" i="25"/>
  <c r="AI248" i="25"/>
  <c r="AJ248" i="25"/>
  <c r="AK248" i="25"/>
  <c r="AL248" i="25"/>
  <c r="AM248" i="25"/>
  <c r="AN248" i="25"/>
  <c r="AO248" i="25"/>
  <c r="AF249" i="25"/>
  <c r="AG249" i="25"/>
  <c r="AH249" i="25"/>
  <c r="AI249" i="25"/>
  <c r="AJ249" i="25"/>
  <c r="AK249" i="25"/>
  <c r="AL249" i="25"/>
  <c r="AM249" i="25"/>
  <c r="AN249" i="25"/>
  <c r="AO249" i="25"/>
  <c r="AF250" i="25"/>
  <c r="AG250" i="25"/>
  <c r="AH250" i="25"/>
  <c r="AI250" i="25"/>
  <c r="AJ250" i="25"/>
  <c r="AK250" i="25"/>
  <c r="AL250" i="25"/>
  <c r="AM250" i="25"/>
  <c r="AN250" i="25"/>
  <c r="AO250" i="25"/>
  <c r="AF251" i="25"/>
  <c r="AG251" i="25"/>
  <c r="AH251" i="25"/>
  <c r="AI251" i="25"/>
  <c r="AJ251" i="25"/>
  <c r="AK251" i="25"/>
  <c r="AL251" i="25"/>
  <c r="AM251" i="25"/>
  <c r="AN251" i="25"/>
  <c r="AO251" i="25"/>
  <c r="AF252" i="25"/>
  <c r="AG252" i="25"/>
  <c r="AH252" i="25"/>
  <c r="AI252" i="25"/>
  <c r="AJ252" i="25"/>
  <c r="AK252" i="25"/>
  <c r="AL252" i="25"/>
  <c r="AM252" i="25"/>
  <c r="AN252" i="25"/>
  <c r="AO252" i="25"/>
  <c r="AF253" i="25"/>
  <c r="AG253" i="25"/>
  <c r="AH253" i="25"/>
  <c r="AI253" i="25"/>
  <c r="AJ253" i="25"/>
  <c r="AK253" i="25"/>
  <c r="AL253" i="25"/>
  <c r="AM253" i="25"/>
  <c r="AN253" i="25"/>
  <c r="AO253" i="25"/>
  <c r="AF254" i="25"/>
  <c r="AG254" i="25"/>
  <c r="AH254" i="25"/>
  <c r="AI254" i="25"/>
  <c r="AJ254" i="25"/>
  <c r="AK254" i="25"/>
  <c r="AL254" i="25"/>
  <c r="AM254" i="25"/>
  <c r="AN254" i="25"/>
  <c r="AO254" i="25"/>
  <c r="AF255" i="25"/>
  <c r="AG255" i="25"/>
  <c r="AH255" i="25"/>
  <c r="AI255" i="25"/>
  <c r="AJ255" i="25"/>
  <c r="AK255" i="25"/>
  <c r="AL255" i="25"/>
  <c r="AM255" i="25"/>
  <c r="AN255" i="25"/>
  <c r="AO255" i="25"/>
  <c r="AF256" i="25"/>
  <c r="AG256" i="25"/>
  <c r="AH256" i="25"/>
  <c r="AI256" i="25"/>
  <c r="AJ256" i="25"/>
  <c r="AK256" i="25"/>
  <c r="AL256" i="25"/>
  <c r="AM256" i="25"/>
  <c r="AN256" i="25"/>
  <c r="AO256" i="25"/>
  <c r="AF257" i="25"/>
  <c r="AG257" i="25"/>
  <c r="AH257" i="25"/>
  <c r="AI257" i="25"/>
  <c r="AJ257" i="25"/>
  <c r="AK257" i="25"/>
  <c r="AL257" i="25"/>
  <c r="AM257" i="25"/>
  <c r="AN257" i="25"/>
  <c r="AO257" i="25"/>
  <c r="AF258" i="25"/>
  <c r="AG258" i="25"/>
  <c r="AH258" i="25"/>
  <c r="AI258" i="25"/>
  <c r="AJ258" i="25"/>
  <c r="AK258" i="25"/>
  <c r="AL258" i="25"/>
  <c r="AM258" i="25"/>
  <c r="AN258" i="25"/>
  <c r="AO258" i="25"/>
  <c r="AF259" i="25"/>
  <c r="AG259" i="25"/>
  <c r="AH259" i="25"/>
  <c r="AI259" i="25"/>
  <c r="AJ259" i="25"/>
  <c r="AK259" i="25"/>
  <c r="AL259" i="25"/>
  <c r="AM259" i="25"/>
  <c r="AN259" i="25"/>
  <c r="AO259" i="25"/>
  <c r="AF260" i="25"/>
  <c r="AG260" i="25"/>
  <c r="AH260" i="25"/>
  <c r="AI260" i="25"/>
  <c r="AJ260" i="25"/>
  <c r="AK260" i="25"/>
  <c r="AL260" i="25"/>
  <c r="AM260" i="25"/>
  <c r="AN260" i="25"/>
  <c r="AO260" i="25"/>
  <c r="AF261" i="25"/>
  <c r="AG261" i="25"/>
  <c r="AH261" i="25"/>
  <c r="AI261" i="25"/>
  <c r="AJ261" i="25"/>
  <c r="AK261" i="25"/>
  <c r="AL261" i="25"/>
  <c r="AM261" i="25"/>
  <c r="AN261" i="25"/>
  <c r="AO261" i="25"/>
  <c r="AF262" i="25"/>
  <c r="AG262" i="25"/>
  <c r="AH262" i="25"/>
  <c r="AI262" i="25"/>
  <c r="AJ262" i="25"/>
  <c r="AK262" i="25"/>
  <c r="AL262" i="25"/>
  <c r="AM262" i="25"/>
  <c r="AN262" i="25"/>
  <c r="AO262" i="25"/>
  <c r="AF263" i="25"/>
  <c r="AG263" i="25"/>
  <c r="AH263" i="25"/>
  <c r="AI263" i="25"/>
  <c r="AJ263" i="25"/>
  <c r="AK263" i="25"/>
  <c r="AL263" i="25"/>
  <c r="AM263" i="25"/>
  <c r="AN263" i="25"/>
  <c r="AO263" i="25"/>
  <c r="AF264" i="25"/>
  <c r="AG264" i="25"/>
  <c r="AH264" i="25"/>
  <c r="AI264" i="25"/>
  <c r="AJ264" i="25"/>
  <c r="AK264" i="25"/>
  <c r="AL264" i="25"/>
  <c r="AM264" i="25"/>
  <c r="AN264" i="25"/>
  <c r="AO264" i="25"/>
  <c r="AF265" i="25"/>
  <c r="AG265" i="25"/>
  <c r="AH265" i="25"/>
  <c r="AI265" i="25"/>
  <c r="AJ265" i="25"/>
  <c r="AK265" i="25"/>
  <c r="AL265" i="25"/>
  <c r="AM265" i="25"/>
  <c r="AN265" i="25"/>
  <c r="AO265" i="25"/>
  <c r="AF266" i="25"/>
  <c r="AG266" i="25"/>
  <c r="AH266" i="25"/>
  <c r="AI266" i="25"/>
  <c r="AJ266" i="25"/>
  <c r="AK266" i="25"/>
  <c r="AL266" i="25"/>
  <c r="AM266" i="25"/>
  <c r="AN266" i="25"/>
  <c r="AO266" i="25"/>
  <c r="AF267" i="25"/>
  <c r="AG267" i="25"/>
  <c r="AH267" i="25"/>
  <c r="AI267" i="25"/>
  <c r="AJ267" i="25"/>
  <c r="AK267" i="25"/>
  <c r="AL267" i="25"/>
  <c r="AM267" i="25"/>
  <c r="AN267" i="25"/>
  <c r="AO267" i="25"/>
  <c r="AF268" i="25"/>
  <c r="AG268" i="25"/>
  <c r="AH268" i="25"/>
  <c r="AI268" i="25"/>
  <c r="AJ268" i="25"/>
  <c r="AK268" i="25"/>
  <c r="AL268" i="25"/>
  <c r="AM268" i="25"/>
  <c r="AN268" i="25"/>
  <c r="AO268" i="25"/>
  <c r="AF269" i="25"/>
  <c r="AG269" i="25"/>
  <c r="AH269" i="25"/>
  <c r="AI269" i="25"/>
  <c r="AJ269" i="25"/>
  <c r="AK269" i="25"/>
  <c r="AL269" i="25"/>
  <c r="AM269" i="25"/>
  <c r="AN269" i="25"/>
  <c r="AO269" i="25"/>
  <c r="AF270" i="25"/>
  <c r="AG270" i="25"/>
  <c r="AH270" i="25"/>
  <c r="AI270" i="25"/>
  <c r="AJ270" i="25"/>
  <c r="AK270" i="25"/>
  <c r="AL270" i="25"/>
  <c r="AM270" i="25"/>
  <c r="AN270" i="25"/>
  <c r="AO270" i="25"/>
  <c r="AF271" i="25"/>
  <c r="AG271" i="25"/>
  <c r="AH271" i="25"/>
  <c r="AI271" i="25"/>
  <c r="AJ271" i="25"/>
  <c r="AK271" i="25"/>
  <c r="AL271" i="25"/>
  <c r="AM271" i="25"/>
  <c r="AN271" i="25"/>
  <c r="AO271" i="25"/>
  <c r="AF272" i="25"/>
  <c r="AG272" i="25"/>
  <c r="AH272" i="25"/>
  <c r="AI272" i="25"/>
  <c r="AJ272" i="25"/>
  <c r="AK272" i="25"/>
  <c r="AL272" i="25"/>
  <c r="AM272" i="25"/>
  <c r="AN272" i="25"/>
  <c r="AO272" i="25"/>
  <c r="AF273" i="25"/>
  <c r="AG273" i="25"/>
  <c r="AH273" i="25"/>
  <c r="AI273" i="25"/>
  <c r="AJ273" i="25"/>
  <c r="AK273" i="25"/>
  <c r="AL273" i="25"/>
  <c r="AM273" i="25"/>
  <c r="AN273" i="25"/>
  <c r="AO273" i="25"/>
  <c r="AF274" i="25"/>
  <c r="AG274" i="25"/>
  <c r="AH274" i="25"/>
  <c r="AI274" i="25"/>
  <c r="AJ274" i="25"/>
  <c r="AK274" i="25"/>
  <c r="AL274" i="25"/>
  <c r="AM274" i="25"/>
  <c r="AN274" i="25"/>
  <c r="AO274" i="25"/>
  <c r="AF275" i="25"/>
  <c r="AG275" i="25"/>
  <c r="AH275" i="25"/>
  <c r="AI275" i="25"/>
  <c r="AJ275" i="25"/>
  <c r="AK275" i="25"/>
  <c r="AL275" i="25"/>
  <c r="AM275" i="25"/>
  <c r="AN275" i="25"/>
  <c r="AO275" i="25"/>
  <c r="AF276" i="25"/>
  <c r="AG276" i="25"/>
  <c r="AH276" i="25"/>
  <c r="AI276" i="25"/>
  <c r="AJ276" i="25"/>
  <c r="AK276" i="25"/>
  <c r="AL276" i="25"/>
  <c r="AM276" i="25"/>
  <c r="AN276" i="25"/>
  <c r="AO276" i="25"/>
  <c r="AF277" i="25"/>
  <c r="AG277" i="25"/>
  <c r="AH277" i="25"/>
  <c r="AI277" i="25"/>
  <c r="AJ277" i="25"/>
  <c r="AK277" i="25"/>
  <c r="AL277" i="25"/>
  <c r="AM277" i="25"/>
  <c r="AN277" i="25"/>
  <c r="AO277" i="25"/>
  <c r="AF278" i="25"/>
  <c r="AG278" i="25"/>
  <c r="AH278" i="25"/>
  <c r="AI278" i="25"/>
  <c r="AJ278" i="25"/>
  <c r="AK278" i="25"/>
  <c r="AL278" i="25"/>
  <c r="AM278" i="25"/>
  <c r="AN278" i="25"/>
  <c r="AO278" i="25"/>
  <c r="AF279" i="25"/>
  <c r="AG279" i="25"/>
  <c r="AH279" i="25"/>
  <c r="AI279" i="25"/>
  <c r="AJ279" i="25"/>
  <c r="AK279" i="25"/>
  <c r="AL279" i="25"/>
  <c r="AM279" i="25"/>
  <c r="AN279" i="25"/>
  <c r="AO279" i="25"/>
  <c r="AF280" i="25"/>
  <c r="AG280" i="25"/>
  <c r="AH280" i="25"/>
  <c r="AI280" i="25"/>
  <c r="AJ280" i="25"/>
  <c r="AK280" i="25"/>
  <c r="AL280" i="25"/>
  <c r="AM280" i="25"/>
  <c r="AN280" i="25"/>
  <c r="AO280" i="25"/>
  <c r="AF281" i="25"/>
  <c r="AG281" i="25"/>
  <c r="AH281" i="25"/>
  <c r="AI281" i="25"/>
  <c r="AJ281" i="25"/>
  <c r="AK281" i="25"/>
  <c r="AL281" i="25"/>
  <c r="AM281" i="25"/>
  <c r="AN281" i="25"/>
  <c r="AO281" i="25"/>
  <c r="AF282" i="25"/>
  <c r="AG282" i="25"/>
  <c r="AH282" i="25"/>
  <c r="AI282" i="25"/>
  <c r="AJ282" i="25"/>
  <c r="AK282" i="25"/>
  <c r="AL282" i="25"/>
  <c r="AM282" i="25"/>
  <c r="AN282" i="25"/>
  <c r="AO282" i="25"/>
  <c r="AF283" i="25"/>
  <c r="AG283" i="25"/>
  <c r="AH283" i="25"/>
  <c r="AI283" i="25"/>
  <c r="AJ283" i="25"/>
  <c r="AK283" i="25"/>
  <c r="AL283" i="25"/>
  <c r="AM283" i="25"/>
  <c r="AN283" i="25"/>
  <c r="AO283" i="25"/>
  <c r="AF284" i="25"/>
  <c r="AG284" i="25"/>
  <c r="AH284" i="25"/>
  <c r="AI284" i="25"/>
  <c r="AJ284" i="25"/>
  <c r="AK284" i="25"/>
  <c r="AL284" i="25"/>
  <c r="AM284" i="25"/>
  <c r="AN284" i="25"/>
  <c r="AO284" i="25"/>
  <c r="AF285" i="25"/>
  <c r="AG285" i="25"/>
  <c r="AH285" i="25"/>
  <c r="AI285" i="25"/>
  <c r="AJ285" i="25"/>
  <c r="AK285" i="25"/>
  <c r="AL285" i="25"/>
  <c r="AM285" i="25"/>
  <c r="AN285" i="25"/>
  <c r="AO285" i="25"/>
  <c r="AF286" i="25"/>
  <c r="AG286" i="25"/>
  <c r="AH286" i="25"/>
  <c r="AI286" i="25"/>
  <c r="AJ286" i="25"/>
  <c r="AK286" i="25"/>
  <c r="AL286" i="25"/>
  <c r="AM286" i="25"/>
  <c r="AN286" i="25"/>
  <c r="AO286" i="25"/>
  <c r="AF287" i="25"/>
  <c r="AG287" i="25"/>
  <c r="AH287" i="25"/>
  <c r="AI287" i="25"/>
  <c r="AJ287" i="25"/>
  <c r="AK287" i="25"/>
  <c r="AL287" i="25"/>
  <c r="AM287" i="25"/>
  <c r="AN287" i="25"/>
  <c r="AO287" i="25"/>
  <c r="AF288" i="25"/>
  <c r="AG288" i="25"/>
  <c r="AH288" i="25"/>
  <c r="AI288" i="25"/>
  <c r="AJ288" i="25"/>
  <c r="AK288" i="25"/>
  <c r="AL288" i="25"/>
  <c r="AM288" i="25"/>
  <c r="AN288" i="25"/>
  <c r="AO288" i="25"/>
  <c r="AF289" i="25"/>
  <c r="AG289" i="25"/>
  <c r="AH289" i="25"/>
  <c r="AI289" i="25"/>
  <c r="AJ289" i="25"/>
  <c r="AK289" i="25"/>
  <c r="AL289" i="25"/>
  <c r="AM289" i="25"/>
  <c r="AN289" i="25"/>
  <c r="AO289" i="25"/>
  <c r="AF290" i="25"/>
  <c r="AG290" i="25"/>
  <c r="AH290" i="25"/>
  <c r="AI290" i="25"/>
  <c r="AJ290" i="25"/>
  <c r="AK290" i="25"/>
  <c r="AL290" i="25"/>
  <c r="AM290" i="25"/>
  <c r="AN290" i="25"/>
  <c r="AO290" i="25"/>
  <c r="AF291" i="25"/>
  <c r="AG291" i="25"/>
  <c r="AH291" i="25"/>
  <c r="AI291" i="25"/>
  <c r="AJ291" i="25"/>
  <c r="AK291" i="25"/>
  <c r="AL291" i="25"/>
  <c r="AM291" i="25"/>
  <c r="AN291" i="25"/>
  <c r="AO291" i="25"/>
  <c r="AF292" i="25"/>
  <c r="AG292" i="25"/>
  <c r="AH292" i="25"/>
  <c r="AI292" i="25"/>
  <c r="AJ292" i="25"/>
  <c r="AK292" i="25"/>
  <c r="AL292" i="25"/>
  <c r="AM292" i="25"/>
  <c r="AN292" i="25"/>
  <c r="AO292" i="25"/>
  <c r="AF293" i="25"/>
  <c r="AG293" i="25"/>
  <c r="AH293" i="25"/>
  <c r="AI293" i="25"/>
  <c r="AJ293" i="25"/>
  <c r="AK293" i="25"/>
  <c r="AL293" i="25"/>
  <c r="AM293" i="25"/>
  <c r="AN293" i="25"/>
  <c r="AO293" i="25"/>
  <c r="AF294" i="25"/>
  <c r="AG294" i="25"/>
  <c r="AH294" i="25"/>
  <c r="AI294" i="25"/>
  <c r="AJ294" i="25"/>
  <c r="AK294" i="25"/>
  <c r="AL294" i="25"/>
  <c r="AM294" i="25"/>
  <c r="AN294" i="25"/>
  <c r="AO294" i="25"/>
  <c r="AF295" i="25"/>
  <c r="AG295" i="25"/>
  <c r="AH295" i="25"/>
  <c r="AI295" i="25"/>
  <c r="AJ295" i="25"/>
  <c r="AK295" i="25"/>
  <c r="AL295" i="25"/>
  <c r="AM295" i="25"/>
  <c r="AN295" i="25"/>
  <c r="AO295" i="25"/>
  <c r="AF296" i="25"/>
  <c r="AG296" i="25"/>
  <c r="AH296" i="25"/>
  <c r="AI296" i="25"/>
  <c r="AJ296" i="25"/>
  <c r="AK296" i="25"/>
  <c r="AL296" i="25"/>
  <c r="AM296" i="25"/>
  <c r="AN296" i="25"/>
  <c r="AO296" i="25"/>
  <c r="AF297" i="25"/>
  <c r="AG297" i="25"/>
  <c r="AH297" i="25"/>
  <c r="AI297" i="25"/>
  <c r="AJ297" i="25"/>
  <c r="AK297" i="25"/>
  <c r="AL297" i="25"/>
  <c r="AM297" i="25"/>
  <c r="AN297" i="25"/>
  <c r="AO297" i="25"/>
  <c r="AN299" i="25"/>
  <c r="AO299" i="25"/>
  <c r="AN9" i="19"/>
  <c r="AO9" i="19"/>
  <c r="AP9" i="19"/>
  <c r="AQ9" i="19"/>
  <c r="AR9" i="19"/>
  <c r="AS9" i="19"/>
  <c r="AT9" i="19"/>
  <c r="AU9" i="19"/>
  <c r="AV9" i="19"/>
  <c r="AW9" i="19"/>
  <c r="AX9" i="19"/>
  <c r="AY9" i="19"/>
  <c r="AZ9" i="19"/>
  <c r="BA9" i="19"/>
  <c r="AN10" i="19"/>
  <c r="AO10" i="19"/>
  <c r="AP10" i="19"/>
  <c r="AQ10" i="19"/>
  <c r="AR10" i="19"/>
  <c r="AS10" i="19"/>
  <c r="AT10" i="19"/>
  <c r="AU10" i="19"/>
  <c r="AV10" i="19"/>
  <c r="AW10" i="19"/>
  <c r="AX10" i="19"/>
  <c r="AY10" i="19"/>
  <c r="AZ10" i="19"/>
  <c r="BA10" i="19"/>
  <c r="AN11" i="19"/>
  <c r="AO11" i="19"/>
  <c r="AP11" i="19"/>
  <c r="AQ11" i="19"/>
  <c r="AR11" i="19"/>
  <c r="AS11" i="19"/>
  <c r="AT11" i="19"/>
  <c r="AU11" i="19"/>
  <c r="AV11" i="19"/>
  <c r="AW11" i="19"/>
  <c r="AX11" i="19"/>
  <c r="AY11" i="19"/>
  <c r="AZ11" i="19"/>
  <c r="BA11" i="19"/>
  <c r="AN12" i="19"/>
  <c r="AO12" i="19"/>
  <c r="AP12" i="19"/>
  <c r="AQ12" i="19"/>
  <c r="AR12" i="19"/>
  <c r="AS12" i="19"/>
  <c r="AT12" i="19"/>
  <c r="AU12" i="19"/>
  <c r="AV12" i="19"/>
  <c r="AW12" i="19"/>
  <c r="AX12" i="19"/>
  <c r="AY12" i="19"/>
  <c r="AZ12" i="19"/>
  <c r="BA12" i="19"/>
  <c r="AN13" i="19"/>
  <c r="AO13" i="19"/>
  <c r="AP13" i="19"/>
  <c r="AQ13" i="19"/>
  <c r="AR13" i="19"/>
  <c r="AS13" i="19"/>
  <c r="AT13" i="19"/>
  <c r="AU13" i="19"/>
  <c r="AV13" i="19"/>
  <c r="AW13" i="19"/>
  <c r="AX13" i="19"/>
  <c r="AY13" i="19"/>
  <c r="AZ13" i="19"/>
  <c r="BA13" i="19"/>
  <c r="AN14" i="19"/>
  <c r="AO14" i="19"/>
  <c r="AP14" i="19"/>
  <c r="AQ14" i="19"/>
  <c r="AR14" i="19"/>
  <c r="AS14" i="19"/>
  <c r="AT14" i="19"/>
  <c r="AU14" i="19"/>
  <c r="AV14" i="19"/>
  <c r="AW14" i="19"/>
  <c r="AX14" i="19"/>
  <c r="AY14" i="19"/>
  <c r="AZ14" i="19"/>
  <c r="BA14" i="19"/>
  <c r="AN15" i="19"/>
  <c r="AO15" i="19"/>
  <c r="AP15" i="19"/>
  <c r="AQ15" i="19"/>
  <c r="AR15" i="19"/>
  <c r="AS15" i="19"/>
  <c r="AT15" i="19"/>
  <c r="AU15" i="19"/>
  <c r="AV15" i="19"/>
  <c r="AW15" i="19"/>
  <c r="AX15" i="19"/>
  <c r="AY15" i="19"/>
  <c r="AZ15" i="19"/>
  <c r="BA15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AN17" i="19"/>
  <c r="AO17" i="19"/>
  <c r="AP17" i="19"/>
  <c r="AQ17" i="19"/>
  <c r="AR17" i="19"/>
  <c r="AS17" i="19"/>
  <c r="AT17" i="19"/>
  <c r="AU17" i="19"/>
  <c r="AV17" i="19"/>
  <c r="AW17" i="19"/>
  <c r="AX17" i="19"/>
  <c r="AY17" i="19"/>
  <c r="AZ17" i="19"/>
  <c r="BA17" i="19"/>
  <c r="AN18" i="19"/>
  <c r="AO18" i="19"/>
  <c r="AP18" i="19"/>
  <c r="AQ18" i="19"/>
  <c r="AR18" i="19"/>
  <c r="AS18" i="19"/>
  <c r="AT18" i="19"/>
  <c r="AU18" i="19"/>
  <c r="AV18" i="19"/>
  <c r="AW18" i="19"/>
  <c r="AX18" i="19"/>
  <c r="AY18" i="19"/>
  <c r="AZ18" i="19"/>
  <c r="BA18" i="19"/>
  <c r="AN19" i="19"/>
  <c r="AO19" i="19"/>
  <c r="AP19" i="19"/>
  <c r="AQ19" i="19"/>
  <c r="AR19" i="19"/>
  <c r="AS19" i="19"/>
  <c r="AT19" i="19"/>
  <c r="AU19" i="19"/>
  <c r="AV19" i="19"/>
  <c r="AW19" i="19"/>
  <c r="AX19" i="19"/>
  <c r="AY19" i="19"/>
  <c r="AZ19" i="19"/>
  <c r="BA19" i="19"/>
  <c r="AN20" i="19"/>
  <c r="AO20" i="19"/>
  <c r="AP20" i="19"/>
  <c r="AQ20" i="19"/>
  <c r="AR20" i="19"/>
  <c r="AS20" i="19"/>
  <c r="AT20" i="19"/>
  <c r="AU20" i="19"/>
  <c r="AV20" i="19"/>
  <c r="AW20" i="19"/>
  <c r="AX20" i="19"/>
  <c r="AY20" i="19"/>
  <c r="AZ20" i="19"/>
  <c r="BA20" i="19"/>
  <c r="AN21" i="19"/>
  <c r="AO21" i="19"/>
  <c r="AP21" i="19"/>
  <c r="AQ21" i="19"/>
  <c r="AR21" i="19"/>
  <c r="AS21" i="19"/>
  <c r="AT21" i="19"/>
  <c r="AU21" i="19"/>
  <c r="AV21" i="19"/>
  <c r="AW21" i="19"/>
  <c r="AX21" i="19"/>
  <c r="AY21" i="19"/>
  <c r="AZ21" i="19"/>
  <c r="BA21" i="19"/>
  <c r="AN22" i="19"/>
  <c r="AO22" i="19"/>
  <c r="AP22" i="19"/>
  <c r="AQ22" i="19"/>
  <c r="AR22" i="19"/>
  <c r="AS22" i="19"/>
  <c r="AT22" i="19"/>
  <c r="AU22" i="19"/>
  <c r="AV22" i="19"/>
  <c r="AW22" i="19"/>
  <c r="AX22" i="19"/>
  <c r="AY22" i="19"/>
  <c r="AZ22" i="19"/>
  <c r="BA22" i="19"/>
  <c r="AN23" i="19"/>
  <c r="AO23" i="19"/>
  <c r="AP23" i="19"/>
  <c r="AQ23" i="19"/>
  <c r="AR23" i="19"/>
  <c r="AS23" i="19"/>
  <c r="AT23" i="19"/>
  <c r="AU23" i="19"/>
  <c r="AV23" i="19"/>
  <c r="AW23" i="19"/>
  <c r="AX23" i="19"/>
  <c r="AY23" i="19"/>
  <c r="AZ23" i="19"/>
  <c r="BA23" i="19"/>
  <c r="AN24" i="19"/>
  <c r="AO24" i="19"/>
  <c r="AP24" i="19"/>
  <c r="AQ24" i="19"/>
  <c r="AR24" i="19"/>
  <c r="AS24" i="19"/>
  <c r="AT24" i="19"/>
  <c r="AU24" i="19"/>
  <c r="AV24" i="19"/>
  <c r="AW24" i="19"/>
  <c r="AX24" i="19"/>
  <c r="AY24" i="19"/>
  <c r="AZ24" i="19"/>
  <c r="BA24" i="19"/>
  <c r="AN25" i="19"/>
  <c r="AO25" i="19"/>
  <c r="AP25" i="19"/>
  <c r="AQ25" i="19"/>
  <c r="AR25" i="19"/>
  <c r="AS25" i="19"/>
  <c r="AT25" i="19"/>
  <c r="AU25" i="19"/>
  <c r="AV25" i="19"/>
  <c r="AW25" i="19"/>
  <c r="AX25" i="19"/>
  <c r="AY25" i="19"/>
  <c r="AZ25" i="19"/>
  <c r="BA25" i="19"/>
  <c r="AN26" i="19"/>
  <c r="AO26" i="19"/>
  <c r="AP26" i="19"/>
  <c r="AQ26" i="19"/>
  <c r="AR26" i="19"/>
  <c r="AS26" i="19"/>
  <c r="AT26" i="19"/>
  <c r="AU26" i="19"/>
  <c r="AV26" i="19"/>
  <c r="AW26" i="19"/>
  <c r="AX26" i="19"/>
  <c r="AY26" i="19"/>
  <c r="AZ26" i="19"/>
  <c r="BA26" i="19"/>
  <c r="AN27" i="19"/>
  <c r="AO27" i="19"/>
  <c r="AP27" i="19"/>
  <c r="AQ27" i="19"/>
  <c r="AR27" i="19"/>
  <c r="AS27" i="19"/>
  <c r="AT27" i="19"/>
  <c r="AU27" i="19"/>
  <c r="AV27" i="19"/>
  <c r="AW27" i="19"/>
  <c r="AX27" i="19"/>
  <c r="AY27" i="19"/>
  <c r="AZ27" i="19"/>
  <c r="BA27" i="19"/>
  <c r="AN28" i="19"/>
  <c r="AO28" i="19"/>
  <c r="AP28" i="19"/>
  <c r="AQ28" i="19"/>
  <c r="AR28" i="19"/>
  <c r="AS28" i="19"/>
  <c r="AT28" i="19"/>
  <c r="AU28" i="19"/>
  <c r="AV28" i="19"/>
  <c r="AW28" i="19"/>
  <c r="AX28" i="19"/>
  <c r="AY28" i="19"/>
  <c r="AZ28" i="19"/>
  <c r="BA28" i="19"/>
  <c r="AN29" i="19"/>
  <c r="AO29" i="19"/>
  <c r="AP29" i="19"/>
  <c r="AQ29" i="19"/>
  <c r="AR29" i="19"/>
  <c r="AS29" i="19"/>
  <c r="AT29" i="19"/>
  <c r="AU29" i="19"/>
  <c r="AV29" i="19"/>
  <c r="AW29" i="19"/>
  <c r="AX29" i="19"/>
  <c r="AY29" i="19"/>
  <c r="AZ29" i="19"/>
  <c r="BA29" i="19"/>
  <c r="AN30" i="19"/>
  <c r="AO30" i="19"/>
  <c r="AP30" i="19"/>
  <c r="AQ30" i="19"/>
  <c r="AR30" i="19"/>
  <c r="AS30" i="19"/>
  <c r="AT30" i="19"/>
  <c r="AU30" i="19"/>
  <c r="AV30" i="19"/>
  <c r="AW30" i="19"/>
  <c r="AX30" i="19"/>
  <c r="AY30" i="19"/>
  <c r="AZ30" i="19"/>
  <c r="BA30" i="19"/>
  <c r="AN31" i="19"/>
  <c r="AO31" i="19"/>
  <c r="AP31" i="19"/>
  <c r="AQ31" i="19"/>
  <c r="AR31" i="19"/>
  <c r="AS31" i="19"/>
  <c r="AT31" i="19"/>
  <c r="AU31" i="19"/>
  <c r="AV31" i="19"/>
  <c r="AW31" i="19"/>
  <c r="AX31" i="19"/>
  <c r="AY31" i="19"/>
  <c r="AZ31" i="19"/>
  <c r="BA31" i="19"/>
  <c r="AN32" i="19"/>
  <c r="AO32" i="19"/>
  <c r="AP32" i="19"/>
  <c r="AQ32" i="19"/>
  <c r="AR32" i="19"/>
  <c r="AS32" i="19"/>
  <c r="AT32" i="19"/>
  <c r="AU32" i="19"/>
  <c r="AV32" i="19"/>
  <c r="AW32" i="19"/>
  <c r="AX32" i="19"/>
  <c r="AY32" i="19"/>
  <c r="AZ32" i="19"/>
  <c r="BA32" i="19"/>
  <c r="AN33" i="19"/>
  <c r="AO33" i="19"/>
  <c r="AP33" i="19"/>
  <c r="AQ33" i="19"/>
  <c r="AR33" i="19"/>
  <c r="AS33" i="19"/>
  <c r="AT33" i="19"/>
  <c r="AU33" i="19"/>
  <c r="AV33" i="19"/>
  <c r="AW33" i="19"/>
  <c r="AX33" i="19"/>
  <c r="AY33" i="19"/>
  <c r="AZ33" i="19"/>
  <c r="BA33" i="19"/>
  <c r="AN34" i="19"/>
  <c r="AO34" i="19"/>
  <c r="AP34" i="19"/>
  <c r="AQ34" i="19"/>
  <c r="AR34" i="19"/>
  <c r="AS34" i="19"/>
  <c r="AT34" i="19"/>
  <c r="AU34" i="19"/>
  <c r="AV34" i="19"/>
  <c r="AW34" i="19"/>
  <c r="AX34" i="19"/>
  <c r="AY34" i="19"/>
  <c r="AZ34" i="19"/>
  <c r="BA34" i="19"/>
  <c r="AN35" i="19"/>
  <c r="AO35" i="19"/>
  <c r="AP35" i="19"/>
  <c r="AQ35" i="19"/>
  <c r="AR35" i="19"/>
  <c r="AS35" i="19"/>
  <c r="AT35" i="19"/>
  <c r="AU35" i="19"/>
  <c r="AV35" i="19"/>
  <c r="AW35" i="19"/>
  <c r="AX35" i="19"/>
  <c r="AY35" i="19"/>
  <c r="AZ35" i="19"/>
  <c r="BA35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AN37" i="19"/>
  <c r="AO37" i="19"/>
  <c r="AP37" i="19"/>
  <c r="AQ37" i="19"/>
  <c r="AR37" i="19"/>
  <c r="AS37" i="19"/>
  <c r="AT37" i="19"/>
  <c r="AU37" i="19"/>
  <c r="AV37" i="19"/>
  <c r="AW37" i="19"/>
  <c r="AX37" i="19"/>
  <c r="AY37" i="19"/>
  <c r="AZ37" i="19"/>
  <c r="BA37" i="19"/>
  <c r="AN38" i="19"/>
  <c r="AO38" i="19"/>
  <c r="AP38" i="19"/>
  <c r="AQ38" i="19"/>
  <c r="AR38" i="19"/>
  <c r="AS38" i="19"/>
  <c r="AT38" i="19"/>
  <c r="AU38" i="19"/>
  <c r="AV38" i="19"/>
  <c r="AW38" i="19"/>
  <c r="AX38" i="19"/>
  <c r="AY38" i="19"/>
  <c r="AZ38" i="19"/>
  <c r="BA38" i="19"/>
  <c r="AN39" i="19"/>
  <c r="AO39" i="19"/>
  <c r="AP39" i="19"/>
  <c r="AQ39" i="19"/>
  <c r="AR39" i="19"/>
  <c r="AS39" i="19"/>
  <c r="AT39" i="19"/>
  <c r="AU39" i="19"/>
  <c r="AV39" i="19"/>
  <c r="AW39" i="19"/>
  <c r="AX39" i="19"/>
  <c r="AY39" i="19"/>
  <c r="AZ39" i="19"/>
  <c r="BA39" i="19"/>
  <c r="AN40" i="19"/>
  <c r="AO40" i="19"/>
  <c r="AP40" i="19"/>
  <c r="AQ40" i="19"/>
  <c r="AR40" i="19"/>
  <c r="AS40" i="19"/>
  <c r="AT40" i="19"/>
  <c r="AU40" i="19"/>
  <c r="AV40" i="19"/>
  <c r="AW40" i="19"/>
  <c r="AX40" i="19"/>
  <c r="AY40" i="19"/>
  <c r="AZ40" i="19"/>
  <c r="BA40" i="19"/>
  <c r="AN41" i="19"/>
  <c r="AO41" i="19"/>
  <c r="AP41" i="19"/>
  <c r="AQ41" i="19"/>
  <c r="AR41" i="19"/>
  <c r="AS41" i="19"/>
  <c r="AT41" i="19"/>
  <c r="AU41" i="19"/>
  <c r="AV41" i="19"/>
  <c r="AW41" i="19"/>
  <c r="AX41" i="19"/>
  <c r="AY41" i="19"/>
  <c r="AZ41" i="19"/>
  <c r="BA41" i="19"/>
  <c r="AN42" i="19"/>
  <c r="AO42" i="19"/>
  <c r="AP42" i="19"/>
  <c r="AQ42" i="19"/>
  <c r="AR42" i="19"/>
  <c r="AS42" i="19"/>
  <c r="AT42" i="19"/>
  <c r="AU42" i="19"/>
  <c r="AV42" i="19"/>
  <c r="AW42" i="19"/>
  <c r="AX42" i="19"/>
  <c r="AY42" i="19"/>
  <c r="AZ42" i="19"/>
  <c r="BA42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AN44" i="19"/>
  <c r="AO44" i="19"/>
  <c r="AP44" i="19"/>
  <c r="AQ44" i="19"/>
  <c r="AR44" i="19"/>
  <c r="AS44" i="19"/>
  <c r="AT44" i="19"/>
  <c r="AU44" i="19"/>
  <c r="AV44" i="19"/>
  <c r="AW44" i="19"/>
  <c r="AX44" i="19"/>
  <c r="AY44" i="19"/>
  <c r="AZ44" i="19"/>
  <c r="BA44" i="19"/>
  <c r="AN45" i="19"/>
  <c r="AO45" i="19"/>
  <c r="AP45" i="19"/>
  <c r="AQ45" i="19"/>
  <c r="AR45" i="19"/>
  <c r="AS45" i="19"/>
  <c r="AT45" i="19"/>
  <c r="AU45" i="19"/>
  <c r="AV45" i="19"/>
  <c r="AW45" i="19"/>
  <c r="AX45" i="19"/>
  <c r="AY45" i="19"/>
  <c r="AZ45" i="19"/>
  <c r="BA45" i="19"/>
  <c r="AN46" i="19"/>
  <c r="AO46" i="19"/>
  <c r="AP46" i="19"/>
  <c r="AQ46" i="19"/>
  <c r="AR46" i="19"/>
  <c r="AS46" i="19"/>
  <c r="AT46" i="19"/>
  <c r="AU46" i="19"/>
  <c r="AV46" i="19"/>
  <c r="AW46" i="19"/>
  <c r="AX46" i="19"/>
  <c r="AY46" i="19"/>
  <c r="AZ46" i="19"/>
  <c r="BA46" i="19"/>
  <c r="AN47" i="19"/>
  <c r="AO47" i="19"/>
  <c r="AP47" i="19"/>
  <c r="AQ47" i="19"/>
  <c r="AR47" i="19"/>
  <c r="AS47" i="19"/>
  <c r="AT47" i="19"/>
  <c r="AU47" i="19"/>
  <c r="AV47" i="19"/>
  <c r="AW47" i="19"/>
  <c r="AX47" i="19"/>
  <c r="AY47" i="19"/>
  <c r="AZ47" i="19"/>
  <c r="BA47" i="19"/>
  <c r="AN48" i="19"/>
  <c r="AO48" i="19"/>
  <c r="AP48" i="19"/>
  <c r="AQ48" i="19"/>
  <c r="AR48" i="19"/>
  <c r="AS48" i="19"/>
  <c r="AT48" i="19"/>
  <c r="AU48" i="19"/>
  <c r="AV48" i="19"/>
  <c r="AW48" i="19"/>
  <c r="AX48" i="19"/>
  <c r="AY48" i="19"/>
  <c r="AZ48" i="19"/>
  <c r="BA48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AN50" i="19"/>
  <c r="AO50" i="19"/>
  <c r="AP50" i="19"/>
  <c r="AQ50" i="19"/>
  <c r="AR50" i="19"/>
  <c r="AS50" i="19"/>
  <c r="AT50" i="19"/>
  <c r="AU50" i="19"/>
  <c r="AV50" i="19"/>
  <c r="AW50" i="19"/>
  <c r="AX50" i="19"/>
  <c r="AY50" i="19"/>
  <c r="AZ50" i="19"/>
  <c r="BA50" i="19"/>
  <c r="AN51" i="19"/>
  <c r="AO51" i="19"/>
  <c r="AP51" i="19"/>
  <c r="AQ51" i="19"/>
  <c r="AR51" i="19"/>
  <c r="AS51" i="19"/>
  <c r="AT51" i="19"/>
  <c r="AU51" i="19"/>
  <c r="AV51" i="19"/>
  <c r="AW51" i="19"/>
  <c r="AX51" i="19"/>
  <c r="AY51" i="19"/>
  <c r="AZ51" i="19"/>
  <c r="BA51" i="19"/>
  <c r="AN52" i="19"/>
  <c r="AO52" i="19"/>
  <c r="AP52" i="19"/>
  <c r="AQ52" i="19"/>
  <c r="AR52" i="19"/>
  <c r="AS52" i="19"/>
  <c r="AT52" i="19"/>
  <c r="AU52" i="19"/>
  <c r="AV52" i="19"/>
  <c r="AW52" i="19"/>
  <c r="AX52" i="19"/>
  <c r="AY52" i="19"/>
  <c r="AZ52" i="19"/>
  <c r="BA52" i="19"/>
  <c r="AN53" i="19"/>
  <c r="AO53" i="19"/>
  <c r="AP53" i="19"/>
  <c r="AQ53" i="19"/>
  <c r="AR53" i="19"/>
  <c r="AS53" i="19"/>
  <c r="AT53" i="19"/>
  <c r="AU53" i="19"/>
  <c r="AV53" i="19"/>
  <c r="AW53" i="19"/>
  <c r="AX53" i="19"/>
  <c r="AY53" i="19"/>
  <c r="AZ53" i="19"/>
  <c r="BA53" i="19"/>
  <c r="AN54" i="19"/>
  <c r="AO54" i="19"/>
  <c r="AP54" i="19"/>
  <c r="AQ54" i="19"/>
  <c r="AR54" i="19"/>
  <c r="AS54" i="19"/>
  <c r="AT54" i="19"/>
  <c r="AU54" i="19"/>
  <c r="AV54" i="19"/>
  <c r="AW54" i="19"/>
  <c r="AX54" i="19"/>
  <c r="AY54" i="19"/>
  <c r="AZ54" i="19"/>
  <c r="BA54" i="19"/>
  <c r="AN55" i="19"/>
  <c r="AO55" i="19"/>
  <c r="AP55" i="19"/>
  <c r="AQ55" i="19"/>
  <c r="AR55" i="19"/>
  <c r="AS55" i="19"/>
  <c r="AT55" i="19"/>
  <c r="AU55" i="19"/>
  <c r="AV55" i="19"/>
  <c r="AW55" i="19"/>
  <c r="AX55" i="19"/>
  <c r="AY55" i="19"/>
  <c r="AZ55" i="19"/>
  <c r="BA55" i="19"/>
  <c r="AN56" i="19"/>
  <c r="AO56" i="19"/>
  <c r="AP56" i="19"/>
  <c r="AQ56" i="19"/>
  <c r="AR56" i="19"/>
  <c r="AS56" i="19"/>
  <c r="AT56" i="19"/>
  <c r="AU56" i="19"/>
  <c r="AV56" i="19"/>
  <c r="AW56" i="19"/>
  <c r="AX56" i="19"/>
  <c r="AY56" i="19"/>
  <c r="AZ56" i="19"/>
  <c r="BA56" i="19"/>
  <c r="AN57" i="19"/>
  <c r="AO57" i="19"/>
  <c r="AP57" i="19"/>
  <c r="AQ57" i="19"/>
  <c r="AR57" i="19"/>
  <c r="AS57" i="19"/>
  <c r="AT57" i="19"/>
  <c r="AU57" i="19"/>
  <c r="AV57" i="19"/>
  <c r="AW57" i="19"/>
  <c r="AX57" i="19"/>
  <c r="AY57" i="19"/>
  <c r="AZ57" i="19"/>
  <c r="BA57" i="19"/>
  <c r="AN58" i="19"/>
  <c r="AO58" i="19"/>
  <c r="AP58" i="19"/>
  <c r="AQ58" i="19"/>
  <c r="AR58" i="19"/>
  <c r="AS58" i="19"/>
  <c r="AT58" i="19"/>
  <c r="AU58" i="19"/>
  <c r="AV58" i="19"/>
  <c r="AW58" i="19"/>
  <c r="AX58" i="19"/>
  <c r="AY58" i="19"/>
  <c r="AZ58" i="19"/>
  <c r="BA58" i="19"/>
  <c r="AN59" i="19"/>
  <c r="AO59" i="19"/>
  <c r="AP59" i="19"/>
  <c r="AQ59" i="19"/>
  <c r="AR59" i="19"/>
  <c r="AS59" i="19"/>
  <c r="AT59" i="19"/>
  <c r="AU59" i="19"/>
  <c r="AV59" i="19"/>
  <c r="AW59" i="19"/>
  <c r="AX59" i="19"/>
  <c r="AY59" i="19"/>
  <c r="AZ59" i="19"/>
  <c r="BA59" i="19"/>
  <c r="AN60" i="19"/>
  <c r="AO60" i="19"/>
  <c r="AP60" i="19"/>
  <c r="AQ60" i="19"/>
  <c r="AR60" i="19"/>
  <c r="AS60" i="19"/>
  <c r="AT60" i="19"/>
  <c r="AU60" i="19"/>
  <c r="AV60" i="19"/>
  <c r="AW60" i="19"/>
  <c r="AX60" i="19"/>
  <c r="AY60" i="19"/>
  <c r="AZ60" i="19"/>
  <c r="BA60" i="19"/>
  <c r="AN61" i="19"/>
  <c r="AO61" i="19"/>
  <c r="AP61" i="19"/>
  <c r="AQ61" i="19"/>
  <c r="AR61" i="19"/>
  <c r="AS61" i="19"/>
  <c r="AT61" i="19"/>
  <c r="AU61" i="19"/>
  <c r="AV61" i="19"/>
  <c r="AW61" i="19"/>
  <c r="AX61" i="19"/>
  <c r="AY61" i="19"/>
  <c r="AZ61" i="19"/>
  <c r="BA61" i="19"/>
  <c r="AN62" i="19"/>
  <c r="AO62" i="19"/>
  <c r="AP62" i="19"/>
  <c r="AQ62" i="19"/>
  <c r="AR62" i="19"/>
  <c r="AS62" i="19"/>
  <c r="AT62" i="19"/>
  <c r="AU62" i="19"/>
  <c r="AV62" i="19"/>
  <c r="AW62" i="19"/>
  <c r="AX62" i="19"/>
  <c r="AY62" i="19"/>
  <c r="AZ62" i="19"/>
  <c r="BA62" i="19"/>
  <c r="AN63" i="19"/>
  <c r="AO63" i="19"/>
  <c r="AP63" i="19"/>
  <c r="AQ63" i="19"/>
  <c r="AR63" i="19"/>
  <c r="AS63" i="19"/>
  <c r="AT63" i="19"/>
  <c r="AU63" i="19"/>
  <c r="AV63" i="19"/>
  <c r="AW63" i="19"/>
  <c r="AX63" i="19"/>
  <c r="AY63" i="19"/>
  <c r="AZ63" i="19"/>
  <c r="BA63" i="19"/>
  <c r="AN64" i="19"/>
  <c r="AO64" i="19"/>
  <c r="AP64" i="19"/>
  <c r="AQ64" i="19"/>
  <c r="AR64" i="19"/>
  <c r="AS64" i="19"/>
  <c r="AT64" i="19"/>
  <c r="AU64" i="19"/>
  <c r="AV64" i="19"/>
  <c r="AW64" i="19"/>
  <c r="AX64" i="19"/>
  <c r="AY64" i="19"/>
  <c r="AZ64" i="19"/>
  <c r="BA64" i="19"/>
  <c r="AN65" i="19"/>
  <c r="AO65" i="19"/>
  <c r="AP65" i="19"/>
  <c r="AQ65" i="19"/>
  <c r="AR65" i="19"/>
  <c r="AS65" i="19"/>
  <c r="AT65" i="19"/>
  <c r="AU65" i="19"/>
  <c r="AV65" i="19"/>
  <c r="AW65" i="19"/>
  <c r="AX65" i="19"/>
  <c r="AY65" i="19"/>
  <c r="AZ65" i="19"/>
  <c r="BA65" i="19"/>
  <c r="AN66" i="19"/>
  <c r="AO66" i="19"/>
  <c r="AP66" i="19"/>
  <c r="AQ66" i="19"/>
  <c r="AR66" i="19"/>
  <c r="AS66" i="19"/>
  <c r="AT66" i="19"/>
  <c r="AU66" i="19"/>
  <c r="AV66" i="19"/>
  <c r="AW66" i="19"/>
  <c r="AX66" i="19"/>
  <c r="AY66" i="19"/>
  <c r="AZ66" i="19"/>
  <c r="BA66" i="19"/>
  <c r="AN67" i="19"/>
  <c r="AO67" i="19"/>
  <c r="AP67" i="19"/>
  <c r="AQ67" i="19"/>
  <c r="AR67" i="19"/>
  <c r="AS67" i="19"/>
  <c r="AT67" i="19"/>
  <c r="AU67" i="19"/>
  <c r="AV67" i="19"/>
  <c r="AW67" i="19"/>
  <c r="AX67" i="19"/>
  <c r="AY67" i="19"/>
  <c r="AZ67" i="19"/>
  <c r="BA67" i="19"/>
  <c r="AN68" i="19"/>
  <c r="AO68" i="19"/>
  <c r="AP68" i="19"/>
  <c r="AQ68" i="19"/>
  <c r="AR68" i="19"/>
  <c r="AS68" i="19"/>
  <c r="AT68" i="19"/>
  <c r="AU68" i="19"/>
  <c r="AV68" i="19"/>
  <c r="AW68" i="19"/>
  <c r="AX68" i="19"/>
  <c r="AY68" i="19"/>
  <c r="AZ68" i="19"/>
  <c r="BA68" i="19"/>
  <c r="AN69" i="19"/>
  <c r="AO69" i="19"/>
  <c r="AP69" i="19"/>
  <c r="AQ69" i="19"/>
  <c r="AR69" i="19"/>
  <c r="AS69" i="19"/>
  <c r="AT69" i="19"/>
  <c r="AU69" i="19"/>
  <c r="AV69" i="19"/>
  <c r="AW69" i="19"/>
  <c r="AX69" i="19"/>
  <c r="AY69" i="19"/>
  <c r="AZ69" i="19"/>
  <c r="BA69" i="19"/>
  <c r="AN70" i="19"/>
  <c r="AO70" i="19"/>
  <c r="AP70" i="19"/>
  <c r="AQ70" i="19"/>
  <c r="AR70" i="19"/>
  <c r="AS70" i="19"/>
  <c r="AT70" i="19"/>
  <c r="AU70" i="19"/>
  <c r="AV70" i="19"/>
  <c r="AW70" i="19"/>
  <c r="AX70" i="19"/>
  <c r="AY70" i="19"/>
  <c r="AZ70" i="19"/>
  <c r="BA70" i="19"/>
  <c r="AN71" i="19"/>
  <c r="AO71" i="19"/>
  <c r="AP71" i="19"/>
  <c r="AQ71" i="19"/>
  <c r="AR71" i="19"/>
  <c r="AS71" i="19"/>
  <c r="AT71" i="19"/>
  <c r="AU71" i="19"/>
  <c r="AV71" i="19"/>
  <c r="AW71" i="19"/>
  <c r="AX71" i="19"/>
  <c r="AY71" i="19"/>
  <c r="AZ71" i="19"/>
  <c r="BA71" i="19"/>
  <c r="AN72" i="19"/>
  <c r="AO72" i="19"/>
  <c r="AP72" i="19"/>
  <c r="AQ72" i="19"/>
  <c r="AR72" i="19"/>
  <c r="AS72" i="19"/>
  <c r="AT72" i="19"/>
  <c r="AU72" i="19"/>
  <c r="AV72" i="19"/>
  <c r="AW72" i="19"/>
  <c r="AX72" i="19"/>
  <c r="AY72" i="19"/>
  <c r="AZ72" i="19"/>
  <c r="BA72" i="19"/>
  <c r="AN73" i="19"/>
  <c r="AO73" i="19"/>
  <c r="AP73" i="19"/>
  <c r="AQ73" i="19"/>
  <c r="AR73" i="19"/>
  <c r="AS73" i="19"/>
  <c r="AT73" i="19"/>
  <c r="AU73" i="19"/>
  <c r="AV73" i="19"/>
  <c r="AW73" i="19"/>
  <c r="AX73" i="19"/>
  <c r="AY73" i="19"/>
  <c r="AZ73" i="19"/>
  <c r="BA73" i="19"/>
  <c r="AN74" i="19"/>
  <c r="AO74" i="19"/>
  <c r="AP74" i="19"/>
  <c r="AQ74" i="19"/>
  <c r="AR74" i="19"/>
  <c r="AS74" i="19"/>
  <c r="AT74" i="19"/>
  <c r="AU74" i="19"/>
  <c r="AV74" i="19"/>
  <c r="AW74" i="19"/>
  <c r="AX74" i="19"/>
  <c r="AY74" i="19"/>
  <c r="AZ74" i="19"/>
  <c r="BA74" i="19"/>
  <c r="AN75" i="19"/>
  <c r="AO75" i="19"/>
  <c r="AP75" i="19"/>
  <c r="AQ75" i="19"/>
  <c r="AR75" i="19"/>
  <c r="AS75" i="19"/>
  <c r="AT75" i="19"/>
  <c r="AU75" i="19"/>
  <c r="AV75" i="19"/>
  <c r="AW75" i="19"/>
  <c r="AX75" i="19"/>
  <c r="AY75" i="19"/>
  <c r="AZ75" i="19"/>
  <c r="BA75" i="19"/>
  <c r="AN76" i="19"/>
  <c r="AO76" i="19"/>
  <c r="AP76" i="19"/>
  <c r="AQ76" i="19"/>
  <c r="AR76" i="19"/>
  <c r="AS76" i="19"/>
  <c r="AT76" i="19"/>
  <c r="AU76" i="19"/>
  <c r="AV76" i="19"/>
  <c r="AW76" i="19"/>
  <c r="AX76" i="19"/>
  <c r="AY76" i="19"/>
  <c r="AZ76" i="19"/>
  <c r="BA76" i="19"/>
  <c r="AN77" i="19"/>
  <c r="AO77" i="19"/>
  <c r="AP77" i="19"/>
  <c r="AQ77" i="19"/>
  <c r="AR77" i="19"/>
  <c r="AS77" i="19"/>
  <c r="AT77" i="19"/>
  <c r="AU77" i="19"/>
  <c r="AV77" i="19"/>
  <c r="AW77" i="19"/>
  <c r="AX77" i="19"/>
  <c r="AY77" i="19"/>
  <c r="AZ77" i="19"/>
  <c r="BA77" i="19"/>
  <c r="AN78" i="19"/>
  <c r="AO78" i="19"/>
  <c r="AP78" i="19"/>
  <c r="AQ78" i="19"/>
  <c r="AR78" i="19"/>
  <c r="AS78" i="19"/>
  <c r="AT78" i="19"/>
  <c r="AU78" i="19"/>
  <c r="AV78" i="19"/>
  <c r="AW78" i="19"/>
  <c r="AX78" i="19"/>
  <c r="AY78" i="19"/>
  <c r="AZ78" i="19"/>
  <c r="BA78" i="19"/>
  <c r="AN79" i="19"/>
  <c r="AO79" i="19"/>
  <c r="AP79" i="19"/>
  <c r="AQ79" i="19"/>
  <c r="AR79" i="19"/>
  <c r="AS79" i="19"/>
  <c r="AT79" i="19"/>
  <c r="AU79" i="19"/>
  <c r="AV79" i="19"/>
  <c r="AW79" i="19"/>
  <c r="AX79" i="19"/>
  <c r="AY79" i="19"/>
  <c r="AZ79" i="19"/>
  <c r="BA79" i="19"/>
  <c r="AN80" i="19"/>
  <c r="AO80" i="19"/>
  <c r="AP80" i="19"/>
  <c r="AQ80" i="19"/>
  <c r="AR80" i="19"/>
  <c r="AS80" i="19"/>
  <c r="AT80" i="19"/>
  <c r="AU80" i="19"/>
  <c r="AV80" i="19"/>
  <c r="AW80" i="19"/>
  <c r="AX80" i="19"/>
  <c r="AY80" i="19"/>
  <c r="AZ80" i="19"/>
  <c r="BA80" i="19"/>
  <c r="AN81" i="19"/>
  <c r="AO81" i="19"/>
  <c r="AP81" i="19"/>
  <c r="AQ81" i="19"/>
  <c r="AR81" i="19"/>
  <c r="AS81" i="19"/>
  <c r="AT81" i="19"/>
  <c r="AU81" i="19"/>
  <c r="AV81" i="19"/>
  <c r="AW81" i="19"/>
  <c r="AX81" i="19"/>
  <c r="AY81" i="19"/>
  <c r="AZ81" i="19"/>
  <c r="BA81" i="19"/>
  <c r="AN82" i="19"/>
  <c r="AO82" i="19"/>
  <c r="AP82" i="19"/>
  <c r="AQ82" i="19"/>
  <c r="AR82" i="19"/>
  <c r="AS82" i="19"/>
  <c r="AT82" i="19"/>
  <c r="AU82" i="19"/>
  <c r="AV82" i="19"/>
  <c r="AW82" i="19"/>
  <c r="AX82" i="19"/>
  <c r="AY82" i="19"/>
  <c r="AZ82" i="19"/>
  <c r="BA82" i="19"/>
  <c r="AN83" i="19"/>
  <c r="AO83" i="19"/>
  <c r="AP83" i="19"/>
  <c r="AQ83" i="19"/>
  <c r="AR83" i="19"/>
  <c r="AS83" i="19"/>
  <c r="AT83" i="19"/>
  <c r="AU83" i="19"/>
  <c r="AV83" i="19"/>
  <c r="AW83" i="19"/>
  <c r="AX83" i="19"/>
  <c r="AY83" i="19"/>
  <c r="AZ83" i="19"/>
  <c r="BA83" i="19"/>
  <c r="AN84" i="19"/>
  <c r="AO84" i="19"/>
  <c r="AP84" i="19"/>
  <c r="AQ84" i="19"/>
  <c r="AR84" i="19"/>
  <c r="AS84" i="19"/>
  <c r="AT84" i="19"/>
  <c r="AU84" i="19"/>
  <c r="AV84" i="19"/>
  <c r="AW84" i="19"/>
  <c r="AX84" i="19"/>
  <c r="AY84" i="19"/>
  <c r="AZ84" i="19"/>
  <c r="BA84" i="19"/>
  <c r="AN85" i="19"/>
  <c r="AO85" i="19"/>
  <c r="AP85" i="19"/>
  <c r="AQ85" i="19"/>
  <c r="AR85" i="19"/>
  <c r="AS85" i="19"/>
  <c r="AT85" i="19"/>
  <c r="AU85" i="19"/>
  <c r="AV85" i="19"/>
  <c r="AW85" i="19"/>
  <c r="AX85" i="19"/>
  <c r="AY85" i="19"/>
  <c r="AZ85" i="19"/>
  <c r="BA85" i="19"/>
  <c r="AN86" i="19"/>
  <c r="AO86" i="19"/>
  <c r="AP86" i="19"/>
  <c r="AQ86" i="19"/>
  <c r="AR86" i="19"/>
  <c r="AS86" i="19"/>
  <c r="AT86" i="19"/>
  <c r="AU86" i="19"/>
  <c r="AV86" i="19"/>
  <c r="AW86" i="19"/>
  <c r="AX86" i="19"/>
  <c r="AY86" i="19"/>
  <c r="AZ86" i="19"/>
  <c r="BA86" i="19"/>
  <c r="AN87" i="19"/>
  <c r="AO87" i="19"/>
  <c r="AP87" i="19"/>
  <c r="AQ87" i="19"/>
  <c r="AR87" i="19"/>
  <c r="AS87" i="19"/>
  <c r="AT87" i="19"/>
  <c r="AU87" i="19"/>
  <c r="AV87" i="19"/>
  <c r="AW87" i="19"/>
  <c r="AX87" i="19"/>
  <c r="AY87" i="19"/>
  <c r="AZ87" i="19"/>
  <c r="BA87" i="19"/>
  <c r="AN88" i="19"/>
  <c r="AO88" i="19"/>
  <c r="AP88" i="19"/>
  <c r="AQ88" i="19"/>
  <c r="AR88" i="19"/>
  <c r="AS88" i="19"/>
  <c r="AT88" i="19"/>
  <c r="AU88" i="19"/>
  <c r="AV88" i="19"/>
  <c r="AW88" i="19"/>
  <c r="AX88" i="19"/>
  <c r="AY88" i="19"/>
  <c r="AZ88" i="19"/>
  <c r="BA88" i="19"/>
  <c r="AN89" i="19"/>
  <c r="AO89" i="19"/>
  <c r="AP89" i="19"/>
  <c r="AQ89" i="19"/>
  <c r="AR89" i="19"/>
  <c r="AS89" i="19"/>
  <c r="AT89" i="19"/>
  <c r="AU89" i="19"/>
  <c r="AV89" i="19"/>
  <c r="AW89" i="19"/>
  <c r="AX89" i="19"/>
  <c r="AY89" i="19"/>
  <c r="AZ89" i="19"/>
  <c r="BA89" i="19"/>
  <c r="AN90" i="19"/>
  <c r="AO90" i="19"/>
  <c r="AP90" i="19"/>
  <c r="AQ90" i="19"/>
  <c r="AR90" i="19"/>
  <c r="AS90" i="19"/>
  <c r="AT90" i="19"/>
  <c r="AU90" i="19"/>
  <c r="AV90" i="19"/>
  <c r="AW90" i="19"/>
  <c r="AX90" i="19"/>
  <c r="AY90" i="19"/>
  <c r="AZ90" i="19"/>
  <c r="BA90" i="19"/>
  <c r="AN91" i="19"/>
  <c r="AO91" i="19"/>
  <c r="AP91" i="19"/>
  <c r="AQ91" i="19"/>
  <c r="AR91" i="19"/>
  <c r="AS91" i="19"/>
  <c r="AT91" i="19"/>
  <c r="AU91" i="19"/>
  <c r="AV91" i="19"/>
  <c r="AW91" i="19"/>
  <c r="AX91" i="19"/>
  <c r="AY91" i="19"/>
  <c r="AZ91" i="19"/>
  <c r="BA91" i="19"/>
  <c r="AN92" i="19"/>
  <c r="AO92" i="19"/>
  <c r="AP92" i="19"/>
  <c r="AQ92" i="19"/>
  <c r="AR92" i="19"/>
  <c r="AS92" i="19"/>
  <c r="AT92" i="19"/>
  <c r="AU92" i="19"/>
  <c r="AV92" i="19"/>
  <c r="AW92" i="19"/>
  <c r="AX92" i="19"/>
  <c r="AY92" i="19"/>
  <c r="AZ92" i="19"/>
  <c r="BA92" i="19"/>
  <c r="AN93" i="19"/>
  <c r="AO93" i="19"/>
  <c r="AP93" i="19"/>
  <c r="AQ93" i="19"/>
  <c r="AR93" i="19"/>
  <c r="AS93" i="19"/>
  <c r="AT93" i="19"/>
  <c r="AU93" i="19"/>
  <c r="AV93" i="19"/>
  <c r="AW93" i="19"/>
  <c r="AX93" i="19"/>
  <c r="AY93" i="19"/>
  <c r="AZ93" i="19"/>
  <c r="BA93" i="19"/>
  <c r="AN94" i="19"/>
  <c r="AO94" i="19"/>
  <c r="AP94" i="19"/>
  <c r="AQ94" i="19"/>
  <c r="AR94" i="19"/>
  <c r="AS94" i="19"/>
  <c r="AT94" i="19"/>
  <c r="AU94" i="19"/>
  <c r="AV94" i="19"/>
  <c r="AW94" i="19"/>
  <c r="AX94" i="19"/>
  <c r="AY94" i="19"/>
  <c r="AZ94" i="19"/>
  <c r="BA94" i="19"/>
  <c r="AN95" i="19"/>
  <c r="AO95" i="19"/>
  <c r="AP95" i="19"/>
  <c r="AQ95" i="19"/>
  <c r="AR95" i="19"/>
  <c r="AS95" i="19"/>
  <c r="AT95" i="19"/>
  <c r="AU95" i="19"/>
  <c r="AV95" i="19"/>
  <c r="AW95" i="19"/>
  <c r="AX95" i="19"/>
  <c r="AY95" i="19"/>
  <c r="AZ95" i="19"/>
  <c r="BA95" i="19"/>
  <c r="AN96" i="19"/>
  <c r="AO96" i="19"/>
  <c r="AP96" i="19"/>
  <c r="AQ96" i="19"/>
  <c r="AR96" i="19"/>
  <c r="AS96" i="19"/>
  <c r="AT96" i="19"/>
  <c r="AU96" i="19"/>
  <c r="AV96" i="19"/>
  <c r="AW96" i="19"/>
  <c r="AX96" i="19"/>
  <c r="AY96" i="19"/>
  <c r="AZ96" i="19"/>
  <c r="BA96" i="19"/>
  <c r="AN97" i="19"/>
  <c r="AO97" i="19"/>
  <c r="AP97" i="19"/>
  <c r="AQ97" i="19"/>
  <c r="AR97" i="19"/>
  <c r="AS97" i="19"/>
  <c r="AT97" i="19"/>
  <c r="AU97" i="19"/>
  <c r="AV97" i="19"/>
  <c r="AW97" i="19"/>
  <c r="AX97" i="19"/>
  <c r="AY97" i="19"/>
  <c r="AZ97" i="19"/>
  <c r="BA97" i="19"/>
  <c r="AN98" i="19"/>
  <c r="AO98" i="19"/>
  <c r="AP98" i="19"/>
  <c r="AQ98" i="19"/>
  <c r="AR98" i="19"/>
  <c r="AS98" i="19"/>
  <c r="AT98" i="19"/>
  <c r="AU98" i="19"/>
  <c r="AV98" i="19"/>
  <c r="AW98" i="19"/>
  <c r="AX98" i="19"/>
  <c r="AY98" i="19"/>
  <c r="AZ98" i="19"/>
  <c r="BA98" i="19"/>
  <c r="AN99" i="19"/>
  <c r="AO99" i="19"/>
  <c r="AP99" i="19"/>
  <c r="AQ99" i="19"/>
  <c r="AR99" i="19"/>
  <c r="AS99" i="19"/>
  <c r="AT99" i="19"/>
  <c r="AU99" i="19"/>
  <c r="AV99" i="19"/>
  <c r="AW99" i="19"/>
  <c r="AX99" i="19"/>
  <c r="AY99" i="19"/>
  <c r="AZ99" i="19"/>
  <c r="BA99" i="19"/>
  <c r="AN100" i="19"/>
  <c r="AO100" i="19"/>
  <c r="AP100" i="19"/>
  <c r="AQ100" i="19"/>
  <c r="AR100" i="19"/>
  <c r="AS100" i="19"/>
  <c r="AT100" i="19"/>
  <c r="AU100" i="19"/>
  <c r="AV100" i="19"/>
  <c r="AW100" i="19"/>
  <c r="AX100" i="19"/>
  <c r="AY100" i="19"/>
  <c r="AZ100" i="19"/>
  <c r="BA100" i="19"/>
  <c r="AN101" i="19"/>
  <c r="AO101" i="19"/>
  <c r="AP101" i="19"/>
  <c r="AQ101" i="19"/>
  <c r="AR101" i="19"/>
  <c r="AS101" i="19"/>
  <c r="AT101" i="19"/>
  <c r="AU101" i="19"/>
  <c r="AV101" i="19"/>
  <c r="AW101" i="19"/>
  <c r="AX101" i="19"/>
  <c r="AY101" i="19"/>
  <c r="AZ101" i="19"/>
  <c r="BA101" i="19"/>
  <c r="AN102" i="19"/>
  <c r="AO102" i="19"/>
  <c r="AP102" i="19"/>
  <c r="AQ102" i="19"/>
  <c r="AR102" i="19"/>
  <c r="AS102" i="19"/>
  <c r="AT102" i="19"/>
  <c r="AU102" i="19"/>
  <c r="AV102" i="19"/>
  <c r="AW102" i="19"/>
  <c r="AX102" i="19"/>
  <c r="AY102" i="19"/>
  <c r="AZ102" i="19"/>
  <c r="BA102" i="19"/>
  <c r="AN103" i="19"/>
  <c r="AO103" i="19"/>
  <c r="AP103" i="19"/>
  <c r="AQ103" i="19"/>
  <c r="AR103" i="19"/>
  <c r="AS103" i="19"/>
  <c r="AT103" i="19"/>
  <c r="AU103" i="19"/>
  <c r="AV103" i="19"/>
  <c r="AW103" i="19"/>
  <c r="AX103" i="19"/>
  <c r="AY103" i="19"/>
  <c r="AZ103" i="19"/>
  <c r="BA103" i="19"/>
  <c r="AN104" i="19"/>
  <c r="AO104" i="19"/>
  <c r="AP104" i="19"/>
  <c r="AQ104" i="19"/>
  <c r="AR104" i="19"/>
  <c r="AS104" i="19"/>
  <c r="AT104" i="19"/>
  <c r="AU104" i="19"/>
  <c r="AV104" i="19"/>
  <c r="AW104" i="19"/>
  <c r="AX104" i="19"/>
  <c r="AY104" i="19"/>
  <c r="AZ104" i="19"/>
  <c r="BA104" i="19"/>
  <c r="AN105" i="19"/>
  <c r="AO105" i="19"/>
  <c r="AP105" i="19"/>
  <c r="AQ105" i="19"/>
  <c r="AR105" i="19"/>
  <c r="AS105" i="19"/>
  <c r="AT105" i="19"/>
  <c r="AU105" i="19"/>
  <c r="AV105" i="19"/>
  <c r="AW105" i="19"/>
  <c r="AX105" i="19"/>
  <c r="AY105" i="19"/>
  <c r="AZ105" i="19"/>
  <c r="BA105" i="19"/>
  <c r="AN106" i="19"/>
  <c r="AO106" i="19"/>
  <c r="AP106" i="19"/>
  <c r="AQ106" i="19"/>
  <c r="AR106" i="19"/>
  <c r="AS106" i="19"/>
  <c r="AT106" i="19"/>
  <c r="AU106" i="19"/>
  <c r="AV106" i="19"/>
  <c r="AW106" i="19"/>
  <c r="AX106" i="19"/>
  <c r="AY106" i="19"/>
  <c r="AZ106" i="19"/>
  <c r="BA106" i="19"/>
  <c r="AN107" i="19"/>
  <c r="AO107" i="19"/>
  <c r="AP107" i="19"/>
  <c r="AQ107" i="19"/>
  <c r="AR107" i="19"/>
  <c r="AS107" i="19"/>
  <c r="AT107" i="19"/>
  <c r="AU107" i="19"/>
  <c r="AV107" i="19"/>
  <c r="AW107" i="19"/>
  <c r="AX107" i="19"/>
  <c r="AY107" i="19"/>
  <c r="AZ107" i="19"/>
  <c r="BA107" i="19"/>
  <c r="AN108" i="19"/>
  <c r="AO108" i="19"/>
  <c r="AP108" i="19"/>
  <c r="AQ108" i="19"/>
  <c r="AR108" i="19"/>
  <c r="AS108" i="19"/>
  <c r="AT108" i="19"/>
  <c r="AU108" i="19"/>
  <c r="AV108" i="19"/>
  <c r="AW108" i="19"/>
  <c r="AX108" i="19"/>
  <c r="AY108" i="19"/>
  <c r="AZ108" i="19"/>
  <c r="BA108" i="19"/>
  <c r="AN109" i="19"/>
  <c r="AO109" i="19"/>
  <c r="AP109" i="19"/>
  <c r="AQ109" i="19"/>
  <c r="AR109" i="19"/>
  <c r="AS109" i="19"/>
  <c r="AT109" i="19"/>
  <c r="AU109" i="19"/>
  <c r="AV109" i="19"/>
  <c r="AW109" i="19"/>
  <c r="AX109" i="19"/>
  <c r="AY109" i="19"/>
  <c r="AZ109" i="19"/>
  <c r="BA109" i="19"/>
  <c r="AN110" i="19"/>
  <c r="AO110" i="19"/>
  <c r="AP110" i="19"/>
  <c r="AQ110" i="19"/>
  <c r="AR110" i="19"/>
  <c r="AS110" i="19"/>
  <c r="AT110" i="19"/>
  <c r="AU110" i="19"/>
  <c r="AV110" i="19"/>
  <c r="AW110" i="19"/>
  <c r="AX110" i="19"/>
  <c r="AY110" i="19"/>
  <c r="AZ110" i="19"/>
  <c r="BA110" i="19"/>
  <c r="AN111" i="19"/>
  <c r="AO111" i="19"/>
  <c r="AP111" i="19"/>
  <c r="AQ111" i="19"/>
  <c r="AR111" i="19"/>
  <c r="AS111" i="19"/>
  <c r="AT111" i="19"/>
  <c r="AU111" i="19"/>
  <c r="AV111" i="19"/>
  <c r="AW111" i="19"/>
  <c r="AX111" i="19"/>
  <c r="AY111" i="19"/>
  <c r="AZ111" i="19"/>
  <c r="BA111" i="19"/>
  <c r="AN112" i="19"/>
  <c r="AO112" i="19"/>
  <c r="AP112" i="19"/>
  <c r="AQ112" i="19"/>
  <c r="AR112" i="19"/>
  <c r="AS112" i="19"/>
  <c r="AT112" i="19"/>
  <c r="AU112" i="19"/>
  <c r="AV112" i="19"/>
  <c r="AW112" i="19"/>
  <c r="AX112" i="19"/>
  <c r="AY112" i="19"/>
  <c r="AZ112" i="19"/>
  <c r="BA112" i="19"/>
  <c r="AN113" i="19"/>
  <c r="AO113" i="19"/>
  <c r="AP113" i="19"/>
  <c r="AQ113" i="19"/>
  <c r="AR113" i="19"/>
  <c r="AS113" i="19"/>
  <c r="AT113" i="19"/>
  <c r="AU113" i="19"/>
  <c r="AV113" i="19"/>
  <c r="AW113" i="19"/>
  <c r="AX113" i="19"/>
  <c r="AY113" i="19"/>
  <c r="AZ113" i="19"/>
  <c r="BA113" i="19"/>
  <c r="AN114" i="19"/>
  <c r="AO114" i="19"/>
  <c r="AP114" i="19"/>
  <c r="AQ114" i="19"/>
  <c r="AR114" i="19"/>
  <c r="AS114" i="19"/>
  <c r="AT114" i="19"/>
  <c r="AU114" i="19"/>
  <c r="AV114" i="19"/>
  <c r="AW114" i="19"/>
  <c r="AX114" i="19"/>
  <c r="AY114" i="19"/>
  <c r="AZ114" i="19"/>
  <c r="BA114" i="19"/>
  <c r="AN115" i="19"/>
  <c r="AO115" i="19"/>
  <c r="AP115" i="19"/>
  <c r="AQ115" i="19"/>
  <c r="AR115" i="19"/>
  <c r="AS115" i="19"/>
  <c r="AT115" i="19"/>
  <c r="AU115" i="19"/>
  <c r="AV115" i="19"/>
  <c r="AW115" i="19"/>
  <c r="AX115" i="19"/>
  <c r="AY115" i="19"/>
  <c r="AZ115" i="19"/>
  <c r="BA115" i="19"/>
  <c r="AN116" i="19"/>
  <c r="AO116" i="19"/>
  <c r="AP116" i="19"/>
  <c r="AQ116" i="19"/>
  <c r="AR116" i="19"/>
  <c r="AS116" i="19"/>
  <c r="AT116" i="19"/>
  <c r="AU116" i="19"/>
  <c r="AV116" i="19"/>
  <c r="AW116" i="19"/>
  <c r="AX116" i="19"/>
  <c r="AY116" i="19"/>
  <c r="AZ116" i="19"/>
  <c r="BA116" i="19"/>
  <c r="AN117" i="19"/>
  <c r="AO117" i="19"/>
  <c r="AP117" i="19"/>
  <c r="AQ117" i="19"/>
  <c r="AR117" i="19"/>
  <c r="AS117" i="19"/>
  <c r="AT117" i="19"/>
  <c r="AU117" i="19"/>
  <c r="AV117" i="19"/>
  <c r="AW117" i="19"/>
  <c r="AX117" i="19"/>
  <c r="AY117" i="19"/>
  <c r="AZ117" i="19"/>
  <c r="BA117" i="19"/>
  <c r="AN118" i="19"/>
  <c r="AO118" i="19"/>
  <c r="AP118" i="19"/>
  <c r="AQ118" i="19"/>
  <c r="AR118" i="19"/>
  <c r="AS118" i="19"/>
  <c r="AT118" i="19"/>
  <c r="AU118" i="19"/>
  <c r="AV118" i="19"/>
  <c r="AW118" i="19"/>
  <c r="AX118" i="19"/>
  <c r="AY118" i="19"/>
  <c r="AZ118" i="19"/>
  <c r="BA118" i="19"/>
  <c r="AN119" i="19"/>
  <c r="AO119" i="19"/>
  <c r="AP119" i="19"/>
  <c r="AQ119" i="19"/>
  <c r="AR119" i="19"/>
  <c r="AS119" i="19"/>
  <c r="AT119" i="19"/>
  <c r="AU119" i="19"/>
  <c r="AV119" i="19"/>
  <c r="AW119" i="19"/>
  <c r="AX119" i="19"/>
  <c r="AY119" i="19"/>
  <c r="AZ119" i="19"/>
  <c r="BA119" i="19"/>
  <c r="AN120" i="19"/>
  <c r="AO120" i="19"/>
  <c r="AP120" i="19"/>
  <c r="AQ120" i="19"/>
  <c r="AR120" i="19"/>
  <c r="AS120" i="19"/>
  <c r="AT120" i="19"/>
  <c r="AU120" i="19"/>
  <c r="AV120" i="19"/>
  <c r="AW120" i="19"/>
  <c r="AX120" i="19"/>
  <c r="AY120" i="19"/>
  <c r="AZ120" i="19"/>
  <c r="BA120" i="19"/>
  <c r="AN121" i="19"/>
  <c r="AO121" i="19"/>
  <c r="AP121" i="19"/>
  <c r="AQ121" i="19"/>
  <c r="AR121" i="19"/>
  <c r="AS121" i="19"/>
  <c r="AT121" i="19"/>
  <c r="AU121" i="19"/>
  <c r="AV121" i="19"/>
  <c r="AW121" i="19"/>
  <c r="AX121" i="19"/>
  <c r="AY121" i="19"/>
  <c r="AZ121" i="19"/>
  <c r="BA121" i="19"/>
  <c r="AN122" i="19"/>
  <c r="AO122" i="19"/>
  <c r="AP122" i="19"/>
  <c r="AQ122" i="19"/>
  <c r="AR122" i="19"/>
  <c r="AS122" i="19"/>
  <c r="AT122" i="19"/>
  <c r="AU122" i="19"/>
  <c r="AV122" i="19"/>
  <c r="AW122" i="19"/>
  <c r="AX122" i="19"/>
  <c r="AY122" i="19"/>
  <c r="AZ122" i="19"/>
  <c r="BA122" i="19"/>
  <c r="AN123" i="19"/>
  <c r="AO123" i="19"/>
  <c r="AP123" i="19"/>
  <c r="AQ123" i="19"/>
  <c r="AR123" i="19"/>
  <c r="AS123" i="19"/>
  <c r="AT123" i="19"/>
  <c r="AU123" i="19"/>
  <c r="AV123" i="19"/>
  <c r="AW123" i="19"/>
  <c r="AX123" i="19"/>
  <c r="AY123" i="19"/>
  <c r="AZ123" i="19"/>
  <c r="BA123" i="19"/>
  <c r="AN124" i="19"/>
  <c r="AO124" i="19"/>
  <c r="AP124" i="19"/>
  <c r="AQ124" i="19"/>
  <c r="AR124" i="19"/>
  <c r="AS124" i="19"/>
  <c r="AT124" i="19"/>
  <c r="AU124" i="19"/>
  <c r="AV124" i="19"/>
  <c r="AW124" i="19"/>
  <c r="AX124" i="19"/>
  <c r="AY124" i="19"/>
  <c r="AZ124" i="19"/>
  <c r="BA124" i="19"/>
  <c r="AN125" i="19"/>
  <c r="AO125" i="19"/>
  <c r="AP125" i="19"/>
  <c r="AQ125" i="19"/>
  <c r="AR125" i="19"/>
  <c r="AS125" i="19"/>
  <c r="AT125" i="19"/>
  <c r="AU125" i="19"/>
  <c r="AV125" i="19"/>
  <c r="AW125" i="19"/>
  <c r="AX125" i="19"/>
  <c r="AY125" i="19"/>
  <c r="AZ125" i="19"/>
  <c r="BA125" i="19"/>
  <c r="AN126" i="19"/>
  <c r="AO126" i="19"/>
  <c r="AP126" i="19"/>
  <c r="AQ126" i="19"/>
  <c r="AR126" i="19"/>
  <c r="AS126" i="19"/>
  <c r="AT126" i="19"/>
  <c r="AU126" i="19"/>
  <c r="AV126" i="19"/>
  <c r="AW126" i="19"/>
  <c r="AX126" i="19"/>
  <c r="AY126" i="19"/>
  <c r="AZ126" i="19"/>
  <c r="BA126" i="19"/>
  <c r="AN127" i="19"/>
  <c r="AO127" i="19"/>
  <c r="AP127" i="19"/>
  <c r="AQ127" i="19"/>
  <c r="AR127" i="19"/>
  <c r="AS127" i="19"/>
  <c r="AT127" i="19"/>
  <c r="AU127" i="19"/>
  <c r="AV127" i="19"/>
  <c r="AW127" i="19"/>
  <c r="AX127" i="19"/>
  <c r="AY127" i="19"/>
  <c r="AZ127" i="19"/>
  <c r="BA127" i="19"/>
  <c r="AN128" i="19"/>
  <c r="AO128" i="19"/>
  <c r="AP128" i="19"/>
  <c r="AQ128" i="19"/>
  <c r="AR128" i="19"/>
  <c r="AS128" i="19"/>
  <c r="AT128" i="19"/>
  <c r="AU128" i="19"/>
  <c r="AV128" i="19"/>
  <c r="AW128" i="19"/>
  <c r="AX128" i="19"/>
  <c r="AY128" i="19"/>
  <c r="AZ128" i="19"/>
  <c r="BA128" i="19"/>
  <c r="AN129" i="19"/>
  <c r="AO129" i="19"/>
  <c r="AP129" i="19"/>
  <c r="AQ129" i="19"/>
  <c r="AR129" i="19"/>
  <c r="AS129" i="19"/>
  <c r="AT129" i="19"/>
  <c r="AU129" i="19"/>
  <c r="AV129" i="19"/>
  <c r="AW129" i="19"/>
  <c r="AX129" i="19"/>
  <c r="AY129" i="19"/>
  <c r="AZ129" i="19"/>
  <c r="BA129" i="19"/>
  <c r="AN130" i="19"/>
  <c r="AO130" i="19"/>
  <c r="AP130" i="19"/>
  <c r="AQ130" i="19"/>
  <c r="AR130" i="19"/>
  <c r="AS130" i="19"/>
  <c r="AT130" i="19"/>
  <c r="AU130" i="19"/>
  <c r="AV130" i="19"/>
  <c r="AW130" i="19"/>
  <c r="AX130" i="19"/>
  <c r="AY130" i="19"/>
  <c r="AZ130" i="19"/>
  <c r="BA130" i="19"/>
  <c r="AN131" i="19"/>
  <c r="AO131" i="19"/>
  <c r="AP131" i="19"/>
  <c r="AQ131" i="19"/>
  <c r="AR131" i="19"/>
  <c r="AS131" i="19"/>
  <c r="AT131" i="19"/>
  <c r="AU131" i="19"/>
  <c r="AV131" i="19"/>
  <c r="AW131" i="19"/>
  <c r="AX131" i="19"/>
  <c r="AY131" i="19"/>
  <c r="AZ131" i="19"/>
  <c r="BA131" i="19"/>
  <c r="AN132" i="19"/>
  <c r="AO132" i="19"/>
  <c r="AP132" i="19"/>
  <c r="AQ132" i="19"/>
  <c r="AR132" i="19"/>
  <c r="AS132" i="19"/>
  <c r="AT132" i="19"/>
  <c r="AU132" i="19"/>
  <c r="AV132" i="19"/>
  <c r="AW132" i="19"/>
  <c r="AX132" i="19"/>
  <c r="AY132" i="19"/>
  <c r="AZ132" i="19"/>
  <c r="BA132" i="19"/>
  <c r="AN133" i="19"/>
  <c r="AO133" i="19"/>
  <c r="AP133" i="19"/>
  <c r="AQ133" i="19"/>
  <c r="AR133" i="19"/>
  <c r="AS133" i="19"/>
  <c r="AT133" i="19"/>
  <c r="AU133" i="19"/>
  <c r="AV133" i="19"/>
  <c r="AW133" i="19"/>
  <c r="AX133" i="19"/>
  <c r="AY133" i="19"/>
  <c r="AZ133" i="19"/>
  <c r="BA133" i="19"/>
  <c r="AN134" i="19"/>
  <c r="AO134" i="19"/>
  <c r="AP134" i="19"/>
  <c r="AQ134" i="19"/>
  <c r="AR134" i="19"/>
  <c r="AS134" i="19"/>
  <c r="AT134" i="19"/>
  <c r="AU134" i="19"/>
  <c r="AV134" i="19"/>
  <c r="AW134" i="19"/>
  <c r="AX134" i="19"/>
  <c r="AY134" i="19"/>
  <c r="AZ134" i="19"/>
  <c r="BA134" i="19"/>
  <c r="AN135" i="19"/>
  <c r="AO135" i="19"/>
  <c r="AP135" i="19"/>
  <c r="AQ135" i="19"/>
  <c r="AR135" i="19"/>
  <c r="AS135" i="19"/>
  <c r="AT135" i="19"/>
  <c r="AU135" i="19"/>
  <c r="AV135" i="19"/>
  <c r="AW135" i="19"/>
  <c r="AX135" i="19"/>
  <c r="AY135" i="19"/>
  <c r="AZ135" i="19"/>
  <c r="BA135" i="19"/>
  <c r="AN136" i="19"/>
  <c r="AO136" i="19"/>
  <c r="AP136" i="19"/>
  <c r="AQ136" i="19"/>
  <c r="AR136" i="19"/>
  <c r="AS136" i="19"/>
  <c r="AT136" i="19"/>
  <c r="AU136" i="19"/>
  <c r="AV136" i="19"/>
  <c r="AW136" i="19"/>
  <c r="AX136" i="19"/>
  <c r="AY136" i="19"/>
  <c r="AZ136" i="19"/>
  <c r="BA136" i="19"/>
  <c r="AN137" i="19"/>
  <c r="AO137" i="19"/>
  <c r="AP137" i="19"/>
  <c r="AQ137" i="19"/>
  <c r="AR137" i="19"/>
  <c r="AS137" i="19"/>
  <c r="AT137" i="19"/>
  <c r="AU137" i="19"/>
  <c r="AV137" i="19"/>
  <c r="AW137" i="19"/>
  <c r="AX137" i="19"/>
  <c r="AY137" i="19"/>
  <c r="AZ137" i="19"/>
  <c r="BA137" i="19"/>
  <c r="AN138" i="19"/>
  <c r="AO138" i="19"/>
  <c r="AP138" i="19"/>
  <c r="AQ138" i="19"/>
  <c r="AR138" i="19"/>
  <c r="AS138" i="19"/>
  <c r="AT138" i="19"/>
  <c r="AU138" i="19"/>
  <c r="AV138" i="19"/>
  <c r="AW138" i="19"/>
  <c r="AX138" i="19"/>
  <c r="AY138" i="19"/>
  <c r="AZ138" i="19"/>
  <c r="BA138" i="19"/>
  <c r="AN139" i="19"/>
  <c r="AO139" i="19"/>
  <c r="AP139" i="19"/>
  <c r="AQ139" i="19"/>
  <c r="AR139" i="19"/>
  <c r="AS139" i="19"/>
  <c r="AT139" i="19"/>
  <c r="AU139" i="19"/>
  <c r="AV139" i="19"/>
  <c r="AW139" i="19"/>
  <c r="AX139" i="19"/>
  <c r="AY139" i="19"/>
  <c r="AZ139" i="19"/>
  <c r="BA139" i="19"/>
  <c r="AN140" i="19"/>
  <c r="AO140" i="19"/>
  <c r="AP140" i="19"/>
  <c r="AQ140" i="19"/>
  <c r="AR140" i="19"/>
  <c r="AS140" i="19"/>
  <c r="AT140" i="19"/>
  <c r="AU140" i="19"/>
  <c r="AV140" i="19"/>
  <c r="AW140" i="19"/>
  <c r="AX140" i="19"/>
  <c r="AY140" i="19"/>
  <c r="AZ140" i="19"/>
  <c r="BA140" i="19"/>
  <c r="AN141" i="19"/>
  <c r="AO141" i="19"/>
  <c r="AP141" i="19"/>
  <c r="AQ141" i="19"/>
  <c r="AR141" i="19"/>
  <c r="AS141" i="19"/>
  <c r="AT141" i="19"/>
  <c r="AU141" i="19"/>
  <c r="AV141" i="19"/>
  <c r="AW141" i="19"/>
  <c r="AX141" i="19"/>
  <c r="AY141" i="19"/>
  <c r="AZ141" i="19"/>
  <c r="BA141" i="19"/>
  <c r="AN142" i="19"/>
  <c r="AO142" i="19"/>
  <c r="AP142" i="19"/>
  <c r="AQ142" i="19"/>
  <c r="AR142" i="19"/>
  <c r="AS142" i="19"/>
  <c r="AT142" i="19"/>
  <c r="AU142" i="19"/>
  <c r="AV142" i="19"/>
  <c r="AW142" i="19"/>
  <c r="AX142" i="19"/>
  <c r="AY142" i="19"/>
  <c r="AZ142" i="19"/>
  <c r="BA142" i="19"/>
  <c r="AN143" i="19"/>
  <c r="AO143" i="19"/>
  <c r="AP143" i="19"/>
  <c r="AQ143" i="19"/>
  <c r="AR143" i="19"/>
  <c r="AS143" i="19"/>
  <c r="AT143" i="19"/>
  <c r="AU143" i="19"/>
  <c r="AV143" i="19"/>
  <c r="AW143" i="19"/>
  <c r="AX143" i="19"/>
  <c r="AY143" i="19"/>
  <c r="AZ143" i="19"/>
  <c r="BA143" i="19"/>
  <c r="AN144" i="19"/>
  <c r="AO144" i="19"/>
  <c r="AP144" i="19"/>
  <c r="AQ144" i="19"/>
  <c r="AR144" i="19"/>
  <c r="AS144" i="19"/>
  <c r="AT144" i="19"/>
  <c r="AU144" i="19"/>
  <c r="AV144" i="19"/>
  <c r="AW144" i="19"/>
  <c r="AX144" i="19"/>
  <c r="AY144" i="19"/>
  <c r="AZ144" i="19"/>
  <c r="BA144" i="19"/>
  <c r="AN145" i="19"/>
  <c r="AO145" i="19"/>
  <c r="AP145" i="19"/>
  <c r="AQ145" i="19"/>
  <c r="AR145" i="19"/>
  <c r="AS145" i="19"/>
  <c r="AT145" i="19"/>
  <c r="AU145" i="19"/>
  <c r="AV145" i="19"/>
  <c r="AW145" i="19"/>
  <c r="AX145" i="19"/>
  <c r="AY145" i="19"/>
  <c r="AZ145" i="19"/>
  <c r="BA145" i="19"/>
  <c r="AN146" i="19"/>
  <c r="AO146" i="19"/>
  <c r="AP146" i="19"/>
  <c r="AQ146" i="19"/>
  <c r="AR146" i="19"/>
  <c r="AS146" i="19"/>
  <c r="AT146" i="19"/>
  <c r="AU146" i="19"/>
  <c r="AV146" i="19"/>
  <c r="AW146" i="19"/>
  <c r="AX146" i="19"/>
  <c r="AY146" i="19"/>
  <c r="AZ146" i="19"/>
  <c r="BA146" i="19"/>
  <c r="AN147" i="19"/>
  <c r="AO147" i="19"/>
  <c r="AP147" i="19"/>
  <c r="AQ147" i="19"/>
  <c r="AR147" i="19"/>
  <c r="AS147" i="19"/>
  <c r="AT147" i="19"/>
  <c r="AU147" i="19"/>
  <c r="AV147" i="19"/>
  <c r="AW147" i="19"/>
  <c r="AX147" i="19"/>
  <c r="AY147" i="19"/>
  <c r="AZ147" i="19"/>
  <c r="BA147" i="19"/>
  <c r="AN148" i="19"/>
  <c r="AO148" i="19"/>
  <c r="AP148" i="19"/>
  <c r="AQ148" i="19"/>
  <c r="AR148" i="19"/>
  <c r="AS148" i="19"/>
  <c r="AT148" i="19"/>
  <c r="AU148" i="19"/>
  <c r="AV148" i="19"/>
  <c r="AW148" i="19"/>
  <c r="AX148" i="19"/>
  <c r="AY148" i="19"/>
  <c r="AZ148" i="19"/>
  <c r="BA148" i="19"/>
  <c r="AN149" i="19"/>
  <c r="AO149" i="19"/>
  <c r="AP149" i="19"/>
  <c r="AQ149" i="19"/>
  <c r="AR149" i="19"/>
  <c r="AS149" i="19"/>
  <c r="AT149" i="19"/>
  <c r="AU149" i="19"/>
  <c r="AV149" i="19"/>
  <c r="AW149" i="19"/>
  <c r="AX149" i="19"/>
  <c r="AY149" i="19"/>
  <c r="AZ149" i="19"/>
  <c r="BA149" i="19"/>
  <c r="AN150" i="19"/>
  <c r="AO150" i="19"/>
  <c r="AP150" i="19"/>
  <c r="AQ150" i="19"/>
  <c r="AR150" i="19"/>
  <c r="AS150" i="19"/>
  <c r="AT150" i="19"/>
  <c r="AU150" i="19"/>
  <c r="AV150" i="19"/>
  <c r="AW150" i="19"/>
  <c r="AX150" i="19"/>
  <c r="AY150" i="19"/>
  <c r="AZ150" i="19"/>
  <c r="BA150" i="19"/>
  <c r="AN151" i="19"/>
  <c r="AO151" i="19"/>
  <c r="AP151" i="19"/>
  <c r="AQ151" i="19"/>
  <c r="AR151" i="19"/>
  <c r="AS151" i="19"/>
  <c r="AT151" i="19"/>
  <c r="AU151" i="19"/>
  <c r="AV151" i="19"/>
  <c r="AW151" i="19"/>
  <c r="AX151" i="19"/>
  <c r="AY151" i="19"/>
  <c r="AZ151" i="19"/>
  <c r="BA151" i="19"/>
  <c r="AN152" i="19"/>
  <c r="AO152" i="19"/>
  <c r="AP152" i="19"/>
  <c r="AQ152" i="19"/>
  <c r="AR152" i="19"/>
  <c r="AS152" i="19"/>
  <c r="AT152" i="19"/>
  <c r="AU152" i="19"/>
  <c r="AV152" i="19"/>
  <c r="AW152" i="19"/>
  <c r="AX152" i="19"/>
  <c r="AY152" i="19"/>
  <c r="AZ152" i="19"/>
  <c r="BA152" i="19"/>
  <c r="AN153" i="19"/>
  <c r="AO153" i="19"/>
  <c r="AP153" i="19"/>
  <c r="AQ153" i="19"/>
  <c r="AR153" i="19"/>
  <c r="AS153" i="19"/>
  <c r="AT153" i="19"/>
  <c r="AU153" i="19"/>
  <c r="AV153" i="19"/>
  <c r="AW153" i="19"/>
  <c r="AX153" i="19"/>
  <c r="AY153" i="19"/>
  <c r="AZ153" i="19"/>
  <c r="BA153" i="19"/>
  <c r="AN154" i="19"/>
  <c r="AO154" i="19"/>
  <c r="AP154" i="19"/>
  <c r="AQ154" i="19"/>
  <c r="AR154" i="19"/>
  <c r="AS154" i="19"/>
  <c r="AT154" i="19"/>
  <c r="AU154" i="19"/>
  <c r="AV154" i="19"/>
  <c r="AW154" i="19"/>
  <c r="AX154" i="19"/>
  <c r="AY154" i="19"/>
  <c r="AZ154" i="19"/>
  <c r="BA154" i="19"/>
  <c r="AN155" i="19"/>
  <c r="AO155" i="19"/>
  <c r="AP155" i="19"/>
  <c r="AQ155" i="19"/>
  <c r="AR155" i="19"/>
  <c r="AS155" i="19"/>
  <c r="AT155" i="19"/>
  <c r="AU155" i="19"/>
  <c r="AV155" i="19"/>
  <c r="AW155" i="19"/>
  <c r="AX155" i="19"/>
  <c r="AY155" i="19"/>
  <c r="AZ155" i="19"/>
  <c r="BA155" i="19"/>
  <c r="AN156" i="19"/>
  <c r="AO156" i="19"/>
  <c r="AP156" i="19"/>
  <c r="AQ156" i="19"/>
  <c r="AR156" i="19"/>
  <c r="AS156" i="19"/>
  <c r="AT156" i="19"/>
  <c r="AU156" i="19"/>
  <c r="AV156" i="19"/>
  <c r="AW156" i="19"/>
  <c r="AX156" i="19"/>
  <c r="AY156" i="19"/>
  <c r="AZ156" i="19"/>
  <c r="BA156" i="19"/>
  <c r="AN157" i="19"/>
  <c r="AO157" i="19"/>
  <c r="AP157" i="19"/>
  <c r="AQ157" i="19"/>
  <c r="AR157" i="19"/>
  <c r="AS157" i="19"/>
  <c r="AT157" i="19"/>
  <c r="AU157" i="19"/>
  <c r="AV157" i="19"/>
  <c r="AW157" i="19"/>
  <c r="AX157" i="19"/>
  <c r="AY157" i="19"/>
  <c r="AZ157" i="19"/>
  <c r="BA157" i="19"/>
  <c r="AN158" i="19"/>
  <c r="AO158" i="19"/>
  <c r="AP158" i="19"/>
  <c r="AQ158" i="19"/>
  <c r="AR158" i="19"/>
  <c r="AS158" i="19"/>
  <c r="AT158" i="19"/>
  <c r="AU158" i="19"/>
  <c r="AV158" i="19"/>
  <c r="AW158" i="19"/>
  <c r="AX158" i="19"/>
  <c r="AY158" i="19"/>
  <c r="AZ158" i="19"/>
  <c r="BA158" i="19"/>
  <c r="AN159" i="19"/>
  <c r="AO159" i="19"/>
  <c r="AP159" i="19"/>
  <c r="AQ159" i="19"/>
  <c r="AR159" i="19"/>
  <c r="AS159" i="19"/>
  <c r="AT159" i="19"/>
  <c r="AU159" i="19"/>
  <c r="AV159" i="19"/>
  <c r="AW159" i="19"/>
  <c r="AX159" i="19"/>
  <c r="AY159" i="19"/>
  <c r="AZ159" i="19"/>
  <c r="BA159" i="19"/>
  <c r="AN160" i="19"/>
  <c r="AO160" i="19"/>
  <c r="AP160" i="19"/>
  <c r="AQ160" i="19"/>
  <c r="AR160" i="19"/>
  <c r="AS160" i="19"/>
  <c r="AT160" i="19"/>
  <c r="AU160" i="19"/>
  <c r="AV160" i="19"/>
  <c r="AW160" i="19"/>
  <c r="AX160" i="19"/>
  <c r="AY160" i="19"/>
  <c r="AZ160" i="19"/>
  <c r="BA160" i="19"/>
  <c r="AN161" i="19"/>
  <c r="AO161" i="19"/>
  <c r="AP161" i="19"/>
  <c r="AQ161" i="19"/>
  <c r="AR161" i="19"/>
  <c r="AS161" i="19"/>
  <c r="AT161" i="19"/>
  <c r="AU161" i="19"/>
  <c r="AV161" i="19"/>
  <c r="AW161" i="19"/>
  <c r="AX161" i="19"/>
  <c r="AY161" i="19"/>
  <c r="AZ161" i="19"/>
  <c r="BA161" i="19"/>
  <c r="AN162" i="19"/>
  <c r="AO162" i="19"/>
  <c r="AP162" i="19"/>
  <c r="AQ162" i="19"/>
  <c r="AR162" i="19"/>
  <c r="AS162" i="19"/>
  <c r="AT162" i="19"/>
  <c r="AU162" i="19"/>
  <c r="AV162" i="19"/>
  <c r="AW162" i="19"/>
  <c r="AX162" i="19"/>
  <c r="AY162" i="19"/>
  <c r="AZ162" i="19"/>
  <c r="BA162" i="19"/>
  <c r="AN163" i="19"/>
  <c r="AO163" i="19"/>
  <c r="AP163" i="19"/>
  <c r="AQ163" i="19"/>
  <c r="AR163" i="19"/>
  <c r="AS163" i="19"/>
  <c r="AT163" i="19"/>
  <c r="AU163" i="19"/>
  <c r="AV163" i="19"/>
  <c r="AW163" i="19"/>
  <c r="AX163" i="19"/>
  <c r="AY163" i="19"/>
  <c r="AZ163" i="19"/>
  <c r="BA163" i="19"/>
  <c r="AN164" i="19"/>
  <c r="AO164" i="19"/>
  <c r="AP164" i="19"/>
  <c r="AQ164" i="19"/>
  <c r="AR164" i="19"/>
  <c r="AS164" i="19"/>
  <c r="AT164" i="19"/>
  <c r="AU164" i="19"/>
  <c r="AV164" i="19"/>
  <c r="AW164" i="19"/>
  <c r="AX164" i="19"/>
  <c r="AY164" i="19"/>
  <c r="AZ164" i="19"/>
  <c r="BA164" i="19"/>
  <c r="AN165" i="19"/>
  <c r="AO165" i="19"/>
  <c r="AP165" i="19"/>
  <c r="AQ165" i="19"/>
  <c r="AR165" i="19"/>
  <c r="AS165" i="19"/>
  <c r="AT165" i="19"/>
  <c r="AU165" i="19"/>
  <c r="AV165" i="19"/>
  <c r="AW165" i="19"/>
  <c r="AX165" i="19"/>
  <c r="AY165" i="19"/>
  <c r="AZ165" i="19"/>
  <c r="BA165" i="19"/>
  <c r="AN166" i="19"/>
  <c r="AO166" i="19"/>
  <c r="AP166" i="19"/>
  <c r="AQ166" i="19"/>
  <c r="AR166" i="19"/>
  <c r="AS166" i="19"/>
  <c r="AT166" i="19"/>
  <c r="AU166" i="19"/>
  <c r="AV166" i="19"/>
  <c r="AW166" i="19"/>
  <c r="AX166" i="19"/>
  <c r="AY166" i="19"/>
  <c r="AZ166" i="19"/>
  <c r="BA166" i="19"/>
  <c r="AN167" i="19"/>
  <c r="AO167" i="19"/>
  <c r="AP167" i="19"/>
  <c r="AQ167" i="19"/>
  <c r="AR167" i="19"/>
  <c r="AS167" i="19"/>
  <c r="AT167" i="19"/>
  <c r="AU167" i="19"/>
  <c r="AV167" i="19"/>
  <c r="AW167" i="19"/>
  <c r="AX167" i="19"/>
  <c r="AY167" i="19"/>
  <c r="AZ167" i="19"/>
  <c r="BA167" i="19"/>
  <c r="AN168" i="19"/>
  <c r="AO168" i="19"/>
  <c r="AP168" i="19"/>
  <c r="AQ168" i="19"/>
  <c r="AR168" i="19"/>
  <c r="AS168" i="19"/>
  <c r="AT168" i="19"/>
  <c r="AU168" i="19"/>
  <c r="AV168" i="19"/>
  <c r="AW168" i="19"/>
  <c r="AX168" i="19"/>
  <c r="AY168" i="19"/>
  <c r="AZ168" i="19"/>
  <c r="BA168" i="19"/>
  <c r="AN169" i="19"/>
  <c r="AO169" i="19"/>
  <c r="AP169" i="19"/>
  <c r="AQ169" i="19"/>
  <c r="AR169" i="19"/>
  <c r="AS169" i="19"/>
  <c r="AT169" i="19"/>
  <c r="AU169" i="19"/>
  <c r="AV169" i="19"/>
  <c r="AW169" i="19"/>
  <c r="AX169" i="19"/>
  <c r="AY169" i="19"/>
  <c r="AZ169" i="19"/>
  <c r="BA169" i="19"/>
  <c r="AN170" i="19"/>
  <c r="AO170" i="19"/>
  <c r="AP170" i="19"/>
  <c r="AQ170" i="19"/>
  <c r="AR170" i="19"/>
  <c r="AS170" i="19"/>
  <c r="AT170" i="19"/>
  <c r="AU170" i="19"/>
  <c r="AV170" i="19"/>
  <c r="AW170" i="19"/>
  <c r="AX170" i="19"/>
  <c r="AY170" i="19"/>
  <c r="AZ170" i="19"/>
  <c r="BA170" i="19"/>
  <c r="AN171" i="19"/>
  <c r="AO171" i="19"/>
  <c r="AP171" i="19"/>
  <c r="AQ171" i="19"/>
  <c r="AR171" i="19"/>
  <c r="AS171" i="19"/>
  <c r="AT171" i="19"/>
  <c r="AU171" i="19"/>
  <c r="AV171" i="19"/>
  <c r="AW171" i="19"/>
  <c r="AX171" i="19"/>
  <c r="AY171" i="19"/>
  <c r="AZ171" i="19"/>
  <c r="BA171" i="19"/>
  <c r="AN172" i="19"/>
  <c r="AO172" i="19"/>
  <c r="AP172" i="19"/>
  <c r="AQ172" i="19"/>
  <c r="AR172" i="19"/>
  <c r="AS172" i="19"/>
  <c r="AT172" i="19"/>
  <c r="AU172" i="19"/>
  <c r="AV172" i="19"/>
  <c r="AW172" i="19"/>
  <c r="AX172" i="19"/>
  <c r="AY172" i="19"/>
  <c r="AZ172" i="19"/>
  <c r="BA172" i="19"/>
  <c r="AN173" i="19"/>
  <c r="AO173" i="19"/>
  <c r="AP173" i="19"/>
  <c r="AQ173" i="19"/>
  <c r="AR173" i="19"/>
  <c r="AS173" i="19"/>
  <c r="AT173" i="19"/>
  <c r="AU173" i="19"/>
  <c r="AV173" i="19"/>
  <c r="AW173" i="19"/>
  <c r="AX173" i="19"/>
  <c r="AY173" i="19"/>
  <c r="AZ173" i="19"/>
  <c r="BA173" i="19"/>
  <c r="AN174" i="19"/>
  <c r="AO174" i="19"/>
  <c r="AP174" i="19"/>
  <c r="AQ174" i="19"/>
  <c r="AR174" i="19"/>
  <c r="AS174" i="19"/>
  <c r="AT174" i="19"/>
  <c r="AU174" i="19"/>
  <c r="AV174" i="19"/>
  <c r="AW174" i="19"/>
  <c r="AX174" i="19"/>
  <c r="AY174" i="19"/>
  <c r="AZ174" i="19"/>
  <c r="BA174" i="19"/>
  <c r="AN175" i="19"/>
  <c r="AO175" i="19"/>
  <c r="AP175" i="19"/>
  <c r="AQ175" i="19"/>
  <c r="AR175" i="19"/>
  <c r="AS175" i="19"/>
  <c r="AT175" i="19"/>
  <c r="AU175" i="19"/>
  <c r="AV175" i="19"/>
  <c r="AW175" i="19"/>
  <c r="AX175" i="19"/>
  <c r="AY175" i="19"/>
  <c r="AZ175" i="19"/>
  <c r="BA175" i="19"/>
  <c r="AN176" i="19"/>
  <c r="AO176" i="19"/>
  <c r="AP176" i="19"/>
  <c r="AQ176" i="19"/>
  <c r="AR176" i="19"/>
  <c r="AS176" i="19"/>
  <c r="AT176" i="19"/>
  <c r="AU176" i="19"/>
  <c r="AV176" i="19"/>
  <c r="AW176" i="19"/>
  <c r="AX176" i="19"/>
  <c r="AY176" i="19"/>
  <c r="AZ176" i="19"/>
  <c r="BA176" i="19"/>
  <c r="AN177" i="19"/>
  <c r="AO177" i="19"/>
  <c r="AP177" i="19"/>
  <c r="AQ177" i="19"/>
  <c r="AR177" i="19"/>
  <c r="AS177" i="19"/>
  <c r="AT177" i="19"/>
  <c r="AU177" i="19"/>
  <c r="AV177" i="19"/>
  <c r="AW177" i="19"/>
  <c r="AX177" i="19"/>
  <c r="AY177" i="19"/>
  <c r="AZ177" i="19"/>
  <c r="BA177" i="19"/>
  <c r="AN178" i="19"/>
  <c r="AO178" i="19"/>
  <c r="AP178" i="19"/>
  <c r="AQ178" i="19"/>
  <c r="AR178" i="19"/>
  <c r="AS178" i="19"/>
  <c r="AT178" i="19"/>
  <c r="AU178" i="19"/>
  <c r="AV178" i="19"/>
  <c r="AW178" i="19"/>
  <c r="AX178" i="19"/>
  <c r="AY178" i="19"/>
  <c r="AZ178" i="19"/>
  <c r="BA178" i="19"/>
  <c r="AN179" i="19"/>
  <c r="AO179" i="19"/>
  <c r="AP179" i="19"/>
  <c r="AQ179" i="19"/>
  <c r="AR179" i="19"/>
  <c r="AS179" i="19"/>
  <c r="AT179" i="19"/>
  <c r="AU179" i="19"/>
  <c r="AV179" i="19"/>
  <c r="AW179" i="19"/>
  <c r="AX179" i="19"/>
  <c r="AY179" i="19"/>
  <c r="AZ179" i="19"/>
  <c r="BA179" i="19"/>
  <c r="AN180" i="19"/>
  <c r="AO180" i="19"/>
  <c r="AP180" i="19"/>
  <c r="AQ180" i="19"/>
  <c r="AR180" i="19"/>
  <c r="AS180" i="19"/>
  <c r="AT180" i="19"/>
  <c r="AU180" i="19"/>
  <c r="AV180" i="19"/>
  <c r="AW180" i="19"/>
  <c r="AX180" i="19"/>
  <c r="AY180" i="19"/>
  <c r="AZ180" i="19"/>
  <c r="BA180" i="19"/>
  <c r="AN181" i="19"/>
  <c r="AO181" i="19"/>
  <c r="AP181" i="19"/>
  <c r="AQ181" i="19"/>
  <c r="AR181" i="19"/>
  <c r="AS181" i="19"/>
  <c r="AT181" i="19"/>
  <c r="AU181" i="19"/>
  <c r="AV181" i="19"/>
  <c r="AW181" i="19"/>
  <c r="AX181" i="19"/>
  <c r="AY181" i="19"/>
  <c r="AZ181" i="19"/>
  <c r="BA181" i="19"/>
  <c r="AN182" i="19"/>
  <c r="AO182" i="19"/>
  <c r="AP182" i="19"/>
  <c r="AQ182" i="19"/>
  <c r="AR182" i="19"/>
  <c r="AS182" i="19"/>
  <c r="AT182" i="19"/>
  <c r="AU182" i="19"/>
  <c r="AV182" i="19"/>
  <c r="AW182" i="19"/>
  <c r="AX182" i="19"/>
  <c r="AY182" i="19"/>
  <c r="AZ182" i="19"/>
  <c r="BA182" i="19"/>
  <c r="AN183" i="19"/>
  <c r="AO183" i="19"/>
  <c r="AP183" i="19"/>
  <c r="AQ183" i="19"/>
  <c r="AR183" i="19"/>
  <c r="AS183" i="19"/>
  <c r="AT183" i="19"/>
  <c r="AU183" i="19"/>
  <c r="AV183" i="19"/>
  <c r="AW183" i="19"/>
  <c r="AX183" i="19"/>
  <c r="AY183" i="19"/>
  <c r="AZ183" i="19"/>
  <c r="BA183" i="19"/>
  <c r="AN184" i="19"/>
  <c r="AO184" i="19"/>
  <c r="AP184" i="19"/>
  <c r="AQ184" i="19"/>
  <c r="AR184" i="19"/>
  <c r="AS184" i="19"/>
  <c r="AT184" i="19"/>
  <c r="AU184" i="19"/>
  <c r="AV184" i="19"/>
  <c r="AW184" i="19"/>
  <c r="AX184" i="19"/>
  <c r="AY184" i="19"/>
  <c r="AZ184" i="19"/>
  <c r="BA184" i="19"/>
  <c r="AN185" i="19"/>
  <c r="AO185" i="19"/>
  <c r="AP185" i="19"/>
  <c r="AQ185" i="19"/>
  <c r="AR185" i="19"/>
  <c r="AS185" i="19"/>
  <c r="AT185" i="19"/>
  <c r="AU185" i="19"/>
  <c r="AV185" i="19"/>
  <c r="AW185" i="19"/>
  <c r="AX185" i="19"/>
  <c r="AY185" i="19"/>
  <c r="AZ185" i="19"/>
  <c r="BA185" i="19"/>
  <c r="AN186" i="19"/>
  <c r="AO186" i="19"/>
  <c r="AP186" i="19"/>
  <c r="AQ186" i="19"/>
  <c r="AR186" i="19"/>
  <c r="AS186" i="19"/>
  <c r="AT186" i="19"/>
  <c r="AU186" i="19"/>
  <c r="AV186" i="19"/>
  <c r="AW186" i="19"/>
  <c r="AX186" i="19"/>
  <c r="AY186" i="19"/>
  <c r="AZ186" i="19"/>
  <c r="BA186" i="19"/>
  <c r="AN187" i="19"/>
  <c r="AO187" i="19"/>
  <c r="AP187" i="19"/>
  <c r="AQ187" i="19"/>
  <c r="AR187" i="19"/>
  <c r="AS187" i="19"/>
  <c r="AT187" i="19"/>
  <c r="AU187" i="19"/>
  <c r="AV187" i="19"/>
  <c r="AW187" i="19"/>
  <c r="AX187" i="19"/>
  <c r="AY187" i="19"/>
  <c r="AZ187" i="19"/>
  <c r="BA187" i="19"/>
  <c r="AN188" i="19"/>
  <c r="AO188" i="19"/>
  <c r="AP188" i="19"/>
  <c r="AQ188" i="19"/>
  <c r="AR188" i="19"/>
  <c r="AS188" i="19"/>
  <c r="AT188" i="19"/>
  <c r="AU188" i="19"/>
  <c r="AV188" i="19"/>
  <c r="AW188" i="19"/>
  <c r="AX188" i="19"/>
  <c r="AY188" i="19"/>
  <c r="AZ188" i="19"/>
  <c r="BA188" i="19"/>
  <c r="AN189" i="19"/>
  <c r="AO189" i="19"/>
  <c r="AP189" i="19"/>
  <c r="AQ189" i="19"/>
  <c r="AR189" i="19"/>
  <c r="AS189" i="19"/>
  <c r="AT189" i="19"/>
  <c r="AU189" i="19"/>
  <c r="AV189" i="19"/>
  <c r="AW189" i="19"/>
  <c r="AX189" i="19"/>
  <c r="AY189" i="19"/>
  <c r="AZ189" i="19"/>
  <c r="BA189" i="19"/>
  <c r="AN190" i="19"/>
  <c r="AO190" i="19"/>
  <c r="AP190" i="19"/>
  <c r="AQ190" i="19"/>
  <c r="AR190" i="19"/>
  <c r="AS190" i="19"/>
  <c r="AT190" i="19"/>
  <c r="AU190" i="19"/>
  <c r="AV190" i="19"/>
  <c r="AW190" i="19"/>
  <c r="AX190" i="19"/>
  <c r="AY190" i="19"/>
  <c r="AZ190" i="19"/>
  <c r="BA190" i="19"/>
  <c r="AN191" i="19"/>
  <c r="AO191" i="19"/>
  <c r="AP191" i="19"/>
  <c r="AQ191" i="19"/>
  <c r="AR191" i="19"/>
  <c r="AS191" i="19"/>
  <c r="AT191" i="19"/>
  <c r="AU191" i="19"/>
  <c r="AV191" i="19"/>
  <c r="AW191" i="19"/>
  <c r="AX191" i="19"/>
  <c r="AY191" i="19"/>
  <c r="AZ191" i="19"/>
  <c r="BA191" i="19"/>
  <c r="AN192" i="19"/>
  <c r="AO192" i="19"/>
  <c r="AP192" i="19"/>
  <c r="AQ192" i="19"/>
  <c r="AR192" i="19"/>
  <c r="AS192" i="19"/>
  <c r="AT192" i="19"/>
  <c r="AU192" i="19"/>
  <c r="AV192" i="19"/>
  <c r="AW192" i="19"/>
  <c r="AX192" i="19"/>
  <c r="AY192" i="19"/>
  <c r="AZ192" i="19"/>
  <c r="BA192" i="19"/>
  <c r="AN193" i="19"/>
  <c r="AO193" i="19"/>
  <c r="AP193" i="19"/>
  <c r="AQ193" i="19"/>
  <c r="AR193" i="19"/>
  <c r="AS193" i="19"/>
  <c r="AT193" i="19"/>
  <c r="AU193" i="19"/>
  <c r="AV193" i="19"/>
  <c r="AW193" i="19"/>
  <c r="AX193" i="19"/>
  <c r="AY193" i="19"/>
  <c r="AZ193" i="19"/>
  <c r="BA193" i="19"/>
  <c r="AN194" i="19"/>
  <c r="AO194" i="19"/>
  <c r="AP194" i="19"/>
  <c r="AQ194" i="19"/>
  <c r="AR194" i="19"/>
  <c r="AS194" i="19"/>
  <c r="AT194" i="19"/>
  <c r="AU194" i="19"/>
  <c r="AV194" i="19"/>
  <c r="AW194" i="19"/>
  <c r="AX194" i="19"/>
  <c r="AY194" i="19"/>
  <c r="AZ194" i="19"/>
  <c r="BA194" i="19"/>
  <c r="AN195" i="19"/>
  <c r="AO195" i="19"/>
  <c r="AP195" i="19"/>
  <c r="AQ195" i="19"/>
  <c r="AR195" i="19"/>
  <c r="AS195" i="19"/>
  <c r="AT195" i="19"/>
  <c r="AU195" i="19"/>
  <c r="AV195" i="19"/>
  <c r="AW195" i="19"/>
  <c r="AX195" i="19"/>
  <c r="AY195" i="19"/>
  <c r="AZ195" i="19"/>
  <c r="BA195" i="19"/>
  <c r="AN196" i="19"/>
  <c r="AO196" i="19"/>
  <c r="AP196" i="19"/>
  <c r="AQ196" i="19"/>
  <c r="AR196" i="19"/>
  <c r="AS196" i="19"/>
  <c r="AT196" i="19"/>
  <c r="AU196" i="19"/>
  <c r="AV196" i="19"/>
  <c r="AW196" i="19"/>
  <c r="AX196" i="19"/>
  <c r="AY196" i="19"/>
  <c r="AZ196" i="19"/>
  <c r="BA196" i="19"/>
  <c r="AN197" i="19"/>
  <c r="AO197" i="19"/>
  <c r="AP197" i="19"/>
  <c r="AQ197" i="19"/>
  <c r="AR197" i="19"/>
  <c r="AS197" i="19"/>
  <c r="AT197" i="19"/>
  <c r="AU197" i="19"/>
  <c r="AV197" i="19"/>
  <c r="AW197" i="19"/>
  <c r="AX197" i="19"/>
  <c r="AY197" i="19"/>
  <c r="AZ197" i="19"/>
  <c r="BA197" i="19"/>
  <c r="AN198" i="19"/>
  <c r="AO198" i="19"/>
  <c r="AP198" i="19"/>
  <c r="AQ198" i="19"/>
  <c r="AR198" i="19"/>
  <c r="AS198" i="19"/>
  <c r="AT198" i="19"/>
  <c r="AU198" i="19"/>
  <c r="AV198" i="19"/>
  <c r="AW198" i="19"/>
  <c r="AX198" i="19"/>
  <c r="AY198" i="19"/>
  <c r="AZ198" i="19"/>
  <c r="BA198" i="19"/>
  <c r="AN199" i="19"/>
  <c r="AO199" i="19"/>
  <c r="AP199" i="19"/>
  <c r="AQ199" i="19"/>
  <c r="AR199" i="19"/>
  <c r="AS199" i="19"/>
  <c r="AT199" i="19"/>
  <c r="AU199" i="19"/>
  <c r="AV199" i="19"/>
  <c r="AW199" i="19"/>
  <c r="AX199" i="19"/>
  <c r="AY199" i="19"/>
  <c r="AZ199" i="19"/>
  <c r="BA199" i="19"/>
  <c r="AN200" i="19"/>
  <c r="AO200" i="19"/>
  <c r="AP200" i="19"/>
  <c r="AQ200" i="19"/>
  <c r="AR200" i="19"/>
  <c r="AS200" i="19"/>
  <c r="AT200" i="19"/>
  <c r="AU200" i="19"/>
  <c r="AV200" i="19"/>
  <c r="AW200" i="19"/>
  <c r="AX200" i="19"/>
  <c r="AY200" i="19"/>
  <c r="AZ200" i="19"/>
  <c r="BA200" i="19"/>
  <c r="AN201" i="19"/>
  <c r="AO201" i="19"/>
  <c r="AP201" i="19"/>
  <c r="AQ201" i="19"/>
  <c r="AR201" i="19"/>
  <c r="AS201" i="19"/>
  <c r="AT201" i="19"/>
  <c r="AU201" i="19"/>
  <c r="AV201" i="19"/>
  <c r="AW201" i="19"/>
  <c r="AX201" i="19"/>
  <c r="AY201" i="19"/>
  <c r="AZ201" i="19"/>
  <c r="BA201" i="19"/>
  <c r="AN202" i="19"/>
  <c r="AO202" i="19"/>
  <c r="AP202" i="19"/>
  <c r="AQ202" i="19"/>
  <c r="AR202" i="19"/>
  <c r="AS202" i="19"/>
  <c r="AT202" i="19"/>
  <c r="AU202" i="19"/>
  <c r="AV202" i="19"/>
  <c r="AW202" i="19"/>
  <c r="AX202" i="19"/>
  <c r="AY202" i="19"/>
  <c r="AZ202" i="19"/>
  <c r="BA202" i="19"/>
  <c r="AN203" i="19"/>
  <c r="AO203" i="19"/>
  <c r="AP203" i="19"/>
  <c r="AQ203" i="19"/>
  <c r="AR203" i="19"/>
  <c r="AS203" i="19"/>
  <c r="AT203" i="19"/>
  <c r="AU203" i="19"/>
  <c r="AV203" i="19"/>
  <c r="AW203" i="19"/>
  <c r="AX203" i="19"/>
  <c r="AY203" i="19"/>
  <c r="AZ203" i="19"/>
  <c r="BA203" i="19"/>
  <c r="AN204" i="19"/>
  <c r="AO204" i="19"/>
  <c r="AP204" i="19"/>
  <c r="AQ204" i="19"/>
  <c r="AR204" i="19"/>
  <c r="AS204" i="19"/>
  <c r="AT204" i="19"/>
  <c r="AU204" i="19"/>
  <c r="AV204" i="19"/>
  <c r="AW204" i="19"/>
  <c r="AX204" i="19"/>
  <c r="AY204" i="19"/>
  <c r="AZ204" i="19"/>
  <c r="BA204" i="19"/>
  <c r="AN205" i="19"/>
  <c r="AO205" i="19"/>
  <c r="AP205" i="19"/>
  <c r="AQ205" i="19"/>
  <c r="AR205" i="19"/>
  <c r="AS205" i="19"/>
  <c r="AT205" i="19"/>
  <c r="AU205" i="19"/>
  <c r="AV205" i="19"/>
  <c r="AW205" i="19"/>
  <c r="AX205" i="19"/>
  <c r="AY205" i="19"/>
  <c r="AZ205" i="19"/>
  <c r="BA205" i="19"/>
  <c r="AN206" i="19"/>
  <c r="AO206" i="19"/>
  <c r="AP206" i="19"/>
  <c r="AQ206" i="19"/>
  <c r="AR206" i="19"/>
  <c r="AS206" i="19"/>
  <c r="AT206" i="19"/>
  <c r="AU206" i="19"/>
  <c r="AV206" i="19"/>
  <c r="AW206" i="19"/>
  <c r="AX206" i="19"/>
  <c r="AY206" i="19"/>
  <c r="AZ206" i="19"/>
  <c r="BA206" i="19"/>
  <c r="AN207" i="19"/>
  <c r="AO207" i="19"/>
  <c r="AP207" i="19"/>
  <c r="AQ207" i="19"/>
  <c r="AR207" i="19"/>
  <c r="AS207" i="19"/>
  <c r="AT207" i="19"/>
  <c r="AU207" i="19"/>
  <c r="AV207" i="19"/>
  <c r="AW207" i="19"/>
  <c r="AX207" i="19"/>
  <c r="AY207" i="19"/>
  <c r="AZ207" i="19"/>
  <c r="BA207" i="19"/>
  <c r="AN208" i="19"/>
  <c r="AO208" i="19"/>
  <c r="AP208" i="19"/>
  <c r="AQ208" i="19"/>
  <c r="AR208" i="19"/>
  <c r="AS208" i="19"/>
  <c r="AT208" i="19"/>
  <c r="AU208" i="19"/>
  <c r="AV208" i="19"/>
  <c r="AW208" i="19"/>
  <c r="AX208" i="19"/>
  <c r="AY208" i="19"/>
  <c r="AZ208" i="19"/>
  <c r="BA208" i="19"/>
  <c r="AN209" i="19"/>
  <c r="AO209" i="19"/>
  <c r="AP209" i="19"/>
  <c r="AQ209" i="19"/>
  <c r="AR209" i="19"/>
  <c r="AS209" i="19"/>
  <c r="AT209" i="19"/>
  <c r="AU209" i="19"/>
  <c r="AV209" i="19"/>
  <c r="AW209" i="19"/>
  <c r="AX209" i="19"/>
  <c r="AY209" i="19"/>
  <c r="AZ209" i="19"/>
  <c r="BA209" i="19"/>
  <c r="AN210" i="19"/>
  <c r="AO210" i="19"/>
  <c r="AP210" i="19"/>
  <c r="AQ210" i="19"/>
  <c r="AR210" i="19"/>
  <c r="AS210" i="19"/>
  <c r="AT210" i="19"/>
  <c r="AU210" i="19"/>
  <c r="AV210" i="19"/>
  <c r="AW210" i="19"/>
  <c r="AX210" i="19"/>
  <c r="AY210" i="19"/>
  <c r="AZ210" i="19"/>
  <c r="BA210" i="19"/>
  <c r="AN211" i="19"/>
  <c r="AO211" i="19"/>
  <c r="AP211" i="19"/>
  <c r="AQ211" i="19"/>
  <c r="AR211" i="19"/>
  <c r="AS211" i="19"/>
  <c r="AT211" i="19"/>
  <c r="AU211" i="19"/>
  <c r="AV211" i="19"/>
  <c r="AW211" i="19"/>
  <c r="AX211" i="19"/>
  <c r="AY211" i="19"/>
  <c r="AZ211" i="19"/>
  <c r="BA211" i="19"/>
  <c r="AN212" i="19"/>
  <c r="AO212" i="19"/>
  <c r="AP212" i="19"/>
  <c r="AQ212" i="19"/>
  <c r="AR212" i="19"/>
  <c r="AS212" i="19"/>
  <c r="AT212" i="19"/>
  <c r="AU212" i="19"/>
  <c r="AV212" i="19"/>
  <c r="AW212" i="19"/>
  <c r="AX212" i="19"/>
  <c r="AY212" i="19"/>
  <c r="AZ212" i="19"/>
  <c r="BA212" i="19"/>
  <c r="AN213" i="19"/>
  <c r="AO213" i="19"/>
  <c r="AP213" i="19"/>
  <c r="AQ213" i="19"/>
  <c r="AR213" i="19"/>
  <c r="AS213" i="19"/>
  <c r="AT213" i="19"/>
  <c r="AU213" i="19"/>
  <c r="AV213" i="19"/>
  <c r="AW213" i="19"/>
  <c r="AX213" i="19"/>
  <c r="AY213" i="19"/>
  <c r="AZ213" i="19"/>
  <c r="BA213" i="19"/>
  <c r="AN214" i="19"/>
  <c r="AO214" i="19"/>
  <c r="AP214" i="19"/>
  <c r="AQ214" i="19"/>
  <c r="AR214" i="19"/>
  <c r="AS214" i="19"/>
  <c r="AT214" i="19"/>
  <c r="AU214" i="19"/>
  <c r="AV214" i="19"/>
  <c r="AW214" i="19"/>
  <c r="AX214" i="19"/>
  <c r="AY214" i="19"/>
  <c r="AZ214" i="19"/>
  <c r="BA214" i="19"/>
  <c r="AN215" i="19"/>
  <c r="AO215" i="19"/>
  <c r="AP215" i="19"/>
  <c r="AQ215" i="19"/>
  <c r="AR215" i="19"/>
  <c r="AS215" i="19"/>
  <c r="AT215" i="19"/>
  <c r="AU215" i="19"/>
  <c r="AV215" i="19"/>
  <c r="AW215" i="19"/>
  <c r="AX215" i="19"/>
  <c r="AY215" i="19"/>
  <c r="AZ215" i="19"/>
  <c r="BA215" i="19"/>
  <c r="AN216" i="19"/>
  <c r="AO216" i="19"/>
  <c r="AP216" i="19"/>
  <c r="AQ216" i="19"/>
  <c r="AR216" i="19"/>
  <c r="AS216" i="19"/>
  <c r="AT216" i="19"/>
  <c r="AU216" i="19"/>
  <c r="AV216" i="19"/>
  <c r="AW216" i="19"/>
  <c r="AX216" i="19"/>
  <c r="AY216" i="19"/>
  <c r="AZ216" i="19"/>
  <c r="BA216" i="19"/>
  <c r="AN217" i="19"/>
  <c r="AO217" i="19"/>
  <c r="AP217" i="19"/>
  <c r="AQ217" i="19"/>
  <c r="AR217" i="19"/>
  <c r="AS217" i="19"/>
  <c r="AT217" i="19"/>
  <c r="AU217" i="19"/>
  <c r="AV217" i="19"/>
  <c r="AW217" i="19"/>
  <c r="AX217" i="19"/>
  <c r="AY217" i="19"/>
  <c r="AZ217" i="19"/>
  <c r="BA217" i="19"/>
  <c r="AN218" i="19"/>
  <c r="AO218" i="19"/>
  <c r="AP218" i="19"/>
  <c r="AQ218" i="19"/>
  <c r="AR218" i="19"/>
  <c r="AS218" i="19"/>
  <c r="AT218" i="19"/>
  <c r="AU218" i="19"/>
  <c r="AV218" i="19"/>
  <c r="AW218" i="19"/>
  <c r="AX218" i="19"/>
  <c r="AY218" i="19"/>
  <c r="AZ218" i="19"/>
  <c r="BA218" i="19"/>
  <c r="AN219" i="19"/>
  <c r="AO219" i="19"/>
  <c r="AP219" i="19"/>
  <c r="AQ219" i="19"/>
  <c r="AR219" i="19"/>
  <c r="AS219" i="19"/>
  <c r="AT219" i="19"/>
  <c r="AU219" i="19"/>
  <c r="AV219" i="19"/>
  <c r="AW219" i="19"/>
  <c r="AX219" i="19"/>
  <c r="AY219" i="19"/>
  <c r="AZ219" i="19"/>
  <c r="BA219" i="19"/>
  <c r="AN220" i="19"/>
  <c r="AO220" i="19"/>
  <c r="AP220" i="19"/>
  <c r="AQ220" i="19"/>
  <c r="AR220" i="19"/>
  <c r="AS220" i="19"/>
  <c r="AT220" i="19"/>
  <c r="AU220" i="19"/>
  <c r="AV220" i="19"/>
  <c r="AW220" i="19"/>
  <c r="AX220" i="19"/>
  <c r="AY220" i="19"/>
  <c r="AZ220" i="19"/>
  <c r="BA220" i="19"/>
  <c r="AN221" i="19"/>
  <c r="AO221" i="19"/>
  <c r="AP221" i="19"/>
  <c r="AQ221" i="19"/>
  <c r="AR221" i="19"/>
  <c r="AS221" i="19"/>
  <c r="AT221" i="19"/>
  <c r="AU221" i="19"/>
  <c r="AV221" i="19"/>
  <c r="AW221" i="19"/>
  <c r="AX221" i="19"/>
  <c r="AY221" i="19"/>
  <c r="AZ221" i="19"/>
  <c r="BA221" i="19"/>
  <c r="AN222" i="19"/>
  <c r="AO222" i="19"/>
  <c r="AP222" i="19"/>
  <c r="AQ222" i="19"/>
  <c r="AR222" i="19"/>
  <c r="AS222" i="19"/>
  <c r="AT222" i="19"/>
  <c r="AU222" i="19"/>
  <c r="AV222" i="19"/>
  <c r="AW222" i="19"/>
  <c r="AX222" i="19"/>
  <c r="AY222" i="19"/>
  <c r="AZ222" i="19"/>
  <c r="BA222" i="19"/>
  <c r="AN223" i="19"/>
  <c r="AO223" i="19"/>
  <c r="AP223" i="19"/>
  <c r="AQ223" i="19"/>
  <c r="AR223" i="19"/>
  <c r="AS223" i="19"/>
  <c r="AT223" i="19"/>
  <c r="AU223" i="19"/>
  <c r="AV223" i="19"/>
  <c r="AW223" i="19"/>
  <c r="AX223" i="19"/>
  <c r="AY223" i="19"/>
  <c r="AZ223" i="19"/>
  <c r="BA223" i="19"/>
  <c r="AN224" i="19"/>
  <c r="AO224" i="19"/>
  <c r="AP224" i="19"/>
  <c r="AQ224" i="19"/>
  <c r="AR224" i="19"/>
  <c r="AS224" i="19"/>
  <c r="AT224" i="19"/>
  <c r="AU224" i="19"/>
  <c r="AV224" i="19"/>
  <c r="AW224" i="19"/>
  <c r="AX224" i="19"/>
  <c r="AY224" i="19"/>
  <c r="AZ224" i="19"/>
  <c r="BA224" i="19"/>
  <c r="AN225" i="19"/>
  <c r="AO225" i="19"/>
  <c r="AP225" i="19"/>
  <c r="AQ225" i="19"/>
  <c r="AR225" i="19"/>
  <c r="AS225" i="19"/>
  <c r="AT225" i="19"/>
  <c r="AU225" i="19"/>
  <c r="AV225" i="19"/>
  <c r="AW225" i="19"/>
  <c r="AX225" i="19"/>
  <c r="AY225" i="19"/>
  <c r="AZ225" i="19"/>
  <c r="BA225" i="19"/>
  <c r="AN226" i="19"/>
  <c r="AO226" i="19"/>
  <c r="AP226" i="19"/>
  <c r="AQ226" i="19"/>
  <c r="AR226" i="19"/>
  <c r="AS226" i="19"/>
  <c r="AT226" i="19"/>
  <c r="AU226" i="19"/>
  <c r="AV226" i="19"/>
  <c r="AW226" i="19"/>
  <c r="AX226" i="19"/>
  <c r="AY226" i="19"/>
  <c r="AZ226" i="19"/>
  <c r="BA226" i="19"/>
  <c r="AN227" i="19"/>
  <c r="AO227" i="19"/>
  <c r="AP227" i="19"/>
  <c r="AQ227" i="19"/>
  <c r="AR227" i="19"/>
  <c r="AS227" i="19"/>
  <c r="AT227" i="19"/>
  <c r="AU227" i="19"/>
  <c r="AV227" i="19"/>
  <c r="AW227" i="19"/>
  <c r="AX227" i="19"/>
  <c r="AY227" i="19"/>
  <c r="AZ227" i="19"/>
  <c r="BA227" i="19"/>
  <c r="AN228" i="19"/>
  <c r="AO228" i="19"/>
  <c r="AP228" i="19"/>
  <c r="AQ228" i="19"/>
  <c r="AR228" i="19"/>
  <c r="AS228" i="19"/>
  <c r="AT228" i="19"/>
  <c r="AU228" i="19"/>
  <c r="AV228" i="19"/>
  <c r="AW228" i="19"/>
  <c r="AX228" i="19"/>
  <c r="AY228" i="19"/>
  <c r="AZ228" i="19"/>
  <c r="BA228" i="19"/>
  <c r="AN229" i="19"/>
  <c r="AO229" i="19"/>
  <c r="AP229" i="19"/>
  <c r="AQ229" i="19"/>
  <c r="AR229" i="19"/>
  <c r="AS229" i="19"/>
  <c r="AT229" i="19"/>
  <c r="AU229" i="19"/>
  <c r="AV229" i="19"/>
  <c r="AW229" i="19"/>
  <c r="AX229" i="19"/>
  <c r="AY229" i="19"/>
  <c r="AZ229" i="19"/>
  <c r="BA229" i="19"/>
  <c r="AN230" i="19"/>
  <c r="AO230" i="19"/>
  <c r="AP230" i="19"/>
  <c r="AQ230" i="19"/>
  <c r="AR230" i="19"/>
  <c r="AS230" i="19"/>
  <c r="AT230" i="19"/>
  <c r="AU230" i="19"/>
  <c r="AV230" i="19"/>
  <c r="AW230" i="19"/>
  <c r="AX230" i="19"/>
  <c r="AY230" i="19"/>
  <c r="AZ230" i="19"/>
  <c r="BA230" i="19"/>
  <c r="AN231" i="19"/>
  <c r="AO231" i="19"/>
  <c r="AP231" i="19"/>
  <c r="AQ231" i="19"/>
  <c r="AR231" i="19"/>
  <c r="AS231" i="19"/>
  <c r="AT231" i="19"/>
  <c r="AU231" i="19"/>
  <c r="AV231" i="19"/>
  <c r="AW231" i="19"/>
  <c r="AX231" i="19"/>
  <c r="AY231" i="19"/>
  <c r="AZ231" i="19"/>
  <c r="BA231" i="19"/>
  <c r="AN232" i="19"/>
  <c r="AO232" i="19"/>
  <c r="AP232" i="19"/>
  <c r="AQ232" i="19"/>
  <c r="AR232" i="19"/>
  <c r="AS232" i="19"/>
  <c r="AT232" i="19"/>
  <c r="AU232" i="19"/>
  <c r="AV232" i="19"/>
  <c r="AW232" i="19"/>
  <c r="AX232" i="19"/>
  <c r="AY232" i="19"/>
  <c r="AZ232" i="19"/>
  <c r="BA232" i="19"/>
  <c r="AN233" i="19"/>
  <c r="AO233" i="19"/>
  <c r="AP233" i="19"/>
  <c r="AQ233" i="19"/>
  <c r="AR233" i="19"/>
  <c r="AS233" i="19"/>
  <c r="AT233" i="19"/>
  <c r="AU233" i="19"/>
  <c r="AV233" i="19"/>
  <c r="AW233" i="19"/>
  <c r="AX233" i="19"/>
  <c r="AY233" i="19"/>
  <c r="AZ233" i="19"/>
  <c r="BA233" i="19"/>
  <c r="AN234" i="19"/>
  <c r="AO234" i="19"/>
  <c r="AP234" i="19"/>
  <c r="AQ234" i="19"/>
  <c r="AR234" i="19"/>
  <c r="AS234" i="19"/>
  <c r="AT234" i="19"/>
  <c r="AU234" i="19"/>
  <c r="AV234" i="19"/>
  <c r="AW234" i="19"/>
  <c r="AX234" i="19"/>
  <c r="AY234" i="19"/>
  <c r="AZ234" i="19"/>
  <c r="BA234" i="19"/>
  <c r="AN235" i="19"/>
  <c r="AO235" i="19"/>
  <c r="AP235" i="19"/>
  <c r="AQ235" i="19"/>
  <c r="AR235" i="19"/>
  <c r="AS235" i="19"/>
  <c r="AT235" i="19"/>
  <c r="AU235" i="19"/>
  <c r="AV235" i="19"/>
  <c r="AW235" i="19"/>
  <c r="AX235" i="19"/>
  <c r="AY235" i="19"/>
  <c r="AZ235" i="19"/>
  <c r="BA235" i="19"/>
  <c r="AN236" i="19"/>
  <c r="AO236" i="19"/>
  <c r="AP236" i="19"/>
  <c r="AQ236" i="19"/>
  <c r="AR236" i="19"/>
  <c r="AS236" i="19"/>
  <c r="AT236" i="19"/>
  <c r="AU236" i="19"/>
  <c r="AV236" i="19"/>
  <c r="AW236" i="19"/>
  <c r="AX236" i="19"/>
  <c r="AY236" i="19"/>
  <c r="AZ236" i="19"/>
  <c r="BA236" i="19"/>
  <c r="AN237" i="19"/>
  <c r="AO237" i="19"/>
  <c r="AP237" i="19"/>
  <c r="AQ237" i="19"/>
  <c r="AR237" i="19"/>
  <c r="AS237" i="19"/>
  <c r="AT237" i="19"/>
  <c r="AU237" i="19"/>
  <c r="AV237" i="19"/>
  <c r="AW237" i="19"/>
  <c r="AX237" i="19"/>
  <c r="AY237" i="19"/>
  <c r="AZ237" i="19"/>
  <c r="BA237" i="19"/>
  <c r="AN238" i="19"/>
  <c r="AO238" i="19"/>
  <c r="AP238" i="19"/>
  <c r="AQ238" i="19"/>
  <c r="AR238" i="19"/>
  <c r="AS238" i="19"/>
  <c r="AT238" i="19"/>
  <c r="AU238" i="19"/>
  <c r="AV238" i="19"/>
  <c r="AW238" i="19"/>
  <c r="AX238" i="19"/>
  <c r="AY238" i="19"/>
  <c r="AZ238" i="19"/>
  <c r="BA238" i="19"/>
  <c r="AN239" i="19"/>
  <c r="AO239" i="19"/>
  <c r="AP239" i="19"/>
  <c r="AQ239" i="19"/>
  <c r="AR239" i="19"/>
  <c r="AS239" i="19"/>
  <c r="AT239" i="19"/>
  <c r="AU239" i="19"/>
  <c r="AV239" i="19"/>
  <c r="AW239" i="19"/>
  <c r="AX239" i="19"/>
  <c r="AY239" i="19"/>
  <c r="AZ239" i="19"/>
  <c r="BA239" i="19"/>
  <c r="AN240" i="19"/>
  <c r="AO240" i="19"/>
  <c r="AP240" i="19"/>
  <c r="AQ240" i="19"/>
  <c r="AR240" i="19"/>
  <c r="AS240" i="19"/>
  <c r="AT240" i="19"/>
  <c r="AU240" i="19"/>
  <c r="AV240" i="19"/>
  <c r="AW240" i="19"/>
  <c r="AX240" i="19"/>
  <c r="AY240" i="19"/>
  <c r="AZ240" i="19"/>
  <c r="BA240" i="19"/>
  <c r="AN241" i="19"/>
  <c r="AO241" i="19"/>
  <c r="AP241" i="19"/>
  <c r="AQ241" i="19"/>
  <c r="AR241" i="19"/>
  <c r="AS241" i="19"/>
  <c r="AT241" i="19"/>
  <c r="AU241" i="19"/>
  <c r="AV241" i="19"/>
  <c r="AW241" i="19"/>
  <c r="AX241" i="19"/>
  <c r="AY241" i="19"/>
  <c r="AZ241" i="19"/>
  <c r="BA241" i="19"/>
  <c r="AN242" i="19"/>
  <c r="AO242" i="19"/>
  <c r="AP242" i="19"/>
  <c r="AQ242" i="19"/>
  <c r="AR242" i="19"/>
  <c r="AS242" i="19"/>
  <c r="AT242" i="19"/>
  <c r="AU242" i="19"/>
  <c r="AV242" i="19"/>
  <c r="AW242" i="19"/>
  <c r="AX242" i="19"/>
  <c r="AY242" i="19"/>
  <c r="AZ242" i="19"/>
  <c r="BA242" i="19"/>
  <c r="AN243" i="19"/>
  <c r="AO243" i="19"/>
  <c r="AP243" i="19"/>
  <c r="AQ243" i="19"/>
  <c r="AR243" i="19"/>
  <c r="AS243" i="19"/>
  <c r="AT243" i="19"/>
  <c r="AU243" i="19"/>
  <c r="AV243" i="19"/>
  <c r="AW243" i="19"/>
  <c r="AX243" i="19"/>
  <c r="AY243" i="19"/>
  <c r="AZ243" i="19"/>
  <c r="BA243" i="19"/>
  <c r="AN244" i="19"/>
  <c r="AO244" i="19"/>
  <c r="AP244" i="19"/>
  <c r="AQ244" i="19"/>
  <c r="AR244" i="19"/>
  <c r="AS244" i="19"/>
  <c r="AT244" i="19"/>
  <c r="AU244" i="19"/>
  <c r="AV244" i="19"/>
  <c r="AW244" i="19"/>
  <c r="AX244" i="19"/>
  <c r="AY244" i="19"/>
  <c r="AZ244" i="19"/>
  <c r="BA244" i="19"/>
  <c r="AN245" i="19"/>
  <c r="AO245" i="19"/>
  <c r="AP245" i="19"/>
  <c r="AQ245" i="19"/>
  <c r="AR245" i="19"/>
  <c r="AS245" i="19"/>
  <c r="AT245" i="19"/>
  <c r="AU245" i="19"/>
  <c r="AV245" i="19"/>
  <c r="AW245" i="19"/>
  <c r="AX245" i="19"/>
  <c r="AY245" i="19"/>
  <c r="AZ245" i="19"/>
  <c r="BA245" i="19"/>
  <c r="AN246" i="19"/>
  <c r="AO246" i="19"/>
  <c r="AP246" i="19"/>
  <c r="AQ246" i="19"/>
  <c r="AR246" i="19"/>
  <c r="AS246" i="19"/>
  <c r="AT246" i="19"/>
  <c r="AU246" i="19"/>
  <c r="AV246" i="19"/>
  <c r="AW246" i="19"/>
  <c r="AX246" i="19"/>
  <c r="AY246" i="19"/>
  <c r="AZ246" i="19"/>
  <c r="BA246" i="19"/>
  <c r="AN247" i="19"/>
  <c r="AO247" i="19"/>
  <c r="AP247" i="19"/>
  <c r="AQ247" i="19"/>
  <c r="AR247" i="19"/>
  <c r="AS247" i="19"/>
  <c r="AT247" i="19"/>
  <c r="AU247" i="19"/>
  <c r="AV247" i="19"/>
  <c r="AW247" i="19"/>
  <c r="AX247" i="19"/>
  <c r="AY247" i="19"/>
  <c r="AZ247" i="19"/>
  <c r="BA247" i="19"/>
  <c r="AN248" i="19"/>
  <c r="AO248" i="19"/>
  <c r="AP248" i="19"/>
  <c r="AQ248" i="19"/>
  <c r="AR248" i="19"/>
  <c r="AS248" i="19"/>
  <c r="AT248" i="19"/>
  <c r="AU248" i="19"/>
  <c r="AV248" i="19"/>
  <c r="AW248" i="19"/>
  <c r="AX248" i="19"/>
  <c r="AY248" i="19"/>
  <c r="AZ248" i="19"/>
  <c r="BA248" i="19"/>
  <c r="AN249" i="19"/>
  <c r="AO249" i="19"/>
  <c r="AP249" i="19"/>
  <c r="AQ249" i="19"/>
  <c r="AR249" i="19"/>
  <c r="AS249" i="19"/>
  <c r="AT249" i="19"/>
  <c r="AU249" i="19"/>
  <c r="AV249" i="19"/>
  <c r="AW249" i="19"/>
  <c r="AX249" i="19"/>
  <c r="AY249" i="19"/>
  <c r="AZ249" i="19"/>
  <c r="BA249" i="19"/>
  <c r="AN250" i="19"/>
  <c r="AO250" i="19"/>
  <c r="AP250" i="19"/>
  <c r="AQ250" i="19"/>
  <c r="AR250" i="19"/>
  <c r="AS250" i="19"/>
  <c r="AT250" i="19"/>
  <c r="AU250" i="19"/>
  <c r="AV250" i="19"/>
  <c r="AW250" i="19"/>
  <c r="AX250" i="19"/>
  <c r="AY250" i="19"/>
  <c r="AZ250" i="19"/>
  <c r="BA250" i="19"/>
  <c r="AN251" i="19"/>
  <c r="AO251" i="19"/>
  <c r="AP251" i="19"/>
  <c r="AQ251" i="19"/>
  <c r="AR251" i="19"/>
  <c r="AS251" i="19"/>
  <c r="AT251" i="19"/>
  <c r="AU251" i="19"/>
  <c r="AV251" i="19"/>
  <c r="AW251" i="19"/>
  <c r="AX251" i="19"/>
  <c r="AY251" i="19"/>
  <c r="AZ251" i="19"/>
  <c r="BA251" i="19"/>
  <c r="AN252" i="19"/>
  <c r="AO252" i="19"/>
  <c r="AP252" i="19"/>
  <c r="AQ252" i="19"/>
  <c r="AR252" i="19"/>
  <c r="AS252" i="19"/>
  <c r="AT252" i="19"/>
  <c r="AU252" i="19"/>
  <c r="AV252" i="19"/>
  <c r="AW252" i="19"/>
  <c r="AX252" i="19"/>
  <c r="AY252" i="19"/>
  <c r="AZ252" i="19"/>
  <c r="BA252" i="19"/>
  <c r="AN253" i="19"/>
  <c r="AO253" i="19"/>
  <c r="AP253" i="19"/>
  <c r="AQ253" i="19"/>
  <c r="AR253" i="19"/>
  <c r="AS253" i="19"/>
  <c r="AT253" i="19"/>
  <c r="AU253" i="19"/>
  <c r="AV253" i="19"/>
  <c r="AW253" i="19"/>
  <c r="AX253" i="19"/>
  <c r="AY253" i="19"/>
  <c r="AZ253" i="19"/>
  <c r="BA253" i="19"/>
  <c r="AN254" i="19"/>
  <c r="AO254" i="19"/>
  <c r="AP254" i="19"/>
  <c r="AQ254" i="19"/>
  <c r="AR254" i="19"/>
  <c r="AS254" i="19"/>
  <c r="AT254" i="19"/>
  <c r="AU254" i="19"/>
  <c r="AV254" i="19"/>
  <c r="AW254" i="19"/>
  <c r="AX254" i="19"/>
  <c r="AY254" i="19"/>
  <c r="AZ254" i="19"/>
  <c r="BA254" i="19"/>
  <c r="AN255" i="19"/>
  <c r="AO255" i="19"/>
  <c r="AP255" i="19"/>
  <c r="AQ255" i="19"/>
  <c r="AR255" i="19"/>
  <c r="AS255" i="19"/>
  <c r="AT255" i="19"/>
  <c r="AU255" i="19"/>
  <c r="AV255" i="19"/>
  <c r="AW255" i="19"/>
  <c r="AX255" i="19"/>
  <c r="AY255" i="19"/>
  <c r="AZ255" i="19"/>
  <c r="BA255" i="19"/>
  <c r="AN256" i="19"/>
  <c r="AO256" i="19"/>
  <c r="AP256" i="19"/>
  <c r="AQ256" i="19"/>
  <c r="AR256" i="19"/>
  <c r="AS256" i="19"/>
  <c r="AT256" i="19"/>
  <c r="AU256" i="19"/>
  <c r="AV256" i="19"/>
  <c r="AW256" i="19"/>
  <c r="AX256" i="19"/>
  <c r="AY256" i="19"/>
  <c r="AZ256" i="19"/>
  <c r="BA256" i="19"/>
  <c r="AN257" i="19"/>
  <c r="AO257" i="19"/>
  <c r="AP257" i="19"/>
  <c r="AQ257" i="19"/>
  <c r="AR257" i="19"/>
  <c r="AS257" i="19"/>
  <c r="AT257" i="19"/>
  <c r="AU257" i="19"/>
  <c r="AV257" i="19"/>
  <c r="AW257" i="19"/>
  <c r="AX257" i="19"/>
  <c r="AY257" i="19"/>
  <c r="AZ257" i="19"/>
  <c r="BA257" i="19"/>
  <c r="AN258" i="19"/>
  <c r="AO258" i="19"/>
  <c r="AP258" i="19"/>
  <c r="AQ258" i="19"/>
  <c r="AR258" i="19"/>
  <c r="AS258" i="19"/>
  <c r="AT258" i="19"/>
  <c r="AU258" i="19"/>
  <c r="AV258" i="19"/>
  <c r="AW258" i="19"/>
  <c r="AX258" i="19"/>
  <c r="AY258" i="19"/>
  <c r="AZ258" i="19"/>
  <c r="BA258" i="19"/>
  <c r="AN259" i="19"/>
  <c r="AO259" i="19"/>
  <c r="AP259" i="19"/>
  <c r="AQ259" i="19"/>
  <c r="AR259" i="19"/>
  <c r="AS259" i="19"/>
  <c r="AT259" i="19"/>
  <c r="AU259" i="19"/>
  <c r="AV259" i="19"/>
  <c r="AW259" i="19"/>
  <c r="AX259" i="19"/>
  <c r="AY259" i="19"/>
  <c r="AZ259" i="19"/>
  <c r="BA259" i="19"/>
  <c r="AN260" i="19"/>
  <c r="AO260" i="19"/>
  <c r="AP260" i="19"/>
  <c r="AQ260" i="19"/>
  <c r="AR260" i="19"/>
  <c r="AS260" i="19"/>
  <c r="AT260" i="19"/>
  <c r="AU260" i="19"/>
  <c r="AV260" i="19"/>
  <c r="AW260" i="19"/>
  <c r="AX260" i="19"/>
  <c r="AY260" i="19"/>
  <c r="AZ260" i="19"/>
  <c r="BA260" i="19"/>
  <c r="AN261" i="19"/>
  <c r="AO261" i="19"/>
  <c r="AP261" i="19"/>
  <c r="AQ261" i="19"/>
  <c r="AR261" i="19"/>
  <c r="AS261" i="19"/>
  <c r="AT261" i="19"/>
  <c r="AU261" i="19"/>
  <c r="AV261" i="19"/>
  <c r="AW261" i="19"/>
  <c r="AX261" i="19"/>
  <c r="AY261" i="19"/>
  <c r="AZ261" i="19"/>
  <c r="BA261" i="19"/>
  <c r="AN262" i="19"/>
  <c r="AO262" i="19"/>
  <c r="AP262" i="19"/>
  <c r="AQ262" i="19"/>
  <c r="AR262" i="19"/>
  <c r="AS262" i="19"/>
  <c r="AT262" i="19"/>
  <c r="AU262" i="19"/>
  <c r="AV262" i="19"/>
  <c r="AW262" i="19"/>
  <c r="AX262" i="19"/>
  <c r="AY262" i="19"/>
  <c r="AZ262" i="19"/>
  <c r="BA262" i="19"/>
  <c r="AN263" i="19"/>
  <c r="AO263" i="19"/>
  <c r="AP263" i="19"/>
  <c r="AQ263" i="19"/>
  <c r="AR263" i="19"/>
  <c r="AS263" i="19"/>
  <c r="AT263" i="19"/>
  <c r="AU263" i="19"/>
  <c r="AV263" i="19"/>
  <c r="AW263" i="19"/>
  <c r="AX263" i="19"/>
  <c r="AY263" i="19"/>
  <c r="AZ263" i="19"/>
  <c r="BA263" i="19"/>
  <c r="AN264" i="19"/>
  <c r="AO264" i="19"/>
  <c r="AP264" i="19"/>
  <c r="AQ264" i="19"/>
  <c r="AR264" i="19"/>
  <c r="AS264" i="19"/>
  <c r="AT264" i="19"/>
  <c r="AU264" i="19"/>
  <c r="AV264" i="19"/>
  <c r="AW264" i="19"/>
  <c r="AX264" i="19"/>
  <c r="AY264" i="19"/>
  <c r="AZ264" i="19"/>
  <c r="BA264" i="19"/>
  <c r="AN265" i="19"/>
  <c r="AO265" i="19"/>
  <c r="AP265" i="19"/>
  <c r="AQ265" i="19"/>
  <c r="AR265" i="19"/>
  <c r="AS265" i="19"/>
  <c r="AT265" i="19"/>
  <c r="AU265" i="19"/>
  <c r="AV265" i="19"/>
  <c r="AW265" i="19"/>
  <c r="AX265" i="19"/>
  <c r="AY265" i="19"/>
  <c r="AZ265" i="19"/>
  <c r="BA265" i="19"/>
  <c r="AN266" i="19"/>
  <c r="AO266" i="19"/>
  <c r="AP266" i="19"/>
  <c r="AQ266" i="19"/>
  <c r="AR266" i="19"/>
  <c r="AS266" i="19"/>
  <c r="AT266" i="19"/>
  <c r="AU266" i="19"/>
  <c r="AV266" i="19"/>
  <c r="AW266" i="19"/>
  <c r="AX266" i="19"/>
  <c r="AY266" i="19"/>
  <c r="AZ266" i="19"/>
  <c r="BA266" i="19"/>
  <c r="AN267" i="19"/>
  <c r="AO267" i="19"/>
  <c r="AP267" i="19"/>
  <c r="AQ267" i="19"/>
  <c r="AR267" i="19"/>
  <c r="AS267" i="19"/>
  <c r="AT267" i="19"/>
  <c r="AU267" i="19"/>
  <c r="AV267" i="19"/>
  <c r="AW267" i="19"/>
  <c r="AX267" i="19"/>
  <c r="AY267" i="19"/>
  <c r="AZ267" i="19"/>
  <c r="BA267" i="19"/>
  <c r="AN268" i="19"/>
  <c r="AO268" i="19"/>
  <c r="AP268" i="19"/>
  <c r="AQ268" i="19"/>
  <c r="AR268" i="19"/>
  <c r="AS268" i="19"/>
  <c r="AT268" i="19"/>
  <c r="AU268" i="19"/>
  <c r="AV268" i="19"/>
  <c r="AW268" i="19"/>
  <c r="AX268" i="19"/>
  <c r="AY268" i="19"/>
  <c r="AZ268" i="19"/>
  <c r="BA268" i="19"/>
  <c r="AN269" i="19"/>
  <c r="AO269" i="19"/>
  <c r="AP269" i="19"/>
  <c r="AQ269" i="19"/>
  <c r="AR269" i="19"/>
  <c r="AS269" i="19"/>
  <c r="AT269" i="19"/>
  <c r="AU269" i="19"/>
  <c r="AV269" i="19"/>
  <c r="AW269" i="19"/>
  <c r="AX269" i="19"/>
  <c r="AY269" i="19"/>
  <c r="AZ269" i="19"/>
  <c r="BA269" i="19"/>
  <c r="AN270" i="19"/>
  <c r="AO270" i="19"/>
  <c r="AP270" i="19"/>
  <c r="AQ270" i="19"/>
  <c r="AR270" i="19"/>
  <c r="AS270" i="19"/>
  <c r="AT270" i="19"/>
  <c r="AU270" i="19"/>
  <c r="AV270" i="19"/>
  <c r="AW270" i="19"/>
  <c r="AX270" i="19"/>
  <c r="AY270" i="19"/>
  <c r="AZ270" i="19"/>
  <c r="BA270" i="19"/>
  <c r="AN271" i="19"/>
  <c r="AO271" i="19"/>
  <c r="AP271" i="19"/>
  <c r="AQ271" i="19"/>
  <c r="AR271" i="19"/>
  <c r="AS271" i="19"/>
  <c r="AT271" i="19"/>
  <c r="AU271" i="19"/>
  <c r="AV271" i="19"/>
  <c r="AW271" i="19"/>
  <c r="AX271" i="19"/>
  <c r="AY271" i="19"/>
  <c r="AZ271" i="19"/>
  <c r="BA271" i="19"/>
  <c r="AN272" i="19"/>
  <c r="AO272" i="19"/>
  <c r="AP272" i="19"/>
  <c r="AQ272" i="19"/>
  <c r="AR272" i="19"/>
  <c r="AS272" i="19"/>
  <c r="AT272" i="19"/>
  <c r="AU272" i="19"/>
  <c r="AV272" i="19"/>
  <c r="AW272" i="19"/>
  <c r="AX272" i="19"/>
  <c r="AY272" i="19"/>
  <c r="AZ272" i="19"/>
  <c r="BA272" i="19"/>
  <c r="AN273" i="19"/>
  <c r="AO273" i="19"/>
  <c r="AP273" i="19"/>
  <c r="AQ273" i="19"/>
  <c r="AR273" i="19"/>
  <c r="AS273" i="19"/>
  <c r="AT273" i="19"/>
  <c r="AU273" i="19"/>
  <c r="AV273" i="19"/>
  <c r="AW273" i="19"/>
  <c r="AX273" i="19"/>
  <c r="AY273" i="19"/>
  <c r="AZ273" i="19"/>
  <c r="BA273" i="19"/>
  <c r="AN274" i="19"/>
  <c r="AO274" i="19"/>
  <c r="AP274" i="19"/>
  <c r="AQ274" i="19"/>
  <c r="AR274" i="19"/>
  <c r="AS274" i="19"/>
  <c r="AT274" i="19"/>
  <c r="AU274" i="19"/>
  <c r="AV274" i="19"/>
  <c r="AW274" i="19"/>
  <c r="AX274" i="19"/>
  <c r="AY274" i="19"/>
  <c r="AZ274" i="19"/>
  <c r="BA274" i="19"/>
  <c r="AN275" i="19"/>
  <c r="AO275" i="19"/>
  <c r="AP275" i="19"/>
  <c r="AQ275" i="19"/>
  <c r="AR275" i="19"/>
  <c r="AS275" i="19"/>
  <c r="AT275" i="19"/>
  <c r="AU275" i="19"/>
  <c r="AV275" i="19"/>
  <c r="AW275" i="19"/>
  <c r="AX275" i="19"/>
  <c r="AY275" i="19"/>
  <c r="AZ275" i="19"/>
  <c r="BA275" i="19"/>
  <c r="AN276" i="19"/>
  <c r="AO276" i="19"/>
  <c r="AP276" i="19"/>
  <c r="AQ276" i="19"/>
  <c r="AR276" i="19"/>
  <c r="AS276" i="19"/>
  <c r="AT276" i="19"/>
  <c r="AU276" i="19"/>
  <c r="AV276" i="19"/>
  <c r="AW276" i="19"/>
  <c r="AX276" i="19"/>
  <c r="AY276" i="19"/>
  <c r="AZ276" i="19"/>
  <c r="BA276" i="19"/>
  <c r="AN277" i="19"/>
  <c r="AO277" i="19"/>
  <c r="AP277" i="19"/>
  <c r="AQ277" i="19"/>
  <c r="AR277" i="19"/>
  <c r="AS277" i="19"/>
  <c r="AT277" i="19"/>
  <c r="AU277" i="19"/>
  <c r="AV277" i="19"/>
  <c r="AW277" i="19"/>
  <c r="AX277" i="19"/>
  <c r="AY277" i="19"/>
  <c r="AZ277" i="19"/>
  <c r="BA277" i="19"/>
  <c r="AN278" i="19"/>
  <c r="AO278" i="19"/>
  <c r="AP278" i="19"/>
  <c r="AQ278" i="19"/>
  <c r="AR278" i="19"/>
  <c r="AS278" i="19"/>
  <c r="AT278" i="19"/>
  <c r="AU278" i="19"/>
  <c r="AV278" i="19"/>
  <c r="AW278" i="19"/>
  <c r="AX278" i="19"/>
  <c r="AY278" i="19"/>
  <c r="AZ278" i="19"/>
  <c r="BA278" i="19"/>
  <c r="AN279" i="19"/>
  <c r="AO279" i="19"/>
  <c r="AP279" i="19"/>
  <c r="AQ279" i="19"/>
  <c r="AR279" i="19"/>
  <c r="AS279" i="19"/>
  <c r="AT279" i="19"/>
  <c r="AU279" i="19"/>
  <c r="AV279" i="19"/>
  <c r="AW279" i="19"/>
  <c r="AX279" i="19"/>
  <c r="AY279" i="19"/>
  <c r="AZ279" i="19"/>
  <c r="BA279" i="19"/>
  <c r="AN280" i="19"/>
  <c r="AO280" i="19"/>
  <c r="AP280" i="19"/>
  <c r="AQ280" i="19"/>
  <c r="AR280" i="19"/>
  <c r="AS280" i="19"/>
  <c r="AT280" i="19"/>
  <c r="AU280" i="19"/>
  <c r="AV280" i="19"/>
  <c r="AW280" i="19"/>
  <c r="AX280" i="19"/>
  <c r="AY280" i="19"/>
  <c r="AZ280" i="19"/>
  <c r="BA280" i="19"/>
  <c r="AN281" i="19"/>
  <c r="AO281" i="19"/>
  <c r="AP281" i="19"/>
  <c r="AQ281" i="19"/>
  <c r="AR281" i="19"/>
  <c r="AS281" i="19"/>
  <c r="AT281" i="19"/>
  <c r="AU281" i="19"/>
  <c r="AV281" i="19"/>
  <c r="AW281" i="19"/>
  <c r="AX281" i="19"/>
  <c r="AY281" i="19"/>
  <c r="AZ281" i="19"/>
  <c r="BA281" i="19"/>
  <c r="AN282" i="19"/>
  <c r="AO282" i="19"/>
  <c r="AP282" i="19"/>
  <c r="AQ282" i="19"/>
  <c r="AR282" i="19"/>
  <c r="AS282" i="19"/>
  <c r="AT282" i="19"/>
  <c r="AU282" i="19"/>
  <c r="AV282" i="19"/>
  <c r="AW282" i="19"/>
  <c r="AX282" i="19"/>
  <c r="AY282" i="19"/>
  <c r="AZ282" i="19"/>
  <c r="BA282" i="19"/>
  <c r="AN283" i="19"/>
  <c r="AO283" i="19"/>
  <c r="AP283" i="19"/>
  <c r="AQ283" i="19"/>
  <c r="AR283" i="19"/>
  <c r="AS283" i="19"/>
  <c r="AT283" i="19"/>
  <c r="AU283" i="19"/>
  <c r="AV283" i="19"/>
  <c r="AW283" i="19"/>
  <c r="AX283" i="19"/>
  <c r="AY283" i="19"/>
  <c r="AZ283" i="19"/>
  <c r="BA283" i="19"/>
  <c r="AN284" i="19"/>
  <c r="AO284" i="19"/>
  <c r="AP284" i="19"/>
  <c r="AQ284" i="19"/>
  <c r="AR284" i="19"/>
  <c r="AS284" i="19"/>
  <c r="AT284" i="19"/>
  <c r="AU284" i="19"/>
  <c r="AV284" i="19"/>
  <c r="AW284" i="19"/>
  <c r="AX284" i="19"/>
  <c r="AY284" i="19"/>
  <c r="AZ284" i="19"/>
  <c r="BA284" i="19"/>
  <c r="AN285" i="19"/>
  <c r="AO285" i="19"/>
  <c r="AP285" i="19"/>
  <c r="AQ285" i="19"/>
  <c r="AR285" i="19"/>
  <c r="AS285" i="19"/>
  <c r="AT285" i="19"/>
  <c r="AU285" i="19"/>
  <c r="AV285" i="19"/>
  <c r="AW285" i="19"/>
  <c r="AX285" i="19"/>
  <c r="AY285" i="19"/>
  <c r="AZ285" i="19"/>
  <c r="BA285" i="19"/>
  <c r="AN286" i="19"/>
  <c r="AO286" i="19"/>
  <c r="AP286" i="19"/>
  <c r="AQ286" i="19"/>
  <c r="AR286" i="19"/>
  <c r="AS286" i="19"/>
  <c r="AT286" i="19"/>
  <c r="AU286" i="19"/>
  <c r="AV286" i="19"/>
  <c r="AW286" i="19"/>
  <c r="AX286" i="19"/>
  <c r="AY286" i="19"/>
  <c r="AZ286" i="19"/>
  <c r="BA286" i="19"/>
  <c r="AN287" i="19"/>
  <c r="AO287" i="19"/>
  <c r="AP287" i="19"/>
  <c r="AQ287" i="19"/>
  <c r="AR287" i="19"/>
  <c r="AS287" i="19"/>
  <c r="AT287" i="19"/>
  <c r="AU287" i="19"/>
  <c r="AV287" i="19"/>
  <c r="AW287" i="19"/>
  <c r="AX287" i="19"/>
  <c r="AY287" i="19"/>
  <c r="AZ287" i="19"/>
  <c r="BA287" i="19"/>
  <c r="AN288" i="19"/>
  <c r="AO288" i="19"/>
  <c r="AP288" i="19"/>
  <c r="AQ288" i="19"/>
  <c r="AR288" i="19"/>
  <c r="AS288" i="19"/>
  <c r="AT288" i="19"/>
  <c r="AU288" i="19"/>
  <c r="AV288" i="19"/>
  <c r="AW288" i="19"/>
  <c r="AX288" i="19"/>
  <c r="AY288" i="19"/>
  <c r="AZ288" i="19"/>
  <c r="BA288" i="19"/>
  <c r="AN289" i="19"/>
  <c r="AO289" i="19"/>
  <c r="AP289" i="19"/>
  <c r="AQ289" i="19"/>
  <c r="AR289" i="19"/>
  <c r="AS289" i="19"/>
  <c r="AT289" i="19"/>
  <c r="AU289" i="19"/>
  <c r="AV289" i="19"/>
  <c r="AW289" i="19"/>
  <c r="AX289" i="19"/>
  <c r="AY289" i="19"/>
  <c r="AZ289" i="19"/>
  <c r="BA289" i="19"/>
  <c r="AN290" i="19"/>
  <c r="AO290" i="19"/>
  <c r="AP290" i="19"/>
  <c r="AQ290" i="19"/>
  <c r="AR290" i="19"/>
  <c r="AS290" i="19"/>
  <c r="AT290" i="19"/>
  <c r="AU290" i="19"/>
  <c r="AV290" i="19"/>
  <c r="AW290" i="19"/>
  <c r="AX290" i="19"/>
  <c r="AY290" i="19"/>
  <c r="AZ290" i="19"/>
  <c r="BA290" i="19"/>
  <c r="AN291" i="19"/>
  <c r="AO291" i="19"/>
  <c r="AP291" i="19"/>
  <c r="AQ291" i="19"/>
  <c r="AR291" i="19"/>
  <c r="AS291" i="19"/>
  <c r="AT291" i="19"/>
  <c r="AU291" i="19"/>
  <c r="AV291" i="19"/>
  <c r="AW291" i="19"/>
  <c r="AX291" i="19"/>
  <c r="AY291" i="19"/>
  <c r="AZ291" i="19"/>
  <c r="BA291" i="19"/>
  <c r="AN292" i="19"/>
  <c r="AO292" i="19"/>
  <c r="AP292" i="19"/>
  <c r="AQ292" i="19"/>
  <c r="AR292" i="19"/>
  <c r="AS292" i="19"/>
  <c r="AT292" i="19"/>
  <c r="AU292" i="19"/>
  <c r="AV292" i="19"/>
  <c r="AW292" i="19"/>
  <c r="AX292" i="19"/>
  <c r="AY292" i="19"/>
  <c r="AZ292" i="19"/>
  <c r="BA292" i="19"/>
  <c r="AN293" i="19"/>
  <c r="AO293" i="19"/>
  <c r="AP293" i="19"/>
  <c r="AQ293" i="19"/>
  <c r="AR293" i="19"/>
  <c r="AS293" i="19"/>
  <c r="AT293" i="19"/>
  <c r="AU293" i="19"/>
  <c r="AV293" i="19"/>
  <c r="AW293" i="19"/>
  <c r="AX293" i="19"/>
  <c r="AY293" i="19"/>
  <c r="AZ293" i="19"/>
  <c r="BA293" i="19"/>
  <c r="AN294" i="19"/>
  <c r="AO294" i="19"/>
  <c r="AP294" i="19"/>
  <c r="AQ294" i="19"/>
  <c r="AR294" i="19"/>
  <c r="AS294" i="19"/>
  <c r="AT294" i="19"/>
  <c r="AU294" i="19"/>
  <c r="AV294" i="19"/>
  <c r="AW294" i="19"/>
  <c r="AX294" i="19"/>
  <c r="AY294" i="19"/>
  <c r="AZ294" i="19"/>
  <c r="BA294" i="19"/>
  <c r="AN295" i="19"/>
  <c r="AO295" i="19"/>
  <c r="AP295" i="19"/>
  <c r="AQ295" i="19"/>
  <c r="AR295" i="19"/>
  <c r="AS295" i="19"/>
  <c r="AT295" i="19"/>
  <c r="AU295" i="19"/>
  <c r="AV295" i="19"/>
  <c r="AW295" i="19"/>
  <c r="AX295" i="19"/>
  <c r="AY295" i="19"/>
  <c r="AZ295" i="19"/>
  <c r="BA295" i="19"/>
  <c r="AN296" i="19"/>
  <c r="AO296" i="19"/>
  <c r="AP296" i="19"/>
  <c r="AQ296" i="19"/>
  <c r="AR296" i="19"/>
  <c r="AS296" i="19"/>
  <c r="AT296" i="19"/>
  <c r="AU296" i="19"/>
  <c r="AV296" i="19"/>
  <c r="AW296" i="19"/>
  <c r="AX296" i="19"/>
  <c r="AY296" i="19"/>
  <c r="AZ296" i="19"/>
  <c r="BA296" i="19"/>
  <c r="AN297" i="19"/>
  <c r="AO297" i="19"/>
  <c r="AP297" i="19"/>
  <c r="AQ297" i="19"/>
  <c r="AR297" i="19"/>
  <c r="AS297" i="19"/>
  <c r="AT297" i="19"/>
  <c r="AU297" i="19"/>
  <c r="AV297" i="19"/>
  <c r="AW297" i="19"/>
  <c r="AX297" i="19"/>
  <c r="AY297" i="19"/>
  <c r="AZ297" i="19"/>
  <c r="BA297" i="19"/>
  <c r="AN298" i="19"/>
  <c r="AO298" i="19"/>
  <c r="AP298" i="19"/>
  <c r="AQ298" i="19"/>
  <c r="AR298" i="19"/>
  <c r="AS298" i="19"/>
  <c r="AT298" i="19"/>
  <c r="AU298" i="19"/>
  <c r="AV298" i="19"/>
  <c r="AW298" i="19"/>
  <c r="AX298" i="19"/>
  <c r="AY298" i="19"/>
  <c r="AZ298" i="19"/>
  <c r="BA298" i="19"/>
  <c r="AN299" i="19"/>
  <c r="AO299" i="19"/>
  <c r="AP299" i="19"/>
  <c r="AQ299" i="19"/>
  <c r="AR299" i="19"/>
  <c r="AS299" i="19"/>
  <c r="AT299" i="19"/>
  <c r="AU299" i="19"/>
  <c r="AV299" i="19"/>
  <c r="AW299" i="19"/>
  <c r="AX299" i="19"/>
  <c r="AY299" i="19"/>
  <c r="AZ299" i="19"/>
  <c r="BA299" i="19"/>
  <c r="AI299" i="19"/>
  <c r="AM299" i="25" l="1"/>
  <c r="AL299" i="25"/>
  <c r="AE9" i="25"/>
  <c r="AE10" i="25"/>
  <c r="AE11" i="25"/>
  <c r="AE12" i="25"/>
  <c r="AE13" i="25"/>
  <c r="AE14" i="25"/>
  <c r="AE15" i="25"/>
  <c r="AE16" i="25"/>
  <c r="AE17" i="25"/>
  <c r="AE18" i="25"/>
  <c r="AE19" i="25"/>
  <c r="AE20" i="25"/>
  <c r="AE21" i="25"/>
  <c r="AE22" i="25"/>
  <c r="AE23" i="25"/>
  <c r="AE24" i="25"/>
  <c r="AE25" i="25"/>
  <c r="AE26" i="25"/>
  <c r="AE27" i="25"/>
  <c r="AE28" i="25"/>
  <c r="AE29" i="25"/>
  <c r="AE30" i="25"/>
  <c r="AE31" i="25"/>
  <c r="AE32" i="25"/>
  <c r="AE33" i="25"/>
  <c r="AE34" i="25"/>
  <c r="AE35" i="25"/>
  <c r="AE36" i="25"/>
  <c r="AE37" i="25"/>
  <c r="AE38" i="25"/>
  <c r="AE39" i="25"/>
  <c r="AE40" i="25"/>
  <c r="AE41" i="25"/>
  <c r="AE42" i="25"/>
  <c r="AE43" i="25"/>
  <c r="AE44" i="25"/>
  <c r="AE45" i="25"/>
  <c r="AE46" i="25"/>
  <c r="AE47" i="25"/>
  <c r="AE48" i="25"/>
  <c r="AE49" i="25"/>
  <c r="AE50" i="25"/>
  <c r="AE51" i="25"/>
  <c r="AE52" i="25"/>
  <c r="AE53" i="25"/>
  <c r="AE54" i="25"/>
  <c r="AE55" i="25"/>
  <c r="AE56" i="25"/>
  <c r="AE57" i="25"/>
  <c r="AE58" i="25"/>
  <c r="AE59" i="25"/>
  <c r="AE60" i="25"/>
  <c r="AE61" i="25"/>
  <c r="AE62" i="25"/>
  <c r="AE63" i="25"/>
  <c r="AE64" i="25"/>
  <c r="AE65" i="25"/>
  <c r="AE66" i="25"/>
  <c r="AE67" i="25"/>
  <c r="AE68" i="25"/>
  <c r="AE69" i="25"/>
  <c r="AE70" i="25"/>
  <c r="AE71" i="25"/>
  <c r="AE72" i="25"/>
  <c r="AE73" i="25"/>
  <c r="AE74" i="25"/>
  <c r="AE75" i="25"/>
  <c r="AE76" i="25"/>
  <c r="AE77" i="25"/>
  <c r="AE78" i="25"/>
  <c r="AE79" i="25"/>
  <c r="AE80" i="25"/>
  <c r="AE81" i="25"/>
  <c r="AE82" i="25"/>
  <c r="AE83" i="25"/>
  <c r="AE84" i="25"/>
  <c r="AE85" i="25"/>
  <c r="AE86" i="25"/>
  <c r="AE87" i="25"/>
  <c r="AE88" i="25"/>
  <c r="AE89" i="25"/>
  <c r="AE90" i="25"/>
  <c r="AE91" i="25"/>
  <c r="AE92" i="25"/>
  <c r="AE93" i="25"/>
  <c r="AE94" i="25"/>
  <c r="AE95" i="25"/>
  <c r="AE96" i="25"/>
  <c r="AE97" i="25"/>
  <c r="AE98" i="25"/>
  <c r="AE99" i="25"/>
  <c r="AE100" i="25"/>
  <c r="AE101" i="25"/>
  <c r="AE102" i="25"/>
  <c r="AE103" i="25"/>
  <c r="AE104" i="25"/>
  <c r="AE105" i="25"/>
  <c r="AE106" i="25"/>
  <c r="AE107" i="25"/>
  <c r="AE108" i="25"/>
  <c r="AE109" i="25"/>
  <c r="AE110" i="25"/>
  <c r="AE111" i="25"/>
  <c r="AE112" i="25"/>
  <c r="AE113" i="25"/>
  <c r="AE114" i="25"/>
  <c r="AE115" i="25"/>
  <c r="AE116" i="25"/>
  <c r="AE117" i="25"/>
  <c r="AE118" i="25"/>
  <c r="AE119" i="25"/>
  <c r="AE120" i="25"/>
  <c r="AE121" i="25"/>
  <c r="AE122" i="25"/>
  <c r="AE123" i="25"/>
  <c r="AE124" i="25"/>
  <c r="AE125" i="25"/>
  <c r="AE126" i="25"/>
  <c r="AE127" i="25"/>
  <c r="AE128" i="25"/>
  <c r="AE129" i="25"/>
  <c r="AE130" i="25"/>
  <c r="AE131" i="25"/>
  <c r="AE132" i="25"/>
  <c r="AE133" i="25"/>
  <c r="AE134" i="25"/>
  <c r="AE135" i="25"/>
  <c r="AE136" i="25"/>
  <c r="AE137" i="25"/>
  <c r="AE138" i="25"/>
  <c r="AE139" i="25"/>
  <c r="AE140" i="25"/>
  <c r="AE141" i="25"/>
  <c r="AE142" i="25"/>
  <c r="AE143" i="25"/>
  <c r="AE144" i="25"/>
  <c r="AE145" i="25"/>
  <c r="AE146" i="25"/>
  <c r="AE147" i="25"/>
  <c r="AE148" i="25"/>
  <c r="AE149" i="25"/>
  <c r="AE150" i="25"/>
  <c r="AE151" i="25"/>
  <c r="AE152" i="25"/>
  <c r="AE153" i="25"/>
  <c r="AE154" i="25"/>
  <c r="AE155" i="25"/>
  <c r="AE156" i="25"/>
  <c r="AE157" i="25"/>
  <c r="AE158" i="25"/>
  <c r="AE159" i="25"/>
  <c r="AE160" i="25"/>
  <c r="AE161" i="25"/>
  <c r="AE162" i="25"/>
  <c r="AE163" i="25"/>
  <c r="AE164" i="25"/>
  <c r="AE165" i="25"/>
  <c r="AE166" i="25"/>
  <c r="AE167" i="25"/>
  <c r="AE168" i="25"/>
  <c r="AE169" i="25"/>
  <c r="AE170" i="25"/>
  <c r="AE171" i="25"/>
  <c r="AE172" i="25"/>
  <c r="AE173" i="25"/>
  <c r="AE174" i="25"/>
  <c r="AE175" i="25"/>
  <c r="AE176" i="25"/>
  <c r="AE177" i="25"/>
  <c r="AE178" i="25"/>
  <c r="AE179" i="25"/>
  <c r="AE180" i="25"/>
  <c r="AE181" i="25"/>
  <c r="AE182" i="25"/>
  <c r="AE183" i="25"/>
  <c r="AE184" i="25"/>
  <c r="AE185" i="25"/>
  <c r="AE186" i="25"/>
  <c r="AE187" i="25"/>
  <c r="AE188" i="25"/>
  <c r="AE189" i="25"/>
  <c r="AE190" i="25"/>
  <c r="AE191" i="25"/>
  <c r="AE192" i="25"/>
  <c r="AE193" i="25"/>
  <c r="AE194" i="25"/>
  <c r="AE195" i="25"/>
  <c r="AE196" i="25"/>
  <c r="AE197" i="25"/>
  <c r="AE198" i="25"/>
  <c r="AE199" i="25"/>
  <c r="AE200" i="25"/>
  <c r="AE201" i="25"/>
  <c r="AE202" i="25"/>
  <c r="AE203" i="25"/>
  <c r="AE204" i="25"/>
  <c r="AE205" i="25"/>
  <c r="AE206" i="25"/>
  <c r="AE207" i="25"/>
  <c r="AE208" i="25"/>
  <c r="AE209" i="25"/>
  <c r="AE210" i="25"/>
  <c r="AE211" i="25"/>
  <c r="AE212" i="25"/>
  <c r="AE213" i="25"/>
  <c r="AE214" i="25"/>
  <c r="AE215" i="25"/>
  <c r="AE216" i="25"/>
  <c r="AE217" i="25"/>
  <c r="AE218" i="25"/>
  <c r="AE219" i="25"/>
  <c r="AE220" i="25"/>
  <c r="AE221" i="25"/>
  <c r="AE222" i="25"/>
  <c r="AE223" i="25"/>
  <c r="AE224" i="25"/>
  <c r="AE225" i="25"/>
  <c r="AE226" i="25"/>
  <c r="AE227" i="25"/>
  <c r="AE228" i="25"/>
  <c r="AE229" i="25"/>
  <c r="AE230" i="25"/>
  <c r="AE231" i="25"/>
  <c r="AE232" i="25"/>
  <c r="AE233" i="25"/>
  <c r="AE234" i="25"/>
  <c r="AE235" i="25"/>
  <c r="AE236" i="25"/>
  <c r="AE237" i="25"/>
  <c r="AE238" i="25"/>
  <c r="AE239" i="25"/>
  <c r="AE240" i="25"/>
  <c r="AE241" i="25"/>
  <c r="AE242" i="25"/>
  <c r="AE243" i="25"/>
  <c r="AE244" i="25"/>
  <c r="AE245" i="25"/>
  <c r="AE246" i="25"/>
  <c r="AE247" i="25"/>
  <c r="AE248" i="25"/>
  <c r="AE249" i="25"/>
  <c r="AE250" i="25"/>
  <c r="AE251" i="25"/>
  <c r="AE252" i="25"/>
  <c r="AE253" i="25"/>
  <c r="AE254" i="25"/>
  <c r="AE255" i="25"/>
  <c r="AE256" i="25"/>
  <c r="AE257" i="25"/>
  <c r="AE258" i="25"/>
  <c r="AE259" i="25"/>
  <c r="AE260" i="25"/>
  <c r="AE261" i="25"/>
  <c r="AE262" i="25"/>
  <c r="AE263" i="25"/>
  <c r="AE264" i="25"/>
  <c r="AE265" i="25"/>
  <c r="AE266" i="25"/>
  <c r="AE267" i="25"/>
  <c r="AE268" i="25"/>
  <c r="AE269" i="25"/>
  <c r="AE270" i="25"/>
  <c r="AE271" i="25"/>
  <c r="AE272" i="25"/>
  <c r="AE273" i="25"/>
  <c r="AE274" i="25"/>
  <c r="AE275" i="25"/>
  <c r="AE276" i="25"/>
  <c r="AE277" i="25"/>
  <c r="AE278" i="25"/>
  <c r="AE279" i="25"/>
  <c r="AE280" i="25"/>
  <c r="AE281" i="25"/>
  <c r="AE282" i="25"/>
  <c r="AE283" i="25"/>
  <c r="AE284" i="25"/>
  <c r="AE285" i="25"/>
  <c r="AE286" i="25"/>
  <c r="AE287" i="25"/>
  <c r="AE288" i="25"/>
  <c r="AE289" i="25"/>
  <c r="AE290" i="25"/>
  <c r="AE291" i="25"/>
  <c r="AE292" i="25"/>
  <c r="AE293" i="25"/>
  <c r="AE294" i="25"/>
  <c r="AE295" i="25"/>
  <c r="AE296" i="25"/>
  <c r="AE297" i="25"/>
  <c r="AH299" i="19"/>
  <c r="AE166" i="15"/>
  <c r="AF166" i="15"/>
  <c r="AG166" i="15"/>
  <c r="AH166" i="15"/>
  <c r="AI166" i="15"/>
  <c r="AJ166" i="15"/>
  <c r="AK166" i="15"/>
  <c r="AL166" i="15"/>
  <c r="AM166" i="15"/>
  <c r="AN166" i="15"/>
  <c r="AO166" i="15"/>
  <c r="AP166" i="15"/>
  <c r="AQ166" i="15"/>
  <c r="AR166" i="15"/>
  <c r="AE167" i="15"/>
  <c r="AF167" i="15"/>
  <c r="AG167" i="15"/>
  <c r="AH167" i="15"/>
  <c r="AI167" i="15"/>
  <c r="AJ167" i="15"/>
  <c r="AK167" i="15"/>
  <c r="AL167" i="15"/>
  <c r="AM167" i="15"/>
  <c r="AN167" i="15"/>
  <c r="AO167" i="15"/>
  <c r="AP167" i="15"/>
  <c r="AQ167" i="15"/>
  <c r="AR167" i="15"/>
  <c r="AE168" i="15"/>
  <c r="AF168" i="15"/>
  <c r="AG168" i="15"/>
  <c r="AH168" i="15"/>
  <c r="AI168" i="15"/>
  <c r="AJ168" i="15"/>
  <c r="AK168" i="15"/>
  <c r="AL168" i="15"/>
  <c r="AM168" i="15"/>
  <c r="AN168" i="15"/>
  <c r="AO168" i="15"/>
  <c r="AP168" i="15"/>
  <c r="AQ168" i="15"/>
  <c r="AR168" i="15"/>
  <c r="AF165" i="15"/>
  <c r="AG165" i="15"/>
  <c r="AH165" i="15"/>
  <c r="AI165" i="15"/>
  <c r="AJ165" i="15"/>
  <c r="AK165" i="15"/>
  <c r="AL165" i="15"/>
  <c r="AM165" i="15"/>
  <c r="AN165" i="15"/>
  <c r="AO165" i="15"/>
  <c r="AP165" i="15"/>
  <c r="AQ165" i="15"/>
  <c r="AR165" i="15"/>
  <c r="AE150" i="15"/>
  <c r="AF150" i="15"/>
  <c r="AG150" i="15"/>
  <c r="AH150" i="15"/>
  <c r="AI150" i="15"/>
  <c r="AJ150" i="15"/>
  <c r="AK150" i="15"/>
  <c r="AL150" i="15"/>
  <c r="AM150" i="15"/>
  <c r="AN150" i="15"/>
  <c r="AO150" i="15"/>
  <c r="AP150" i="15"/>
  <c r="AQ150" i="15"/>
  <c r="AR150" i="15"/>
  <c r="AE151" i="15"/>
  <c r="AF151" i="15"/>
  <c r="AG151" i="15"/>
  <c r="AH151" i="15"/>
  <c r="AI151" i="15"/>
  <c r="AJ151" i="15"/>
  <c r="AK151" i="15"/>
  <c r="AL151" i="15"/>
  <c r="AM151" i="15"/>
  <c r="AN151" i="15"/>
  <c r="AO151" i="15"/>
  <c r="AP151" i="15"/>
  <c r="AQ151" i="15"/>
  <c r="AR151" i="15"/>
  <c r="AE152" i="15"/>
  <c r="AF152" i="15"/>
  <c r="AG152" i="15"/>
  <c r="AH152" i="15"/>
  <c r="AI152" i="15"/>
  <c r="AJ152" i="15"/>
  <c r="AK152" i="15"/>
  <c r="AL152" i="15"/>
  <c r="AM152" i="15"/>
  <c r="AN152" i="15"/>
  <c r="AO152" i="15"/>
  <c r="AP152" i="15"/>
  <c r="AQ152" i="15"/>
  <c r="AR152" i="15"/>
  <c r="AF149" i="15"/>
  <c r="AG149" i="15"/>
  <c r="AH149" i="15"/>
  <c r="AI149" i="15"/>
  <c r="AJ149" i="15"/>
  <c r="AK149" i="15"/>
  <c r="AL149" i="15"/>
  <c r="AM149" i="15"/>
  <c r="AN149" i="15"/>
  <c r="AO149" i="15"/>
  <c r="AP149" i="15"/>
  <c r="AQ149" i="15"/>
  <c r="AR149" i="15"/>
  <c r="AE149" i="15"/>
  <c r="AE143" i="15"/>
  <c r="AF143" i="15"/>
  <c r="AG143" i="15"/>
  <c r="AH143" i="15"/>
  <c r="AI143" i="15"/>
  <c r="AJ143" i="15"/>
  <c r="AK143" i="15"/>
  <c r="AL143" i="15"/>
  <c r="AM143" i="15"/>
  <c r="AN143" i="15"/>
  <c r="AO143" i="15"/>
  <c r="AP143" i="15"/>
  <c r="AQ143" i="15"/>
  <c r="AR143" i="15"/>
  <c r="AE144" i="15"/>
  <c r="AF144" i="15"/>
  <c r="AG144" i="15"/>
  <c r="AH144" i="15"/>
  <c r="AI144" i="15"/>
  <c r="AJ144" i="15"/>
  <c r="AK144" i="15"/>
  <c r="AL144" i="15"/>
  <c r="AM144" i="15"/>
  <c r="AN144" i="15"/>
  <c r="AO144" i="15"/>
  <c r="AP144" i="15"/>
  <c r="AQ144" i="15"/>
  <c r="AR144" i="15"/>
  <c r="AE145" i="15"/>
  <c r="AF145" i="15"/>
  <c r="AG145" i="15"/>
  <c r="AH145" i="15"/>
  <c r="AI145" i="15"/>
  <c r="AJ145" i="15"/>
  <c r="AK145" i="15"/>
  <c r="AL145" i="15"/>
  <c r="AM145" i="15"/>
  <c r="AN145" i="15"/>
  <c r="AO145" i="15"/>
  <c r="AP145" i="15"/>
  <c r="AQ145" i="15"/>
  <c r="AR145" i="15"/>
  <c r="AF142" i="15"/>
  <c r="AG142" i="15"/>
  <c r="AH142" i="15"/>
  <c r="AI142" i="15"/>
  <c r="AJ142" i="15"/>
  <c r="AK142" i="15"/>
  <c r="AL142" i="15"/>
  <c r="AM142" i="15"/>
  <c r="AN142" i="15"/>
  <c r="AO142" i="15"/>
  <c r="AP142" i="15"/>
  <c r="AQ142" i="15"/>
  <c r="AR142" i="15"/>
  <c r="AE142" i="15"/>
  <c r="AE136" i="15"/>
  <c r="AF136" i="15"/>
  <c r="AG136" i="15"/>
  <c r="AH136" i="15"/>
  <c r="AI136" i="15"/>
  <c r="AJ136" i="15"/>
  <c r="AK136" i="15"/>
  <c r="AL136" i="15"/>
  <c r="AM136" i="15"/>
  <c r="AN136" i="15"/>
  <c r="AO136" i="15"/>
  <c r="AP136" i="15"/>
  <c r="AQ136" i="15"/>
  <c r="AR136" i="15"/>
  <c r="AE137" i="15"/>
  <c r="AF137" i="15"/>
  <c r="AG137" i="15"/>
  <c r="AH137" i="15"/>
  <c r="AI137" i="15"/>
  <c r="AJ137" i="15"/>
  <c r="AK137" i="15"/>
  <c r="AL137" i="15"/>
  <c r="AM137" i="15"/>
  <c r="AN137" i="15"/>
  <c r="AO137" i="15"/>
  <c r="AP137" i="15"/>
  <c r="AQ137" i="15"/>
  <c r="AR137" i="15"/>
  <c r="AE138" i="15"/>
  <c r="AF138" i="15"/>
  <c r="AG138" i="15"/>
  <c r="AH138" i="15"/>
  <c r="AI138" i="15"/>
  <c r="AJ138" i="15"/>
  <c r="AK138" i="15"/>
  <c r="AL138" i="15"/>
  <c r="AM138" i="15"/>
  <c r="AN138" i="15"/>
  <c r="AO138" i="15"/>
  <c r="AP138" i="15"/>
  <c r="AQ138" i="15"/>
  <c r="AR138" i="15"/>
  <c r="AF135" i="15"/>
  <c r="AG135" i="15"/>
  <c r="AH135" i="15"/>
  <c r="AI135" i="15"/>
  <c r="AJ135" i="15"/>
  <c r="AK135" i="15"/>
  <c r="AL135" i="15"/>
  <c r="AM135" i="15"/>
  <c r="AN135" i="15"/>
  <c r="AO135" i="15"/>
  <c r="AP135" i="15"/>
  <c r="AQ135" i="15"/>
  <c r="AR135" i="15"/>
  <c r="AE135" i="15"/>
  <c r="AE129" i="15"/>
  <c r="AF129" i="15"/>
  <c r="AG129" i="15"/>
  <c r="AH129" i="15"/>
  <c r="AI129" i="15"/>
  <c r="AJ129" i="15"/>
  <c r="AK129" i="15"/>
  <c r="AL129" i="15"/>
  <c r="AM129" i="15"/>
  <c r="AN129" i="15"/>
  <c r="AO129" i="15"/>
  <c r="AP129" i="15"/>
  <c r="AQ129" i="15"/>
  <c r="AR129" i="15"/>
  <c r="AE130" i="15"/>
  <c r="AF130" i="15"/>
  <c r="AG130" i="15"/>
  <c r="AH130" i="15"/>
  <c r="AI130" i="15"/>
  <c r="AJ130" i="15"/>
  <c r="AK130" i="15"/>
  <c r="AL130" i="15"/>
  <c r="AM130" i="15"/>
  <c r="AN130" i="15"/>
  <c r="AO130" i="15"/>
  <c r="AP130" i="15"/>
  <c r="AQ130" i="15"/>
  <c r="AR130" i="15"/>
  <c r="AE131" i="15"/>
  <c r="AF131" i="15"/>
  <c r="AG131" i="15"/>
  <c r="AH131" i="15"/>
  <c r="AI131" i="15"/>
  <c r="AJ131" i="15"/>
  <c r="AK131" i="15"/>
  <c r="AL131" i="15"/>
  <c r="AM131" i="15"/>
  <c r="AN131" i="15"/>
  <c r="AO131" i="15"/>
  <c r="AP131" i="15"/>
  <c r="AQ131" i="15"/>
  <c r="AR131" i="15"/>
  <c r="AF128" i="15"/>
  <c r="AG128" i="15"/>
  <c r="AH128" i="15"/>
  <c r="AI128" i="15"/>
  <c r="AJ128" i="15"/>
  <c r="AK128" i="15"/>
  <c r="AL128" i="15"/>
  <c r="AM128" i="15"/>
  <c r="AN128" i="15"/>
  <c r="AO128" i="15"/>
  <c r="AP128" i="15"/>
  <c r="AQ128" i="15"/>
  <c r="AR128" i="15"/>
  <c r="AE128" i="15"/>
  <c r="AE122" i="15"/>
  <c r="AF122" i="15"/>
  <c r="AG122" i="15"/>
  <c r="AH122" i="15"/>
  <c r="AI122" i="15"/>
  <c r="AJ122" i="15"/>
  <c r="AK122" i="15"/>
  <c r="AL122" i="15"/>
  <c r="AM122" i="15"/>
  <c r="AN122" i="15"/>
  <c r="AO122" i="15"/>
  <c r="AP122" i="15"/>
  <c r="AQ122" i="15"/>
  <c r="AR122" i="15"/>
  <c r="AE123" i="15"/>
  <c r="AF123" i="15"/>
  <c r="AG123" i="15"/>
  <c r="AH123" i="15"/>
  <c r="AI123" i="15"/>
  <c r="AJ123" i="15"/>
  <c r="AK123" i="15"/>
  <c r="AL123" i="15"/>
  <c r="AM123" i="15"/>
  <c r="AN123" i="15"/>
  <c r="AO123" i="15"/>
  <c r="AP123" i="15"/>
  <c r="AQ123" i="15"/>
  <c r="AR123" i="15"/>
  <c r="AE124" i="15"/>
  <c r="AF124" i="15"/>
  <c r="AG124" i="15"/>
  <c r="AH124" i="15"/>
  <c r="AI124" i="15"/>
  <c r="AJ124" i="15"/>
  <c r="AK124" i="15"/>
  <c r="AL124" i="15"/>
  <c r="AM124" i="15"/>
  <c r="AN124" i="15"/>
  <c r="AO124" i="15"/>
  <c r="AP124" i="15"/>
  <c r="AQ124" i="15"/>
  <c r="AR124" i="15"/>
  <c r="AF121" i="15"/>
  <c r="AG121" i="15"/>
  <c r="AH121" i="15"/>
  <c r="AI121" i="15"/>
  <c r="AJ121" i="15"/>
  <c r="AK121" i="15"/>
  <c r="AL121" i="15"/>
  <c r="AM121" i="15"/>
  <c r="AN121" i="15"/>
  <c r="AO121" i="15"/>
  <c r="AP121" i="15"/>
  <c r="AQ121" i="15"/>
  <c r="AR121" i="15"/>
  <c r="AE121" i="15"/>
  <c r="AE115" i="15"/>
  <c r="AF115" i="15"/>
  <c r="AG115" i="15"/>
  <c r="AH115" i="15"/>
  <c r="AI115" i="15"/>
  <c r="AJ115" i="15"/>
  <c r="AK115" i="15"/>
  <c r="AL115" i="15"/>
  <c r="AM115" i="15"/>
  <c r="AN115" i="15"/>
  <c r="AO115" i="15"/>
  <c r="AP115" i="15"/>
  <c r="AQ115" i="15"/>
  <c r="AR115" i="15"/>
  <c r="AE116" i="15"/>
  <c r="AF116" i="15"/>
  <c r="AG116" i="15"/>
  <c r="AH116" i="15"/>
  <c r="AI116" i="15"/>
  <c r="AJ116" i="15"/>
  <c r="AK116" i="15"/>
  <c r="AL116" i="15"/>
  <c r="AM116" i="15"/>
  <c r="AN116" i="15"/>
  <c r="AO116" i="15"/>
  <c r="AP116" i="15"/>
  <c r="AQ116" i="15"/>
  <c r="AR116" i="15"/>
  <c r="AE117" i="15"/>
  <c r="AF117" i="15"/>
  <c r="AG117" i="15"/>
  <c r="AH117" i="15"/>
  <c r="AI117" i="15"/>
  <c r="AJ117" i="15"/>
  <c r="AK117" i="15"/>
  <c r="AL117" i="15"/>
  <c r="AM117" i="15"/>
  <c r="AN117" i="15"/>
  <c r="AO117" i="15"/>
  <c r="AP117" i="15"/>
  <c r="AQ117" i="15"/>
  <c r="AR117" i="15"/>
  <c r="AF114" i="15"/>
  <c r="AG114" i="15"/>
  <c r="AH114" i="15"/>
  <c r="AI114" i="15"/>
  <c r="AJ114" i="15"/>
  <c r="AK114" i="15"/>
  <c r="AL114" i="15"/>
  <c r="AM114" i="15"/>
  <c r="AN114" i="15"/>
  <c r="AO114" i="15"/>
  <c r="AP114" i="15"/>
  <c r="AQ114" i="15"/>
  <c r="AR114" i="15"/>
  <c r="AE114" i="15"/>
  <c r="AE108" i="15"/>
  <c r="AF108" i="15"/>
  <c r="AG108" i="15"/>
  <c r="AH108" i="15"/>
  <c r="AI108" i="15"/>
  <c r="AJ108" i="15"/>
  <c r="AK108" i="15"/>
  <c r="AL108" i="15"/>
  <c r="AM108" i="15"/>
  <c r="AN108" i="15"/>
  <c r="AO108" i="15"/>
  <c r="AP108" i="15"/>
  <c r="AQ108" i="15"/>
  <c r="AR108" i="15"/>
  <c r="AE109" i="15"/>
  <c r="AF109" i="15"/>
  <c r="AG109" i="15"/>
  <c r="AH109" i="15"/>
  <c r="AI109" i="15"/>
  <c r="AJ109" i="15"/>
  <c r="AK109" i="15"/>
  <c r="AL109" i="15"/>
  <c r="AM109" i="15"/>
  <c r="AN109" i="15"/>
  <c r="AO109" i="15"/>
  <c r="AP109" i="15"/>
  <c r="AQ109" i="15"/>
  <c r="AR109" i="15"/>
  <c r="AE110" i="15"/>
  <c r="AF110" i="15"/>
  <c r="AG110" i="15"/>
  <c r="AH110" i="15"/>
  <c r="AI110" i="15"/>
  <c r="AJ110" i="15"/>
  <c r="AK110" i="15"/>
  <c r="AL110" i="15"/>
  <c r="AM110" i="15"/>
  <c r="AN110" i="15"/>
  <c r="AO110" i="15"/>
  <c r="AP110" i="15"/>
  <c r="AQ110" i="15"/>
  <c r="AR110" i="15"/>
  <c r="AF107" i="15"/>
  <c r="AG107" i="15"/>
  <c r="AH107" i="15"/>
  <c r="AI107" i="15"/>
  <c r="AJ107" i="15"/>
  <c r="AK107" i="15"/>
  <c r="AL107" i="15"/>
  <c r="AM107" i="15"/>
  <c r="AN107" i="15"/>
  <c r="AO107" i="15"/>
  <c r="AP107" i="15"/>
  <c r="AQ107" i="15"/>
  <c r="AR107" i="15"/>
  <c r="AE107" i="15"/>
  <c r="AE101" i="15"/>
  <c r="AF101" i="15"/>
  <c r="AG101" i="15"/>
  <c r="AH101" i="15"/>
  <c r="AI101" i="15"/>
  <c r="AJ101" i="15"/>
  <c r="AK101" i="15"/>
  <c r="AL101" i="15"/>
  <c r="AM101" i="15"/>
  <c r="AN101" i="15"/>
  <c r="AO101" i="15"/>
  <c r="AP101" i="15"/>
  <c r="AQ101" i="15"/>
  <c r="AR101" i="15"/>
  <c r="AE102" i="15"/>
  <c r="AF102" i="15"/>
  <c r="AG102" i="15"/>
  <c r="AH102" i="15"/>
  <c r="AI102" i="15"/>
  <c r="AJ102" i="15"/>
  <c r="AK102" i="15"/>
  <c r="AL102" i="15"/>
  <c r="AM102" i="15"/>
  <c r="AN102" i="15"/>
  <c r="AO102" i="15"/>
  <c r="AP102" i="15"/>
  <c r="AQ102" i="15"/>
  <c r="AR102" i="15"/>
  <c r="AE103" i="15"/>
  <c r="AF103" i="15"/>
  <c r="AG103" i="15"/>
  <c r="AH103" i="15"/>
  <c r="AI103" i="15"/>
  <c r="AJ103" i="15"/>
  <c r="AK103" i="15"/>
  <c r="AL103" i="15"/>
  <c r="AM103" i="15"/>
  <c r="AN103" i="15"/>
  <c r="AO103" i="15"/>
  <c r="AP103" i="15"/>
  <c r="AQ103" i="15"/>
  <c r="AR103" i="15"/>
  <c r="AF100" i="15"/>
  <c r="AG100" i="15"/>
  <c r="AH100" i="15"/>
  <c r="AI100" i="15"/>
  <c r="AJ100" i="15"/>
  <c r="AK100" i="15"/>
  <c r="AL100" i="15"/>
  <c r="AM100" i="15"/>
  <c r="AN100" i="15"/>
  <c r="AO100" i="15"/>
  <c r="AP100" i="15"/>
  <c r="AQ100" i="15"/>
  <c r="AR100" i="15"/>
  <c r="AE100" i="15"/>
  <c r="AQ93" i="15"/>
  <c r="AR93" i="15"/>
  <c r="AQ94" i="15"/>
  <c r="AR94" i="15"/>
  <c r="AQ95" i="15"/>
  <c r="AR95" i="15"/>
  <c r="AR92" i="15"/>
  <c r="AR86" i="15"/>
  <c r="AR87" i="15"/>
  <c r="AR88" i="15"/>
  <c r="AR85" i="15"/>
  <c r="AQ79" i="15"/>
  <c r="AR79" i="15"/>
  <c r="AQ80" i="15"/>
  <c r="AR80" i="15"/>
  <c r="AQ81" i="15"/>
  <c r="AR81" i="15"/>
  <c r="AR78" i="15"/>
  <c r="AQ72" i="15"/>
  <c r="AR72" i="15"/>
  <c r="AQ73" i="15"/>
  <c r="AR73" i="15"/>
  <c r="AQ74" i="15"/>
  <c r="AR74" i="15"/>
  <c r="AR71" i="15"/>
  <c r="AQ65" i="15"/>
  <c r="AR65" i="15"/>
  <c r="AQ66" i="15"/>
  <c r="AR66" i="15"/>
  <c r="AQ67" i="15"/>
  <c r="AR67" i="15"/>
  <c r="AR64" i="15"/>
  <c r="AQ58" i="15"/>
  <c r="AR58" i="15"/>
  <c r="AQ59" i="15"/>
  <c r="AR59" i="15"/>
  <c r="AQ60" i="15"/>
  <c r="AR60" i="15"/>
  <c r="AR57" i="15"/>
  <c r="AQ51" i="15"/>
  <c r="AR51" i="15"/>
  <c r="AQ52" i="15"/>
  <c r="AR52" i="15"/>
  <c r="AQ53" i="15"/>
  <c r="AR53" i="15"/>
  <c r="AR50" i="15"/>
  <c r="AQ44" i="15"/>
  <c r="AR44" i="15"/>
  <c r="AQ45" i="15"/>
  <c r="AR45" i="15"/>
  <c r="AQ46" i="15"/>
  <c r="AR46" i="15"/>
  <c r="AR43" i="15"/>
  <c r="AQ37" i="15"/>
  <c r="AR37" i="15"/>
  <c r="AQ38" i="15"/>
  <c r="AR38" i="15"/>
  <c r="AQ39" i="15"/>
  <c r="AR39" i="15"/>
  <c r="AR36" i="15"/>
  <c r="AQ30" i="15"/>
  <c r="AR30" i="15"/>
  <c r="AQ31" i="15"/>
  <c r="AR31" i="15"/>
  <c r="AQ32" i="15"/>
  <c r="AR32" i="15"/>
  <c r="AR29" i="15"/>
  <c r="AQ23" i="15"/>
  <c r="AR23" i="15"/>
  <c r="AQ24" i="15"/>
  <c r="AR24" i="15"/>
  <c r="AQ25" i="15"/>
  <c r="AR25" i="15"/>
  <c r="AR22" i="15"/>
  <c r="AQ16" i="15"/>
  <c r="AR16" i="15"/>
  <c r="AQ17" i="15"/>
  <c r="AR17" i="15"/>
  <c r="AQ18" i="15"/>
  <c r="AR18" i="15"/>
  <c r="AR15" i="15"/>
  <c r="AP9" i="15"/>
  <c r="AQ9" i="15"/>
  <c r="AR9" i="15"/>
  <c r="AP10" i="15"/>
  <c r="AQ10" i="15"/>
  <c r="AR10" i="15"/>
  <c r="AP11" i="15"/>
  <c r="AQ11" i="15"/>
  <c r="AR11" i="15"/>
  <c r="AQ8" i="15"/>
  <c r="AR8" i="15"/>
  <c r="AE150" i="24"/>
  <c r="AF150" i="24"/>
  <c r="AE151" i="24"/>
  <c r="AF151" i="24"/>
  <c r="AE152" i="24"/>
  <c r="AF152" i="24"/>
  <c r="AF149" i="24"/>
  <c r="AE149" i="24"/>
  <c r="AE143" i="24"/>
  <c r="AF143" i="24"/>
  <c r="AE144" i="24"/>
  <c r="AF144" i="24"/>
  <c r="AE145" i="24"/>
  <c r="AF145" i="24"/>
  <c r="AF142" i="24"/>
  <c r="AE142" i="24"/>
  <c r="AE136" i="24"/>
  <c r="AF136" i="24"/>
  <c r="AE137" i="24"/>
  <c r="AF137" i="24"/>
  <c r="AE138" i="24"/>
  <c r="AF138" i="24"/>
  <c r="AF135" i="24"/>
  <c r="AE135" i="24"/>
  <c r="AE129" i="24"/>
  <c r="AF129" i="24"/>
  <c r="AE130" i="24"/>
  <c r="AF130" i="24"/>
  <c r="AE131" i="24"/>
  <c r="AF131" i="24"/>
  <c r="AF128" i="24"/>
  <c r="AE128" i="24"/>
  <c r="AE122" i="24"/>
  <c r="AF122" i="24"/>
  <c r="AE123" i="24"/>
  <c r="AF123" i="24"/>
  <c r="AE124" i="24"/>
  <c r="AF124" i="24"/>
  <c r="AF121" i="24"/>
  <c r="AE121" i="24"/>
  <c r="AE115" i="24"/>
  <c r="AF115" i="24"/>
  <c r="AE116" i="24"/>
  <c r="AF116" i="24"/>
  <c r="AE117" i="24"/>
  <c r="AF117" i="24"/>
  <c r="AF114" i="24"/>
  <c r="AE114" i="24"/>
  <c r="AE108" i="24"/>
  <c r="AF108" i="24"/>
  <c r="AE109" i="24"/>
  <c r="AF109" i="24"/>
  <c r="AE110" i="24"/>
  <c r="AF110" i="24"/>
  <c r="AF107" i="24"/>
  <c r="AE107" i="24"/>
  <c r="AE101" i="24"/>
  <c r="AF101" i="24"/>
  <c r="AE102" i="24"/>
  <c r="AF102" i="24"/>
  <c r="AE103" i="24"/>
  <c r="AF103" i="24"/>
  <c r="AF100" i="24"/>
  <c r="AE100" i="24"/>
  <c r="O9" i="30"/>
  <c r="AI41" i="29"/>
  <c r="M9" i="30"/>
  <c r="G10" i="29" l="1"/>
  <c r="AG299" i="19"/>
  <c r="AK299" i="25" l="1"/>
  <c r="AM46" i="19"/>
  <c r="AM294" i="19"/>
  <c r="AE168" i="24"/>
  <c r="AO93" i="15"/>
  <c r="AP93" i="15"/>
  <c r="AO94" i="15"/>
  <c r="AP94" i="15"/>
  <c r="AO95" i="15"/>
  <c r="AP95" i="15"/>
  <c r="AP92" i="15"/>
  <c r="AQ92" i="15"/>
  <c r="AO86" i="15"/>
  <c r="AP86" i="15"/>
  <c r="AQ86" i="15"/>
  <c r="AO87" i="15"/>
  <c r="AP87" i="15"/>
  <c r="AQ87" i="15"/>
  <c r="AO88" i="15"/>
  <c r="AP88" i="15"/>
  <c r="AQ88" i="15"/>
  <c r="AP85" i="15"/>
  <c r="AQ85" i="15"/>
  <c r="AO79" i="15"/>
  <c r="AP79" i="15"/>
  <c r="AO80" i="15"/>
  <c r="AP80" i="15"/>
  <c r="AO81" i="15"/>
  <c r="AP81" i="15"/>
  <c r="AP78" i="15"/>
  <c r="AQ78" i="15"/>
  <c r="AO72" i="15"/>
  <c r="AP72" i="15"/>
  <c r="AO73" i="15"/>
  <c r="AP73" i="15"/>
  <c r="AO74" i="15"/>
  <c r="AP74" i="15"/>
  <c r="AP71" i="15"/>
  <c r="AQ71" i="15"/>
  <c r="AO65" i="15"/>
  <c r="AP65" i="15"/>
  <c r="AO66" i="15"/>
  <c r="AP66" i="15"/>
  <c r="AO67" i="15"/>
  <c r="AP67" i="15"/>
  <c r="AP64" i="15"/>
  <c r="AQ64" i="15"/>
  <c r="AO58" i="15"/>
  <c r="AP58" i="15"/>
  <c r="AO59" i="15"/>
  <c r="AP59" i="15"/>
  <c r="AO60" i="15"/>
  <c r="AP60" i="15"/>
  <c r="AP57" i="15"/>
  <c r="AQ57" i="15"/>
  <c r="AO51" i="15"/>
  <c r="AP51" i="15"/>
  <c r="AO52" i="15"/>
  <c r="AP52" i="15"/>
  <c r="AO53" i="15"/>
  <c r="AP53" i="15"/>
  <c r="AP50" i="15"/>
  <c r="AQ50" i="15"/>
  <c r="AO44" i="15"/>
  <c r="AP44" i="15"/>
  <c r="AO45" i="15"/>
  <c r="AP45" i="15"/>
  <c r="AO46" i="15"/>
  <c r="AP46" i="15"/>
  <c r="AP43" i="15"/>
  <c r="AQ43" i="15"/>
  <c r="AO37" i="15"/>
  <c r="AP37" i="15"/>
  <c r="AO38" i="15"/>
  <c r="AP38" i="15"/>
  <c r="AO39" i="15"/>
  <c r="AP39" i="15"/>
  <c r="AP36" i="15"/>
  <c r="AQ36" i="15"/>
  <c r="AO30" i="15"/>
  <c r="AP30" i="15"/>
  <c r="AO31" i="15"/>
  <c r="AP31" i="15"/>
  <c r="AO32" i="15"/>
  <c r="AP32" i="15"/>
  <c r="AP29" i="15"/>
  <c r="AQ29" i="15"/>
  <c r="AO23" i="15"/>
  <c r="AP23" i="15"/>
  <c r="AO24" i="15"/>
  <c r="AP24" i="15"/>
  <c r="AO25" i="15"/>
  <c r="AP25" i="15"/>
  <c r="AP22" i="15"/>
  <c r="AQ22" i="15"/>
  <c r="AO16" i="15"/>
  <c r="AP16" i="15"/>
  <c r="AO17" i="15"/>
  <c r="AP17" i="15"/>
  <c r="AO18" i="15"/>
  <c r="AP18" i="15"/>
  <c r="AP15" i="15"/>
  <c r="AQ15" i="15"/>
  <c r="AO9" i="15"/>
  <c r="AO10" i="15"/>
  <c r="AO11" i="15"/>
  <c r="AP8" i="15"/>
  <c r="AF299" i="25"/>
  <c r="AG299" i="25"/>
  <c r="AH299" i="25"/>
  <c r="AI299" i="25"/>
  <c r="AJ299" i="25"/>
  <c r="AE299" i="25"/>
  <c r="AM9" i="19" l="1"/>
  <c r="AE8" i="24"/>
  <c r="AE8" i="25"/>
  <c r="AF29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72" i="19"/>
  <c r="AM73" i="19"/>
  <c r="AM74" i="19"/>
  <c r="AM75" i="19"/>
  <c r="AM76" i="19"/>
  <c r="AM77" i="19"/>
  <c r="AM78" i="19"/>
  <c r="AM79" i="19"/>
  <c r="AM80" i="19"/>
  <c r="AM81" i="19"/>
  <c r="AM82" i="19"/>
  <c r="AM83" i="19"/>
  <c r="AM84" i="19"/>
  <c r="AM85" i="19"/>
  <c r="AM86" i="19"/>
  <c r="AM87" i="19"/>
  <c r="AM88" i="19"/>
  <c r="AM89" i="19"/>
  <c r="AM90" i="19"/>
  <c r="AM91" i="19"/>
  <c r="AM92" i="19"/>
  <c r="AM93" i="19"/>
  <c r="AM94" i="19"/>
  <c r="AM95" i="19"/>
  <c r="AM96" i="19"/>
  <c r="AM97" i="19"/>
  <c r="AM98" i="19"/>
  <c r="AM99" i="19"/>
  <c r="AM100" i="19"/>
  <c r="AM101" i="19"/>
  <c r="AM102" i="19"/>
  <c r="AM103" i="19"/>
  <c r="AM104" i="19"/>
  <c r="AM105" i="19"/>
  <c r="AM106" i="19"/>
  <c r="AM107" i="19"/>
  <c r="AM108" i="19"/>
  <c r="AM109" i="19"/>
  <c r="AM110" i="19"/>
  <c r="AM111" i="19"/>
  <c r="AM112" i="19"/>
  <c r="AM113" i="19"/>
  <c r="AM114" i="19"/>
  <c r="AM115" i="19"/>
  <c r="AM116" i="19"/>
  <c r="AM117" i="19"/>
  <c r="AM118" i="19"/>
  <c r="AM119" i="19"/>
  <c r="AM120" i="19"/>
  <c r="AM121" i="19"/>
  <c r="AM122" i="19"/>
  <c r="AM123" i="19"/>
  <c r="AM124" i="19"/>
  <c r="AM125" i="19"/>
  <c r="AM126" i="19"/>
  <c r="AM127" i="19"/>
  <c r="AM128" i="19"/>
  <c r="AM129" i="19"/>
  <c r="AM130" i="19"/>
  <c r="AM131" i="19"/>
  <c r="AM132" i="19"/>
  <c r="AM133" i="19"/>
  <c r="AM134" i="19"/>
  <c r="AM135" i="19"/>
  <c r="AM136" i="19"/>
  <c r="AM137" i="19"/>
  <c r="AM138" i="19"/>
  <c r="AM139" i="19"/>
  <c r="AM140" i="19"/>
  <c r="AM141" i="19"/>
  <c r="AM142" i="19"/>
  <c r="AM143" i="19"/>
  <c r="AM144" i="19"/>
  <c r="AM145" i="19"/>
  <c r="AM146" i="19"/>
  <c r="AM147" i="19"/>
  <c r="AM148" i="19"/>
  <c r="AM149" i="19"/>
  <c r="AM150" i="19"/>
  <c r="AM151" i="19"/>
  <c r="AM152" i="19"/>
  <c r="AM153" i="19"/>
  <c r="AM154" i="19"/>
  <c r="AM155" i="19"/>
  <c r="AM156" i="19"/>
  <c r="AM157" i="19"/>
  <c r="AM158" i="19"/>
  <c r="AM159" i="19"/>
  <c r="AM160" i="19"/>
  <c r="AM161" i="19"/>
  <c r="AM162" i="19"/>
  <c r="AM163" i="19"/>
  <c r="AM164" i="19"/>
  <c r="AM165" i="19"/>
  <c r="AM166" i="19"/>
  <c r="AM167" i="19"/>
  <c r="AM168" i="19"/>
  <c r="AM169" i="19"/>
  <c r="AM170" i="19"/>
  <c r="AM171" i="19"/>
  <c r="AM172" i="19"/>
  <c r="AM173" i="19"/>
  <c r="AM174" i="19"/>
  <c r="AM175" i="19"/>
  <c r="AM176" i="19"/>
  <c r="AM177" i="19"/>
  <c r="AM178" i="19"/>
  <c r="AM179" i="19"/>
  <c r="AM180" i="19"/>
  <c r="AM181" i="19"/>
  <c r="AM182" i="19"/>
  <c r="AM183" i="19"/>
  <c r="AM184" i="19"/>
  <c r="AM185" i="19"/>
  <c r="AM186" i="19"/>
  <c r="AM187" i="19"/>
  <c r="AM188" i="19"/>
  <c r="AM189" i="19"/>
  <c r="AM190" i="19"/>
  <c r="AM191" i="19"/>
  <c r="AM192" i="19"/>
  <c r="AM193" i="19"/>
  <c r="AM194" i="19"/>
  <c r="AM195" i="19"/>
  <c r="AM196" i="19"/>
  <c r="AM197" i="19"/>
  <c r="AM198" i="19"/>
  <c r="AM199" i="19"/>
  <c r="AM200" i="19"/>
  <c r="AM201" i="19"/>
  <c r="AM202" i="19"/>
  <c r="AM203" i="19"/>
  <c r="AM204" i="19"/>
  <c r="AM205" i="19"/>
  <c r="AM206" i="19"/>
  <c r="AM207" i="19"/>
  <c r="AM208" i="19"/>
  <c r="AM209" i="19"/>
  <c r="AM210" i="19"/>
  <c r="AM211" i="19"/>
  <c r="AM212" i="19"/>
  <c r="AM213" i="19"/>
  <c r="AM214" i="19"/>
  <c r="AM215" i="19"/>
  <c r="AM216" i="19"/>
  <c r="AM217" i="19"/>
  <c r="AM218" i="19"/>
  <c r="AM219" i="19"/>
  <c r="AM220" i="19"/>
  <c r="AM221" i="19"/>
  <c r="AM222" i="19"/>
  <c r="AM223" i="19"/>
  <c r="AM224" i="19"/>
  <c r="AM225" i="19"/>
  <c r="AM226" i="19"/>
  <c r="AM227" i="19"/>
  <c r="AM228" i="19"/>
  <c r="AM229" i="19"/>
  <c r="AM230" i="19"/>
  <c r="AM231" i="19"/>
  <c r="AM232" i="19"/>
  <c r="AM233" i="19"/>
  <c r="AM234" i="19"/>
  <c r="AM235" i="19"/>
  <c r="AM236" i="19"/>
  <c r="AM237" i="19"/>
  <c r="AM238" i="19"/>
  <c r="AM239" i="19"/>
  <c r="AM240" i="19"/>
  <c r="AM241" i="19"/>
  <c r="AM242" i="19"/>
  <c r="AM243" i="19"/>
  <c r="AM244" i="19"/>
  <c r="AM245" i="19"/>
  <c r="AM246" i="19"/>
  <c r="AM247" i="19"/>
  <c r="AM248" i="19"/>
  <c r="AM249" i="19"/>
  <c r="AM250" i="19"/>
  <c r="AM251" i="19"/>
  <c r="AM252" i="19"/>
  <c r="AM253" i="19"/>
  <c r="AM254" i="19"/>
  <c r="AM255" i="19"/>
  <c r="AM256" i="19"/>
  <c r="AM257" i="19"/>
  <c r="AM258" i="19"/>
  <c r="AM259" i="19"/>
  <c r="AM260" i="19"/>
  <c r="AM261" i="19"/>
  <c r="AM262" i="19"/>
  <c r="AM263" i="19"/>
  <c r="AM264" i="19"/>
  <c r="AM265" i="19"/>
  <c r="AM266" i="19"/>
  <c r="AM267" i="19"/>
  <c r="AM268" i="19"/>
  <c r="AM269" i="19"/>
  <c r="AM270" i="19"/>
  <c r="AM271" i="19"/>
  <c r="AM272" i="19"/>
  <c r="AM273" i="19"/>
  <c r="AM274" i="19"/>
  <c r="AM275" i="19"/>
  <c r="AM276" i="19"/>
  <c r="AM277" i="19"/>
  <c r="AM278" i="19"/>
  <c r="AM279" i="19"/>
  <c r="AM280" i="19"/>
  <c r="AM281" i="19"/>
  <c r="AM282" i="19"/>
  <c r="AM283" i="19"/>
  <c r="AM284" i="19"/>
  <c r="AM285" i="19"/>
  <c r="AM286" i="19"/>
  <c r="AM287" i="19"/>
  <c r="AM288" i="19"/>
  <c r="AM289" i="19"/>
  <c r="AM290" i="19"/>
  <c r="AM291" i="19"/>
  <c r="AM292" i="19"/>
  <c r="AM293" i="19"/>
  <c r="AM295" i="19"/>
  <c r="AM296" i="19"/>
  <c r="AM297" i="19"/>
  <c r="AM298" i="19"/>
  <c r="AI45" i="29" l="1"/>
  <c r="AI61" i="29"/>
  <c r="H28" i="29"/>
  <c r="G25" i="29"/>
  <c r="H22" i="29"/>
  <c r="H27" i="29"/>
  <c r="H19" i="29"/>
  <c r="H16" i="29"/>
  <c r="H15" i="29"/>
  <c r="O10" i="30"/>
  <c r="AI57" i="29"/>
  <c r="AI49" i="29"/>
  <c r="AI50" i="29"/>
  <c r="AI42" i="29"/>
  <c r="AI46" i="29"/>
  <c r="AI58" i="29"/>
  <c r="AI59" i="29"/>
  <c r="AI51" i="29"/>
  <c r="AI43" i="29"/>
  <c r="AI56" i="29"/>
  <c r="AI48" i="29"/>
  <c r="AI55" i="29"/>
  <c r="AI47" i="29"/>
  <c r="AI63" i="29"/>
  <c r="AI54" i="29"/>
  <c r="AI53" i="29"/>
  <c r="AI60" i="29"/>
  <c r="AI52" i="29"/>
  <c r="AI44" i="29"/>
  <c r="AO8" i="15"/>
  <c r="AO15" i="15"/>
  <c r="AO22" i="15"/>
  <c r="AO29" i="15"/>
  <c r="AO36" i="15"/>
  <c r="AO43" i="15"/>
  <c r="AO50" i="15"/>
  <c r="AO57" i="15"/>
  <c r="AO64" i="15"/>
  <c r="AO71" i="15"/>
  <c r="AO78" i="15"/>
  <c r="AO85" i="15"/>
  <c r="AO92" i="15"/>
  <c r="G20" i="29" l="1"/>
  <c r="G23" i="29"/>
  <c r="H25" i="29"/>
  <c r="G11" i="29"/>
  <c r="G31" i="29"/>
  <c r="G21" i="29"/>
  <c r="G29" i="29"/>
  <c r="G30" i="29"/>
  <c r="H30" i="29"/>
  <c r="G26" i="29"/>
  <c r="H26" i="29"/>
  <c r="G24" i="29"/>
  <c r="H24" i="29"/>
  <c r="G17" i="29"/>
  <c r="G18" i="29"/>
  <c r="G22" i="29"/>
  <c r="G28" i="29"/>
  <c r="H31" i="29"/>
  <c r="H13" i="29"/>
  <c r="H10" i="29"/>
  <c r="H17" i="29"/>
  <c r="H23" i="29"/>
  <c r="H11" i="29"/>
  <c r="G12" i="29"/>
  <c r="G13" i="29"/>
  <c r="G16" i="29"/>
  <c r="G19" i="29"/>
  <c r="H20" i="29"/>
  <c r="H21" i="29"/>
  <c r="G15" i="29"/>
  <c r="G27" i="29"/>
  <c r="H29" i="29"/>
  <c r="H12" i="29"/>
  <c r="H18" i="29"/>
  <c r="G14" i="29"/>
  <c r="H14" i="29"/>
  <c r="N9" i="30"/>
  <c r="N26" i="30"/>
  <c r="AE11" i="15" l="1"/>
  <c r="AN8" i="15" l="1"/>
  <c r="AN9" i="15"/>
  <c r="AN10" i="15"/>
  <c r="AN11" i="15"/>
  <c r="AN15" i="15"/>
  <c r="AN16" i="15"/>
  <c r="AN17" i="15"/>
  <c r="AN18" i="15"/>
  <c r="AN22" i="15"/>
  <c r="AN23" i="15"/>
  <c r="AN24" i="15"/>
  <c r="AN25" i="15"/>
  <c r="AN29" i="15"/>
  <c r="AN30" i="15"/>
  <c r="AN31" i="15"/>
  <c r="AN32" i="15"/>
  <c r="AN36" i="15"/>
  <c r="AN37" i="15"/>
  <c r="AN38" i="15"/>
  <c r="AN39" i="15"/>
  <c r="AN43" i="15"/>
  <c r="AN44" i="15"/>
  <c r="AN45" i="15"/>
  <c r="AN46" i="15"/>
  <c r="AN50" i="15"/>
  <c r="AN51" i="15"/>
  <c r="AN52" i="15"/>
  <c r="AN53" i="15"/>
  <c r="AN57" i="15"/>
  <c r="AN58" i="15"/>
  <c r="AN59" i="15"/>
  <c r="AN60" i="15"/>
  <c r="AN64" i="15"/>
  <c r="AN65" i="15"/>
  <c r="AN66" i="15"/>
  <c r="AN67" i="15"/>
  <c r="AN71" i="15"/>
  <c r="AN72" i="15"/>
  <c r="AN73" i="15"/>
  <c r="AN74" i="15"/>
  <c r="AN78" i="15"/>
  <c r="AN79" i="15"/>
  <c r="AN80" i="15"/>
  <c r="AN81" i="15"/>
  <c r="AN85" i="15"/>
  <c r="AN86" i="15"/>
  <c r="AN87" i="15"/>
  <c r="AN88" i="15"/>
  <c r="AN92" i="15"/>
  <c r="AN93" i="15"/>
  <c r="AN94" i="15"/>
  <c r="AN95" i="15"/>
  <c r="AE299" i="19" l="1"/>
  <c r="N11" i="30"/>
  <c r="N10" i="30"/>
  <c r="AI24" i="15"/>
  <c r="N29" i="30"/>
  <c r="N28" i="30"/>
  <c r="N27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AP44" i="16" l="1"/>
  <c r="AQ44" i="16"/>
  <c r="AP45" i="16"/>
  <c r="AQ45" i="16"/>
  <c r="AP46" i="16"/>
  <c r="AQ46" i="16"/>
  <c r="AP47" i="16"/>
  <c r="AQ47" i="16"/>
  <c r="AP50" i="16"/>
  <c r="AQ50" i="16"/>
  <c r="AP51" i="16"/>
  <c r="AQ51" i="16"/>
  <c r="AP52" i="16"/>
  <c r="AQ52" i="16"/>
  <c r="AP53" i="16"/>
  <c r="AQ53" i="16"/>
  <c r="AP41" i="16"/>
  <c r="AQ41" i="16"/>
  <c r="AP14" i="16"/>
  <c r="AQ14" i="16"/>
  <c r="AP15" i="16"/>
  <c r="AQ15" i="16"/>
  <c r="AP16" i="16"/>
  <c r="AQ16" i="16"/>
  <c r="AP17" i="16"/>
  <c r="AQ17" i="16"/>
  <c r="AP20" i="16"/>
  <c r="AQ20" i="16"/>
  <c r="AP21" i="16"/>
  <c r="AQ21" i="16"/>
  <c r="AP22" i="16"/>
  <c r="AQ22" i="16"/>
  <c r="AP23" i="16"/>
  <c r="AQ23" i="16"/>
  <c r="AP26" i="16"/>
  <c r="AQ26" i="16"/>
  <c r="AP27" i="16"/>
  <c r="AQ27" i="16"/>
  <c r="AP28" i="16"/>
  <c r="AQ28" i="16"/>
  <c r="AP29" i="16"/>
  <c r="AQ29" i="16"/>
  <c r="AP32" i="16"/>
  <c r="AQ32" i="16"/>
  <c r="AP33" i="16"/>
  <c r="AQ33" i="16"/>
  <c r="AP34" i="16"/>
  <c r="AQ34" i="16"/>
  <c r="AP35" i="16"/>
  <c r="AQ35" i="16"/>
  <c r="AP38" i="16"/>
  <c r="AQ38" i="16"/>
  <c r="AP39" i="16"/>
  <c r="AQ39" i="16"/>
  <c r="AP40" i="16"/>
  <c r="AQ40" i="16"/>
  <c r="AP9" i="16"/>
  <c r="AP10" i="16"/>
  <c r="AP11" i="16"/>
  <c r="AP8" i="16"/>
  <c r="AL93" i="15" l="1"/>
  <c r="AM93" i="15"/>
  <c r="AL94" i="15"/>
  <c r="AM94" i="15"/>
  <c r="AL95" i="15"/>
  <c r="AM95" i="15"/>
  <c r="AM92" i="15"/>
  <c r="AL86" i="15"/>
  <c r="AM86" i="15"/>
  <c r="AL87" i="15"/>
  <c r="AM87" i="15"/>
  <c r="AL88" i="15"/>
  <c r="AM88" i="15"/>
  <c r="AM85" i="15"/>
  <c r="AL79" i="15"/>
  <c r="AM79" i="15"/>
  <c r="AL80" i="15"/>
  <c r="AM80" i="15"/>
  <c r="AL81" i="15"/>
  <c r="AM81" i="15"/>
  <c r="AM78" i="15"/>
  <c r="AL72" i="15"/>
  <c r="AM72" i="15"/>
  <c r="AL73" i="15"/>
  <c r="AM73" i="15"/>
  <c r="AL74" i="15"/>
  <c r="AM74" i="15"/>
  <c r="AM71" i="15"/>
  <c r="AL65" i="15"/>
  <c r="AM65" i="15"/>
  <c r="AL66" i="15"/>
  <c r="AM66" i="15"/>
  <c r="AL67" i="15"/>
  <c r="AM67" i="15"/>
  <c r="AM64" i="15"/>
  <c r="AL58" i="15"/>
  <c r="AM58" i="15"/>
  <c r="AL59" i="15"/>
  <c r="AM59" i="15"/>
  <c r="AL60" i="15"/>
  <c r="AM60" i="15"/>
  <c r="AM57" i="15"/>
  <c r="AL51" i="15"/>
  <c r="AM51" i="15"/>
  <c r="AL52" i="15"/>
  <c r="AM52" i="15"/>
  <c r="AL53" i="15"/>
  <c r="AM53" i="15"/>
  <c r="AM50" i="15"/>
  <c r="AL44" i="15"/>
  <c r="AM44" i="15"/>
  <c r="AL45" i="15"/>
  <c r="AM45" i="15"/>
  <c r="AL46" i="15"/>
  <c r="AM46" i="15"/>
  <c r="AM43" i="15"/>
  <c r="AL37" i="15"/>
  <c r="AM37" i="15"/>
  <c r="AL38" i="15"/>
  <c r="AM38" i="15"/>
  <c r="AL39" i="15"/>
  <c r="AM39" i="15"/>
  <c r="AM36" i="15"/>
  <c r="AL30" i="15"/>
  <c r="AM30" i="15"/>
  <c r="AL31" i="15"/>
  <c r="AM31" i="15"/>
  <c r="AL32" i="15"/>
  <c r="AM32" i="15"/>
  <c r="AM29" i="15"/>
  <c r="AL23" i="15"/>
  <c r="AM23" i="15"/>
  <c r="AL24" i="15"/>
  <c r="AM24" i="15"/>
  <c r="AL25" i="15"/>
  <c r="AM25" i="15"/>
  <c r="AM22" i="15"/>
  <c r="AL16" i="15"/>
  <c r="AM16" i="15"/>
  <c r="AL17" i="15"/>
  <c r="AM17" i="15"/>
  <c r="AL18" i="15"/>
  <c r="AM18" i="15"/>
  <c r="AM15" i="15"/>
  <c r="AL9" i="15"/>
  <c r="AM9" i="15"/>
  <c r="AL10" i="15"/>
  <c r="AM10" i="15"/>
  <c r="AL11" i="15"/>
  <c r="AM11" i="15"/>
  <c r="AM8" i="15"/>
  <c r="AE57" i="24" l="1"/>
  <c r="AD299" i="19"/>
  <c r="AP59" i="16" l="1"/>
  <c r="AP58" i="16"/>
  <c r="AP57" i="16"/>
  <c r="AP56" i="16"/>
  <c r="AQ56" i="16" l="1"/>
  <c r="AQ57" i="16"/>
  <c r="AQ58" i="16"/>
  <c r="AQ59" i="16"/>
  <c r="AL92" i="15" l="1"/>
  <c r="AL85" i="15"/>
  <c r="AL78" i="15"/>
  <c r="AL71" i="15"/>
  <c r="AL64" i="15"/>
  <c r="AL57" i="15"/>
  <c r="AL50" i="15"/>
  <c r="AL43" i="15"/>
  <c r="AL36" i="15"/>
  <c r="AL29" i="15"/>
  <c r="AL22" i="15"/>
  <c r="AL15" i="15"/>
  <c r="AL8" i="15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M10" i="30"/>
  <c r="AC299" i="19"/>
  <c r="AE165" i="15" l="1"/>
  <c r="AK95" i="15"/>
  <c r="AJ95" i="15"/>
  <c r="AI95" i="15"/>
  <c r="AH95" i="15"/>
  <c r="AG95" i="15"/>
  <c r="AF95" i="15"/>
  <c r="AE95" i="15"/>
  <c r="AK94" i="15"/>
  <c r="AJ94" i="15"/>
  <c r="AI94" i="15"/>
  <c r="AH94" i="15"/>
  <c r="AG94" i="15"/>
  <c r="AF94" i="15"/>
  <c r="AE94" i="15"/>
  <c r="AK93" i="15"/>
  <c r="AJ93" i="15"/>
  <c r="AI93" i="15"/>
  <c r="AH93" i="15"/>
  <c r="AG93" i="15"/>
  <c r="AF93" i="15"/>
  <c r="AE93" i="15"/>
  <c r="AK92" i="15"/>
  <c r="AJ92" i="15"/>
  <c r="AI92" i="15"/>
  <c r="AH92" i="15"/>
  <c r="AG92" i="15"/>
  <c r="AF92" i="15"/>
  <c r="AE92" i="15"/>
  <c r="AK88" i="15"/>
  <c r="AJ88" i="15"/>
  <c r="AI88" i="15"/>
  <c r="AH88" i="15"/>
  <c r="AG88" i="15"/>
  <c r="AF88" i="15"/>
  <c r="AE88" i="15"/>
  <c r="AK87" i="15"/>
  <c r="AJ87" i="15"/>
  <c r="AI87" i="15"/>
  <c r="AH87" i="15"/>
  <c r="AG87" i="15"/>
  <c r="AF87" i="15"/>
  <c r="AE87" i="15"/>
  <c r="AK86" i="15"/>
  <c r="AJ86" i="15"/>
  <c r="AI86" i="15"/>
  <c r="AH86" i="15"/>
  <c r="AG86" i="15"/>
  <c r="AF86" i="15"/>
  <c r="AE86" i="15"/>
  <c r="AK85" i="15"/>
  <c r="AJ85" i="15"/>
  <c r="AI85" i="15"/>
  <c r="AH85" i="15"/>
  <c r="AG85" i="15"/>
  <c r="AF85" i="15"/>
  <c r="AE85" i="15"/>
  <c r="AK81" i="15"/>
  <c r="AJ81" i="15"/>
  <c r="AI81" i="15"/>
  <c r="AH81" i="15"/>
  <c r="AG81" i="15"/>
  <c r="AF81" i="15"/>
  <c r="AE81" i="15"/>
  <c r="AK80" i="15"/>
  <c r="AJ80" i="15"/>
  <c r="AI80" i="15"/>
  <c r="AH80" i="15"/>
  <c r="AG80" i="15"/>
  <c r="AF80" i="15"/>
  <c r="AE80" i="15"/>
  <c r="AK79" i="15"/>
  <c r="AJ79" i="15"/>
  <c r="AI79" i="15"/>
  <c r="AH79" i="15"/>
  <c r="AG79" i="15"/>
  <c r="AF79" i="15"/>
  <c r="AE79" i="15"/>
  <c r="AK78" i="15"/>
  <c r="AJ78" i="15"/>
  <c r="AI78" i="15"/>
  <c r="AH78" i="15"/>
  <c r="AG78" i="15"/>
  <c r="AF78" i="15"/>
  <c r="AE78" i="15"/>
  <c r="AK74" i="15"/>
  <c r="AJ74" i="15"/>
  <c r="AI74" i="15"/>
  <c r="AH74" i="15"/>
  <c r="AG74" i="15"/>
  <c r="AF74" i="15"/>
  <c r="AE74" i="15"/>
  <c r="AK73" i="15"/>
  <c r="AJ73" i="15"/>
  <c r="AI73" i="15"/>
  <c r="AH73" i="15"/>
  <c r="AG73" i="15"/>
  <c r="AF73" i="15"/>
  <c r="AE73" i="15"/>
  <c r="AK72" i="15"/>
  <c r="AJ72" i="15"/>
  <c r="AI72" i="15"/>
  <c r="AH72" i="15"/>
  <c r="AG72" i="15"/>
  <c r="AF72" i="15"/>
  <c r="AE72" i="15"/>
  <c r="AK71" i="15"/>
  <c r="AJ71" i="15"/>
  <c r="AI71" i="15"/>
  <c r="AH71" i="15"/>
  <c r="AG71" i="15"/>
  <c r="AF71" i="15"/>
  <c r="AE71" i="15"/>
  <c r="AK67" i="15"/>
  <c r="AJ67" i="15"/>
  <c r="AI67" i="15"/>
  <c r="AH67" i="15"/>
  <c r="AG67" i="15"/>
  <c r="AF67" i="15"/>
  <c r="AE67" i="15"/>
  <c r="AK66" i="15"/>
  <c r="AJ66" i="15"/>
  <c r="AI66" i="15"/>
  <c r="AH66" i="15"/>
  <c r="AG66" i="15"/>
  <c r="AF66" i="15"/>
  <c r="AE66" i="15"/>
  <c r="AK65" i="15"/>
  <c r="AJ65" i="15"/>
  <c r="AI65" i="15"/>
  <c r="AH65" i="15"/>
  <c r="AG65" i="15"/>
  <c r="AF65" i="15"/>
  <c r="AE65" i="15"/>
  <c r="AK64" i="15"/>
  <c r="AJ64" i="15"/>
  <c r="AI64" i="15"/>
  <c r="AH64" i="15"/>
  <c r="AG64" i="15"/>
  <c r="AF64" i="15"/>
  <c r="AE64" i="15"/>
  <c r="AK60" i="15"/>
  <c r="AJ60" i="15"/>
  <c r="AI60" i="15"/>
  <c r="AH60" i="15"/>
  <c r="AG60" i="15"/>
  <c r="AF60" i="15"/>
  <c r="AE60" i="15"/>
  <c r="AK59" i="15"/>
  <c r="AJ59" i="15"/>
  <c r="AI59" i="15"/>
  <c r="AH59" i="15"/>
  <c r="AG59" i="15"/>
  <c r="AF59" i="15"/>
  <c r="AE59" i="15"/>
  <c r="AK58" i="15"/>
  <c r="AJ58" i="15"/>
  <c r="AI58" i="15"/>
  <c r="AH58" i="15"/>
  <c r="AG58" i="15"/>
  <c r="AF58" i="15"/>
  <c r="AE58" i="15"/>
  <c r="AK57" i="15"/>
  <c r="AJ57" i="15"/>
  <c r="AI57" i="15"/>
  <c r="AH57" i="15"/>
  <c r="AG57" i="15"/>
  <c r="AF57" i="15"/>
  <c r="AE57" i="15"/>
  <c r="AK53" i="15"/>
  <c r="AJ53" i="15"/>
  <c r="AI53" i="15"/>
  <c r="AH53" i="15"/>
  <c r="AG53" i="15"/>
  <c r="AF53" i="15"/>
  <c r="AE53" i="15"/>
  <c r="AK52" i="15"/>
  <c r="AJ52" i="15"/>
  <c r="AI52" i="15"/>
  <c r="AH52" i="15"/>
  <c r="AG52" i="15"/>
  <c r="AF52" i="15"/>
  <c r="AE52" i="15"/>
  <c r="AK51" i="15"/>
  <c r="AJ51" i="15"/>
  <c r="AI51" i="15"/>
  <c r="AH51" i="15"/>
  <c r="AG51" i="15"/>
  <c r="AF51" i="15"/>
  <c r="AE51" i="15"/>
  <c r="AK50" i="15"/>
  <c r="AJ50" i="15"/>
  <c r="AI50" i="15"/>
  <c r="AH50" i="15"/>
  <c r="AG50" i="15"/>
  <c r="AF50" i="15"/>
  <c r="AE50" i="15"/>
  <c r="AK46" i="15"/>
  <c r="AJ46" i="15"/>
  <c r="AI46" i="15"/>
  <c r="AH46" i="15"/>
  <c r="AG46" i="15"/>
  <c r="AF46" i="15"/>
  <c r="AE46" i="15"/>
  <c r="AK45" i="15"/>
  <c r="AJ45" i="15"/>
  <c r="AI45" i="15"/>
  <c r="AH45" i="15"/>
  <c r="AG45" i="15"/>
  <c r="AF45" i="15"/>
  <c r="AE45" i="15"/>
  <c r="AK44" i="15"/>
  <c r="AJ44" i="15"/>
  <c r="AI44" i="15"/>
  <c r="AH44" i="15"/>
  <c r="AG44" i="15"/>
  <c r="AF44" i="15"/>
  <c r="AE44" i="15"/>
  <c r="AK43" i="15"/>
  <c r="AJ43" i="15"/>
  <c r="AI43" i="15"/>
  <c r="AH43" i="15"/>
  <c r="AG43" i="15"/>
  <c r="AF43" i="15"/>
  <c r="AE43" i="15"/>
  <c r="AK39" i="15"/>
  <c r="AJ39" i="15"/>
  <c r="AI39" i="15"/>
  <c r="AH39" i="15"/>
  <c r="AG39" i="15"/>
  <c r="AF39" i="15"/>
  <c r="AE39" i="15"/>
  <c r="AK38" i="15"/>
  <c r="AJ38" i="15"/>
  <c r="AI38" i="15"/>
  <c r="AH38" i="15"/>
  <c r="AG38" i="15"/>
  <c r="AF38" i="15"/>
  <c r="AE38" i="15"/>
  <c r="AK37" i="15"/>
  <c r="AJ37" i="15"/>
  <c r="AI37" i="15"/>
  <c r="AH37" i="15"/>
  <c r="AG37" i="15"/>
  <c r="AF37" i="15"/>
  <c r="AE37" i="15"/>
  <c r="AK36" i="15"/>
  <c r="AJ36" i="15"/>
  <c r="AI36" i="15"/>
  <c r="AH36" i="15"/>
  <c r="AG36" i="15"/>
  <c r="AF36" i="15"/>
  <c r="AE36" i="15"/>
  <c r="AK32" i="15"/>
  <c r="AJ32" i="15"/>
  <c r="AI32" i="15"/>
  <c r="AH32" i="15"/>
  <c r="AG32" i="15"/>
  <c r="AF32" i="15"/>
  <c r="AE32" i="15"/>
  <c r="AK31" i="15"/>
  <c r="AJ31" i="15"/>
  <c r="AI31" i="15"/>
  <c r="AH31" i="15"/>
  <c r="AG31" i="15"/>
  <c r="AF31" i="15"/>
  <c r="AE31" i="15"/>
  <c r="AK30" i="15"/>
  <c r="AJ30" i="15"/>
  <c r="AI30" i="15"/>
  <c r="AH30" i="15"/>
  <c r="AG30" i="15"/>
  <c r="AF30" i="15"/>
  <c r="AE30" i="15"/>
  <c r="AK29" i="15"/>
  <c r="AJ29" i="15"/>
  <c r="AI29" i="15"/>
  <c r="AH29" i="15"/>
  <c r="AG29" i="15"/>
  <c r="AF29" i="15"/>
  <c r="AE29" i="15"/>
  <c r="AK25" i="15"/>
  <c r="AJ25" i="15"/>
  <c r="AI25" i="15"/>
  <c r="AH25" i="15"/>
  <c r="AG25" i="15"/>
  <c r="AF25" i="15"/>
  <c r="AE25" i="15"/>
  <c r="AK24" i="15"/>
  <c r="AJ24" i="15"/>
  <c r="AH24" i="15"/>
  <c r="AG24" i="15"/>
  <c r="AF24" i="15"/>
  <c r="AE24" i="15"/>
  <c r="AK23" i="15"/>
  <c r="AJ23" i="15"/>
  <c r="AI23" i="15"/>
  <c r="AH23" i="15"/>
  <c r="AG23" i="15"/>
  <c r="AF23" i="15"/>
  <c r="AE23" i="15"/>
  <c r="AK22" i="15"/>
  <c r="AJ22" i="15"/>
  <c r="AI22" i="15"/>
  <c r="AH22" i="15"/>
  <c r="AG22" i="15"/>
  <c r="AF22" i="15"/>
  <c r="AE22" i="15"/>
  <c r="AK18" i="15"/>
  <c r="AJ18" i="15"/>
  <c r="AI18" i="15"/>
  <c r="AH18" i="15"/>
  <c r="AG18" i="15"/>
  <c r="AF18" i="15"/>
  <c r="AE18" i="15"/>
  <c r="AK17" i="15"/>
  <c r="AJ17" i="15"/>
  <c r="AI17" i="15"/>
  <c r="AH17" i="15"/>
  <c r="AG17" i="15"/>
  <c r="AF17" i="15"/>
  <c r="AE17" i="15"/>
  <c r="AK16" i="15"/>
  <c r="AJ16" i="15"/>
  <c r="AI16" i="15"/>
  <c r="AH16" i="15"/>
  <c r="AG16" i="15"/>
  <c r="AF16" i="15"/>
  <c r="AE16" i="15"/>
  <c r="AK15" i="15"/>
  <c r="AJ15" i="15"/>
  <c r="AI15" i="15"/>
  <c r="AH15" i="15"/>
  <c r="AG15" i="15"/>
  <c r="AF15" i="15"/>
  <c r="AE15" i="15"/>
  <c r="AE9" i="15"/>
  <c r="AF9" i="15"/>
  <c r="AG9" i="15"/>
  <c r="AH9" i="15"/>
  <c r="AI9" i="15"/>
  <c r="AJ9" i="15"/>
  <c r="AK9" i="15"/>
  <c r="AE10" i="15"/>
  <c r="AF10" i="15"/>
  <c r="AG10" i="15"/>
  <c r="AH10" i="15"/>
  <c r="AI10" i="15"/>
  <c r="AJ10" i="15"/>
  <c r="AK10" i="15"/>
  <c r="AF11" i="15"/>
  <c r="AG11" i="15"/>
  <c r="AH11" i="15"/>
  <c r="AI11" i="15"/>
  <c r="AJ11" i="15"/>
  <c r="AK11" i="15"/>
  <c r="AF8" i="15"/>
  <c r="AG8" i="15"/>
  <c r="AH8" i="15"/>
  <c r="AI8" i="15"/>
  <c r="AJ8" i="15"/>
  <c r="AK8" i="15"/>
  <c r="AE8" i="15"/>
  <c r="AF168" i="24"/>
  <c r="AF167" i="24"/>
  <c r="AE167" i="24"/>
  <c r="AF166" i="24"/>
  <c r="AE166" i="24"/>
  <c r="AF165" i="24"/>
  <c r="AE165" i="24"/>
  <c r="AF95" i="24"/>
  <c r="AE95" i="24"/>
  <c r="AF94" i="24"/>
  <c r="AE94" i="24"/>
  <c r="AF93" i="24"/>
  <c r="AE93" i="24"/>
  <c r="AF92" i="24"/>
  <c r="AE92" i="24"/>
  <c r="AF88" i="24"/>
  <c r="AE88" i="24"/>
  <c r="AF87" i="24"/>
  <c r="AE87" i="24"/>
  <c r="AF86" i="24"/>
  <c r="AE86" i="24"/>
  <c r="AF85" i="24"/>
  <c r="AE85" i="24"/>
  <c r="AF81" i="24"/>
  <c r="AE81" i="24"/>
  <c r="AF80" i="24"/>
  <c r="AE80" i="24"/>
  <c r="AF79" i="24"/>
  <c r="AE79" i="24"/>
  <c r="AF78" i="24"/>
  <c r="AE78" i="24"/>
  <c r="AF74" i="24"/>
  <c r="AE74" i="24"/>
  <c r="AF73" i="24"/>
  <c r="AE73" i="24"/>
  <c r="AF72" i="24"/>
  <c r="AE72" i="24"/>
  <c r="AF71" i="24"/>
  <c r="AE71" i="24"/>
  <c r="AF67" i="24"/>
  <c r="AE67" i="24"/>
  <c r="AF66" i="24"/>
  <c r="AE66" i="24"/>
  <c r="AF65" i="24"/>
  <c r="AE65" i="24"/>
  <c r="AF64" i="24"/>
  <c r="AE64" i="24"/>
  <c r="AF60" i="24"/>
  <c r="AE60" i="24"/>
  <c r="AF59" i="24"/>
  <c r="AE59" i="24"/>
  <c r="AF58" i="24"/>
  <c r="AE58" i="24"/>
  <c r="AF57" i="24"/>
  <c r="AF53" i="24"/>
  <c r="AE53" i="24"/>
  <c r="AF52" i="24"/>
  <c r="AE52" i="24"/>
  <c r="AF51" i="24"/>
  <c r="AE51" i="24"/>
  <c r="AF50" i="24"/>
  <c r="AE50" i="24"/>
  <c r="AF46" i="24"/>
  <c r="AE46" i="24"/>
  <c r="AF45" i="24"/>
  <c r="AE45" i="24"/>
  <c r="AF44" i="24"/>
  <c r="AE44" i="24"/>
  <c r="AF43" i="24"/>
  <c r="AE43" i="24"/>
  <c r="AF39" i="24"/>
  <c r="AE39" i="24"/>
  <c r="AF38" i="24"/>
  <c r="AE38" i="24"/>
  <c r="AF37" i="24"/>
  <c r="AE37" i="24"/>
  <c r="AF36" i="24"/>
  <c r="AE36" i="24"/>
  <c r="AF32" i="24"/>
  <c r="AE32" i="24"/>
  <c r="AF31" i="24"/>
  <c r="AE31" i="24"/>
  <c r="AF30" i="24"/>
  <c r="AE30" i="24"/>
  <c r="AF29" i="24"/>
  <c r="AE29" i="24"/>
  <c r="AF25" i="24"/>
  <c r="AE25" i="24"/>
  <c r="AF24" i="24"/>
  <c r="AE24" i="24"/>
  <c r="AF23" i="24"/>
  <c r="AE23" i="24"/>
  <c r="AF22" i="24"/>
  <c r="AE22" i="24"/>
  <c r="AF18" i="24"/>
  <c r="AE18" i="24"/>
  <c r="AF17" i="24"/>
  <c r="AE17" i="24"/>
  <c r="AF16" i="24"/>
  <c r="AE16" i="24"/>
  <c r="AF15" i="24"/>
  <c r="AE15" i="24"/>
  <c r="AF8" i="24"/>
  <c r="AF9" i="24"/>
  <c r="AF10" i="24"/>
  <c r="AF11" i="24"/>
  <c r="AE9" i="24"/>
  <c r="AE10" i="24"/>
  <c r="AE11" i="24"/>
  <c r="AB299" i="19" l="1"/>
  <c r="AA299" i="19"/>
  <c r="Z299" i="19"/>
  <c r="Y299" i="19"/>
  <c r="X299" i="19"/>
  <c r="W299" i="19"/>
  <c r="V299" i="19"/>
  <c r="U299" i="19"/>
  <c r="AM299" i="19" s="1"/>
</calcChain>
</file>

<file path=xl/sharedStrings.xml><?xml version="1.0" encoding="utf-8"?>
<sst xmlns="http://schemas.openxmlformats.org/spreadsheetml/2006/main" count="6611" uniqueCount="1079">
  <si>
    <t>Kalkylblad</t>
  </si>
  <si>
    <t>Tabell (T) / Diagram (D)</t>
  </si>
  <si>
    <t>Table (T) / Figure (F)</t>
  </si>
  <si>
    <t>01</t>
  </si>
  <si>
    <t>A01-F43</t>
  </si>
  <si>
    <t>G45-T98</t>
  </si>
  <si>
    <t>OFMHIO</t>
  </si>
  <si>
    <t>PK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</si>
  <si>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</si>
  <si>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</si>
  <si>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</si>
  <si>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</si>
  <si>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</si>
  <si>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</si>
  <si>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</si>
  <si>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</si>
  <si>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</si>
  <si>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</si>
  <si>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</si>
  <si>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</si>
  <si>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</si>
  <si>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</si>
  <si>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</si>
  <si>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</si>
  <si>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</si>
  <si>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</si>
  <si>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</si>
  <si>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</si>
  <si>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Stockholm</t>
  </si>
  <si>
    <t>Kod</t>
  </si>
  <si>
    <t>Län</t>
  </si>
  <si>
    <t>Bransch (SNI 2007)</t>
  </si>
  <si>
    <t>Code</t>
  </si>
  <si>
    <t>County</t>
  </si>
  <si>
    <t>Economic activity (SNI 2007)</t>
  </si>
  <si>
    <t>Uppsala</t>
  </si>
  <si>
    <t>Södermanland</t>
  </si>
  <si>
    <t>Östergötland</t>
  </si>
  <si>
    <t>Marknadsproduktion, varor (SNI A01-F43)</t>
  </si>
  <si>
    <t>Market production of goods (SNI A01-F43)</t>
  </si>
  <si>
    <t>Marknadsproduktion, tjänster (SNI G45-T98)</t>
  </si>
  <si>
    <t>Market production of services (SNI G45-T98)</t>
  </si>
  <si>
    <t>Offentl. myndigh. samt hushållens icke-vinstdrivande org.</t>
  </si>
  <si>
    <t>Non-market production</t>
  </si>
  <si>
    <t>Privat konsumtion</t>
  </si>
  <si>
    <t>Private consumption</t>
  </si>
  <si>
    <r>
      <t xml:space="preserve">* </t>
    </r>
    <r>
      <rPr>
        <sz val="8"/>
        <rFont val="Arial"/>
        <family val="2"/>
      </rPr>
      <t xml:space="preserve">Offentliga myndigheter samt hushållens icke-vinstdrivande organisationer redovisas som en egen post och ingår ej i Marknadsproduktion, tjänster (SNI G45-T98).  </t>
    </r>
  </si>
  <si>
    <t xml:space="preserve">Non-market production is not accounted for in Market production of services (SNI G45-T98). </t>
  </si>
  <si>
    <t>1) Ej branschfördelade poster omfattar produktskatter netto.</t>
  </si>
  <si>
    <t>Ej branschfördelade poster 1)</t>
  </si>
  <si>
    <t>Not allocated by activity 1)</t>
  </si>
  <si>
    <t>Ej allokerat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</si>
  <si>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</si>
  <si>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</si>
  <si>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</si>
  <si>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</si>
  <si>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</si>
  <si>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</si>
  <si>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</si>
  <si>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</si>
  <si>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</si>
  <si>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</si>
  <si>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</si>
  <si>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</si>
  <si>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</si>
  <si>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</si>
  <si>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</si>
  <si>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</si>
  <si>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</si>
  <si>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99</t>
  </si>
  <si>
    <t>Extra-region</t>
  </si>
  <si>
    <t xml:space="preserve">Riket </t>
  </si>
  <si>
    <t>NACE code</t>
  </si>
  <si>
    <t>SNI kod</t>
  </si>
  <si>
    <t>Total</t>
  </si>
  <si>
    <t>0114</t>
  </si>
  <si>
    <t>0115</t>
  </si>
  <si>
    <t>0117</t>
  </si>
  <si>
    <t>0120</t>
  </si>
  <si>
    <t>0123</t>
  </si>
  <si>
    <t>0125</t>
  </si>
  <si>
    <t>0126</t>
  </si>
  <si>
    <t>0127</t>
  </si>
  <si>
    <t>0128</t>
  </si>
  <si>
    <t>0136</t>
  </si>
  <si>
    <t>0138</t>
  </si>
  <si>
    <t>0139</t>
  </si>
  <si>
    <t>0140</t>
  </si>
  <si>
    <t>0160</t>
  </si>
  <si>
    <t>0162</t>
  </si>
  <si>
    <t>0163</t>
  </si>
  <si>
    <t>0180</t>
  </si>
  <si>
    <t>0181</t>
  </si>
  <si>
    <t>0182</t>
  </si>
  <si>
    <t>0183</t>
  </si>
  <si>
    <t>0184</t>
  </si>
  <si>
    <t>0186</t>
  </si>
  <si>
    <t>0187</t>
  </si>
  <si>
    <t>0188</t>
  </si>
  <si>
    <t>0191</t>
  </si>
  <si>
    <t>0192</t>
  </si>
  <si>
    <t>0305</t>
  </si>
  <si>
    <t>0319</t>
  </si>
  <si>
    <t>0330</t>
  </si>
  <si>
    <t>0331</t>
  </si>
  <si>
    <t>0360</t>
  </si>
  <si>
    <t>0380</t>
  </si>
  <si>
    <t>0381</t>
  </si>
  <si>
    <t>0382</t>
  </si>
  <si>
    <t>0428</t>
  </si>
  <si>
    <t>0461</t>
  </si>
  <si>
    <t>0480</t>
  </si>
  <si>
    <t>0481</t>
  </si>
  <si>
    <t>0482</t>
  </si>
  <si>
    <t>0483</t>
  </si>
  <si>
    <t>0484</t>
  </si>
  <si>
    <t>0486</t>
  </si>
  <si>
    <t>0488</t>
  </si>
  <si>
    <t>0509</t>
  </si>
  <si>
    <t>0512</t>
  </si>
  <si>
    <t>0513</t>
  </si>
  <si>
    <t>0560</t>
  </si>
  <si>
    <t>0561</t>
  </si>
  <si>
    <t>0562</t>
  </si>
  <si>
    <t>0563</t>
  </si>
  <si>
    <t>0580</t>
  </si>
  <si>
    <t>0581</t>
  </si>
  <si>
    <t>0582</t>
  </si>
  <si>
    <t>0583</t>
  </si>
  <si>
    <t>0584</t>
  </si>
  <si>
    <t>0586</t>
  </si>
  <si>
    <t>0604</t>
  </si>
  <si>
    <t>0617</t>
  </si>
  <si>
    <t>0642</t>
  </si>
  <si>
    <t>0643</t>
  </si>
  <si>
    <t>0662</t>
  </si>
  <si>
    <t>0665</t>
  </si>
  <si>
    <t>0680</t>
  </si>
  <si>
    <t>0682</t>
  </si>
  <si>
    <t>0683</t>
  </si>
  <si>
    <t>0684</t>
  </si>
  <si>
    <t>0685</t>
  </si>
  <si>
    <t>0686</t>
  </si>
  <si>
    <t>0687</t>
  </si>
  <si>
    <t>0760</t>
  </si>
  <si>
    <t>0761</t>
  </si>
  <si>
    <t>0763</t>
  </si>
  <si>
    <t>0764</t>
  </si>
  <si>
    <t>0765</t>
  </si>
  <si>
    <t>0767</t>
  </si>
  <si>
    <t>0780</t>
  </si>
  <si>
    <t>0781</t>
  </si>
  <si>
    <t>0821</t>
  </si>
  <si>
    <t>0834</t>
  </si>
  <si>
    <t>0840</t>
  </si>
  <si>
    <t>0860</t>
  </si>
  <si>
    <t>0861</t>
  </si>
  <si>
    <t>0862</t>
  </si>
  <si>
    <t>0880</t>
  </si>
  <si>
    <t>0881</t>
  </si>
  <si>
    <t>0882</t>
  </si>
  <si>
    <t>0883</t>
  </si>
  <si>
    <t>0884</t>
  </si>
  <si>
    <t>0885</t>
  </si>
  <si>
    <t>0980</t>
  </si>
  <si>
    <t>1060</t>
  </si>
  <si>
    <t>1080</t>
  </si>
  <si>
    <t>1081</t>
  </si>
  <si>
    <t>1082</t>
  </si>
  <si>
    <t>1083</t>
  </si>
  <si>
    <t>1214</t>
  </si>
  <si>
    <t>1230</t>
  </si>
  <si>
    <t>1231</t>
  </si>
  <si>
    <t>1233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</si>
  <si>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</si>
  <si>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</si>
  <si>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</si>
  <si>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</si>
  <si>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</si>
  <si>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</si>
  <si>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</si>
  <si>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</si>
  <si>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</si>
  <si>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</si>
  <si>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</si>
  <si>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1272</t>
  </si>
  <si>
    <t>1273</t>
  </si>
  <si>
    <t>1275</t>
  </si>
  <si>
    <t>1276</t>
  </si>
  <si>
    <t>1277</t>
  </si>
  <si>
    <t>1278</t>
  </si>
  <si>
    <t>1280</t>
  </si>
  <si>
    <t>1281</t>
  </si>
  <si>
    <t>1282</t>
  </si>
  <si>
    <t>1283</t>
  </si>
  <si>
    <t>1284</t>
  </si>
  <si>
    <t>1285</t>
  </si>
  <si>
    <t>1286</t>
  </si>
  <si>
    <t>1287</t>
  </si>
  <si>
    <t>1290</t>
  </si>
  <si>
    <t>1291</t>
  </si>
  <si>
    <t>1292</t>
  </si>
  <si>
    <t>1293</t>
  </si>
  <si>
    <t>1315</t>
  </si>
  <si>
    <t>1380</t>
  </si>
  <si>
    <t>1381</t>
  </si>
  <si>
    <t>1382</t>
  </si>
  <si>
    <t>1383</t>
  </si>
  <si>
    <t>1384</t>
  </si>
  <si>
    <t>1401</t>
  </si>
  <si>
    <t>1402</t>
  </si>
  <si>
    <t>1407</t>
  </si>
  <si>
    <t>1415</t>
  </si>
  <si>
    <t>1419</t>
  </si>
  <si>
    <t>1421</t>
  </si>
  <si>
    <t>1427</t>
  </si>
  <si>
    <t>1430</t>
  </si>
  <si>
    <t>1435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</si>
  <si>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</si>
  <si>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</si>
  <si>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</si>
  <si>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</si>
  <si>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</si>
  <si>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</si>
  <si>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</si>
  <si>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</si>
  <si>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</si>
  <si>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</si>
  <si>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1452</t>
  </si>
  <si>
    <t>1460</t>
  </si>
  <si>
    <t>1461</t>
  </si>
  <si>
    <t>1462</t>
  </si>
  <si>
    <t>1463</t>
  </si>
  <si>
    <t>1465</t>
  </si>
  <si>
    <t>1466</t>
  </si>
  <si>
    <t>1470</t>
  </si>
  <si>
    <t>1471</t>
  </si>
  <si>
    <t>1472</t>
  </si>
  <si>
    <t>1473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</si>
  <si>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</si>
  <si>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</si>
  <si>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</si>
  <si>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</si>
  <si>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</si>
  <si>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</si>
  <si>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</si>
  <si>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</si>
  <si>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</si>
  <si>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</si>
  <si>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</si>
  <si>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</si>
  <si>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</si>
  <si>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</si>
  <si>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</si>
  <si>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</si>
  <si>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</si>
  <si>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</si>
  <si>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</si>
  <si>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1715</t>
  </si>
  <si>
    <t>1730</t>
  </si>
  <si>
    <t>1737</t>
  </si>
  <si>
    <t>1760</t>
  </si>
  <si>
    <t>1761</t>
  </si>
  <si>
    <t>1762</t>
  </si>
  <si>
    <t>1763</t>
  </si>
  <si>
    <t>1764</t>
  </si>
  <si>
    <t>1765</t>
  </si>
  <si>
    <t>1766</t>
  </si>
  <si>
    <t>1780</t>
  </si>
  <si>
    <t>1781</t>
  </si>
  <si>
    <t>1782</t>
  </si>
  <si>
    <t>1783</t>
  </si>
  <si>
    <t>1784</t>
  </si>
  <si>
    <t>1785</t>
  </si>
  <si>
    <t>1814</t>
  </si>
  <si>
    <t>1860</t>
  </si>
  <si>
    <t>1861</t>
  </si>
  <si>
    <t>1862</t>
  </si>
  <si>
    <t>1863</t>
  </si>
  <si>
    <t>1864</t>
  </si>
  <si>
    <t>1880</t>
  </si>
  <si>
    <t>1881</t>
  </si>
  <si>
    <t>1882</t>
  </si>
  <si>
    <t>1883</t>
  </si>
  <si>
    <t>1884</t>
  </si>
  <si>
    <t>1885</t>
  </si>
  <si>
    <t>1904</t>
  </si>
  <si>
    <t>1907</t>
  </si>
  <si>
    <t>1960</t>
  </si>
  <si>
    <t>1961</t>
  </si>
  <si>
    <t>1962</t>
  </si>
  <si>
    <t>1980</t>
  </si>
  <si>
    <t>1981</t>
  </si>
  <si>
    <t>1982</t>
  </si>
  <si>
    <t>1983</t>
  </si>
  <si>
    <t>1984</t>
  </si>
  <si>
    <t>2021</t>
  </si>
  <si>
    <t>2023</t>
  </si>
  <si>
    <t>2026</t>
  </si>
  <si>
    <t>2029</t>
  </si>
  <si>
    <t>2031</t>
  </si>
  <si>
    <t>2034</t>
  </si>
  <si>
    <t>2039</t>
  </si>
  <si>
    <t>2061</t>
  </si>
  <si>
    <t>2062</t>
  </si>
  <si>
    <t>2080</t>
  </si>
  <si>
    <t>2081</t>
  </si>
  <si>
    <t>2082</t>
  </si>
  <si>
    <t>2083</t>
  </si>
  <si>
    <t>2084</t>
  </si>
  <si>
    <t>2085</t>
  </si>
  <si>
    <t>2101</t>
  </si>
  <si>
    <t>2104</t>
  </si>
  <si>
    <t>2121</t>
  </si>
  <si>
    <t>2132</t>
  </si>
  <si>
    <t>2161</t>
  </si>
  <si>
    <t>2180</t>
  </si>
  <si>
    <t>2181</t>
  </si>
  <si>
    <t>2182</t>
  </si>
  <si>
    <t>2183</t>
  </si>
  <si>
    <t>2184</t>
  </si>
  <si>
    <t>2260</t>
  </si>
  <si>
    <t>2262</t>
  </si>
  <si>
    <t>2280</t>
  </si>
  <si>
    <t>2281</t>
  </si>
  <si>
    <t>2282</t>
  </si>
  <si>
    <t>2283</t>
  </si>
  <si>
    <t>2284</t>
  </si>
  <si>
    <t>2303</t>
  </si>
  <si>
    <t>2305</t>
  </si>
  <si>
    <t>2309</t>
  </si>
  <si>
    <t>2313</t>
  </si>
  <si>
    <t>2321</t>
  </si>
  <si>
    <t>2326</t>
  </si>
  <si>
    <t>2361</t>
  </si>
  <si>
    <t>2380</t>
  </si>
  <si>
    <t>2401</t>
  </si>
  <si>
    <t>2403</t>
  </si>
  <si>
    <t>2404</t>
  </si>
  <si>
    <t>2409</t>
  </si>
  <si>
    <t>2417</t>
  </si>
  <si>
    <t>2418</t>
  </si>
  <si>
    <t>2421</t>
  </si>
  <si>
    <t>2422</t>
  </si>
  <si>
    <t>2425</t>
  </si>
  <si>
    <t>2460</t>
  </si>
  <si>
    <t>2462</t>
  </si>
  <si>
    <t>2463</t>
  </si>
  <si>
    <t>2480</t>
  </si>
  <si>
    <t>2481</t>
  </si>
  <si>
    <t>2482</t>
  </si>
  <si>
    <t>2505</t>
  </si>
  <si>
    <t>2506</t>
  </si>
  <si>
    <t>2510</t>
  </si>
  <si>
    <t>2513</t>
  </si>
  <si>
    <t>2514</t>
  </si>
  <si>
    <t>2518</t>
  </si>
  <si>
    <t>2521</t>
  </si>
  <si>
    <t>2523</t>
  </si>
  <si>
    <t>2560</t>
  </si>
  <si>
    <t>2580</t>
  </si>
  <si>
    <t>2581</t>
  </si>
  <si>
    <t>2582</t>
  </si>
  <si>
    <t>2583</t>
  </si>
  <si>
    <t>2584</t>
  </si>
  <si>
    <t>Totalsumma</t>
  </si>
  <si>
    <t>Kommunkod</t>
  </si>
  <si>
    <t xml:space="preserve"> Upplands Väsby</t>
  </si>
  <si>
    <t xml:space="preserve"> Vallentuna</t>
  </si>
  <si>
    <t xml:space="preserve"> Österåker</t>
  </si>
  <si>
    <t xml:space="preserve"> Värmdö</t>
  </si>
  <si>
    <t xml:space="preserve"> Järfälla</t>
  </si>
  <si>
    <t xml:space="preserve"> Ekerö</t>
  </si>
  <si>
    <t xml:space="preserve"> Huddinge</t>
  </si>
  <si>
    <t xml:space="preserve"> Botkyrka</t>
  </si>
  <si>
    <t xml:space="preserve"> Salem</t>
  </si>
  <si>
    <t xml:space="preserve"> Haninge</t>
  </si>
  <si>
    <t xml:space="preserve"> Tyresö</t>
  </si>
  <si>
    <t xml:space="preserve"> Upplands-Bro</t>
  </si>
  <si>
    <t xml:space="preserve"> Nykvarn</t>
  </si>
  <si>
    <t xml:space="preserve"> Täby</t>
  </si>
  <si>
    <t xml:space="preserve"> Danderyd</t>
  </si>
  <si>
    <t xml:space="preserve"> Sollentuna</t>
  </si>
  <si>
    <t xml:space="preserve"> Stockholm</t>
  </si>
  <si>
    <t xml:space="preserve"> Södertälje</t>
  </si>
  <si>
    <t xml:space="preserve"> Nacka</t>
  </si>
  <si>
    <t xml:space="preserve"> Sundbyberg</t>
  </si>
  <si>
    <t xml:space="preserve"> Solna</t>
  </si>
  <si>
    <t xml:space="preserve"> Lidingö</t>
  </si>
  <si>
    <t xml:space="preserve"> Vaxholm</t>
  </si>
  <si>
    <t xml:space="preserve"> Norrtälje</t>
  </si>
  <si>
    <t xml:space="preserve"> Sigtuna</t>
  </si>
  <si>
    <t xml:space="preserve"> Nynäshamn</t>
  </si>
  <si>
    <t xml:space="preserve"> Håbo</t>
  </si>
  <si>
    <t xml:space="preserve"> Älvkarleby</t>
  </si>
  <si>
    <t xml:space="preserve"> Knivsta</t>
  </si>
  <si>
    <t xml:space="preserve"> Heby</t>
  </si>
  <si>
    <t xml:space="preserve"> Tierp</t>
  </si>
  <si>
    <t xml:space="preserve"> Uppsala</t>
  </si>
  <si>
    <t xml:space="preserve"> Enköping</t>
  </si>
  <si>
    <t xml:space="preserve"> Östhammar</t>
  </si>
  <si>
    <t xml:space="preserve"> Vingåker</t>
  </si>
  <si>
    <t xml:space="preserve"> Gnesta</t>
  </si>
  <si>
    <t xml:space="preserve"> Nyköping</t>
  </si>
  <si>
    <t xml:space="preserve"> Oxelösund</t>
  </si>
  <si>
    <t xml:space="preserve"> Flen</t>
  </si>
  <si>
    <t xml:space="preserve"> Katrineholm</t>
  </si>
  <si>
    <t xml:space="preserve"> Eskilstuna</t>
  </si>
  <si>
    <t xml:space="preserve"> Strängnäs</t>
  </si>
  <si>
    <t xml:space="preserve"> Trosa</t>
  </si>
  <si>
    <t xml:space="preserve"> Ödeshög</t>
  </si>
  <si>
    <t xml:space="preserve"> Ydre</t>
  </si>
  <si>
    <t xml:space="preserve"> Kinda</t>
  </si>
  <si>
    <t xml:space="preserve"> Boxholm</t>
  </si>
  <si>
    <t xml:space="preserve"> Åtvidaberg</t>
  </si>
  <si>
    <t xml:space="preserve"> Finspång</t>
  </si>
  <si>
    <t xml:space="preserve"> Valdemarsvik</t>
  </si>
  <si>
    <t xml:space="preserve"> Linköping</t>
  </si>
  <si>
    <t xml:space="preserve"> Norrköping</t>
  </si>
  <si>
    <t xml:space="preserve"> Söderköping</t>
  </si>
  <si>
    <t xml:space="preserve"> Motala</t>
  </si>
  <si>
    <t xml:space="preserve"> Vadstena</t>
  </si>
  <si>
    <t xml:space="preserve"> Mjölby</t>
  </si>
  <si>
    <t xml:space="preserve"> Aneby</t>
  </si>
  <si>
    <t xml:space="preserve"> Gnosjö</t>
  </si>
  <si>
    <t xml:space="preserve"> Mullsjö</t>
  </si>
  <si>
    <t xml:space="preserve"> Habo</t>
  </si>
  <si>
    <t xml:space="preserve"> Gislaved</t>
  </si>
  <si>
    <t xml:space="preserve"> Vaggeryd</t>
  </si>
  <si>
    <t xml:space="preserve"> Jönköping</t>
  </si>
  <si>
    <t xml:space="preserve"> Nässjö</t>
  </si>
  <si>
    <t xml:space="preserve"> Värnamo</t>
  </si>
  <si>
    <t xml:space="preserve"> Sävsjö</t>
  </si>
  <si>
    <t xml:space="preserve"> Vetlanda</t>
  </si>
  <si>
    <t xml:space="preserve"> Eksjö</t>
  </si>
  <si>
    <t xml:space="preserve"> Tranås</t>
  </si>
  <si>
    <t xml:space="preserve"> Uppvidinge</t>
  </si>
  <si>
    <t xml:space="preserve"> Lessebo</t>
  </si>
  <si>
    <t xml:space="preserve"> Tingsryd</t>
  </si>
  <si>
    <t xml:space="preserve"> Alvesta</t>
  </si>
  <si>
    <t xml:space="preserve"> Älmhult</t>
  </si>
  <si>
    <t xml:space="preserve"> Markaryd</t>
  </si>
  <si>
    <t xml:space="preserve"> Växjö</t>
  </si>
  <si>
    <t xml:space="preserve"> Ljungby</t>
  </si>
  <si>
    <t xml:space="preserve"> Högsby</t>
  </si>
  <si>
    <t xml:space="preserve"> Torsås</t>
  </si>
  <si>
    <t xml:space="preserve"> Mörbylånga</t>
  </si>
  <si>
    <t xml:space="preserve"> Hultsfred</t>
  </si>
  <si>
    <t xml:space="preserve"> Mönsterås</t>
  </si>
  <si>
    <t xml:space="preserve"> Emmaboda</t>
  </si>
  <si>
    <t xml:space="preserve"> Kalmar</t>
  </si>
  <si>
    <t xml:space="preserve"> Nybro</t>
  </si>
  <si>
    <t xml:space="preserve"> Oskarshamn</t>
  </si>
  <si>
    <t xml:space="preserve"> Västervik</t>
  </si>
  <si>
    <t xml:space="preserve"> Vimmerby</t>
  </si>
  <si>
    <t xml:space="preserve"> Borgholm</t>
  </si>
  <si>
    <t xml:space="preserve"> Gotland</t>
  </si>
  <si>
    <t xml:space="preserve"> Olofström</t>
  </si>
  <si>
    <t xml:space="preserve"> Karlskrona</t>
  </si>
  <si>
    <t xml:space="preserve"> Ronneby</t>
  </si>
  <si>
    <t xml:space="preserve"> Karlshamn</t>
  </si>
  <si>
    <t xml:space="preserve"> Sölvesborg</t>
  </si>
  <si>
    <t xml:space="preserve"> Svalöv</t>
  </si>
  <si>
    <t xml:space="preserve"> Staffanstorp</t>
  </si>
  <si>
    <t xml:space="preserve"> Burlöv</t>
  </si>
  <si>
    <t xml:space="preserve"> Vellinge</t>
  </si>
  <si>
    <t xml:space="preserve"> Östra Göinge</t>
  </si>
  <si>
    <t xml:space="preserve"> Örkelljunga</t>
  </si>
  <si>
    <t xml:space="preserve"> Bjuv</t>
  </si>
  <si>
    <t xml:space="preserve"> Kävlinge</t>
  </si>
  <si>
    <t xml:space="preserve"> Lomma</t>
  </si>
  <si>
    <t xml:space="preserve"> Svedala</t>
  </si>
  <si>
    <t xml:space="preserve"> Skurup</t>
  </si>
  <si>
    <t xml:space="preserve"> Sjöbo</t>
  </si>
  <si>
    <t xml:space="preserve"> Hörby</t>
  </si>
  <si>
    <t xml:space="preserve"> Höör</t>
  </si>
  <si>
    <t xml:space="preserve"> Tomelilla</t>
  </si>
  <si>
    <t xml:space="preserve"> Bromölla</t>
  </si>
  <si>
    <t xml:space="preserve"> Osby</t>
  </si>
  <si>
    <t xml:space="preserve"> Perstorp</t>
  </si>
  <si>
    <t xml:space="preserve"> Klippan</t>
  </si>
  <si>
    <t xml:space="preserve"> Åstorp</t>
  </si>
  <si>
    <t xml:space="preserve"> Båstad</t>
  </si>
  <si>
    <t xml:space="preserve"> Malmö</t>
  </si>
  <si>
    <t xml:space="preserve"> Lund</t>
  </si>
  <si>
    <t xml:space="preserve"> Landskrona</t>
  </si>
  <si>
    <t xml:space="preserve"> Helsingborg</t>
  </si>
  <si>
    <t xml:space="preserve"> Höganäs</t>
  </si>
  <si>
    <t xml:space="preserve"> Eslöv</t>
  </si>
  <si>
    <t xml:space="preserve"> Ystad</t>
  </si>
  <si>
    <t xml:space="preserve"> Trelleborg</t>
  </si>
  <si>
    <t xml:space="preserve"> Kristianstad</t>
  </si>
  <si>
    <t xml:space="preserve"> Simrishamn</t>
  </si>
  <si>
    <t xml:space="preserve"> Ängelholm</t>
  </si>
  <si>
    <t xml:space="preserve"> Hässleholm</t>
  </si>
  <si>
    <t xml:space="preserve"> Hylte</t>
  </si>
  <si>
    <t xml:space="preserve"> Halmstad</t>
  </si>
  <si>
    <t xml:space="preserve"> Laholm</t>
  </si>
  <si>
    <t xml:space="preserve"> Falkenberg</t>
  </si>
  <si>
    <t xml:space="preserve"> Varberg</t>
  </si>
  <si>
    <t xml:space="preserve"> Kungsbacka</t>
  </si>
  <si>
    <t xml:space="preserve"> Härryda</t>
  </si>
  <si>
    <t xml:space="preserve"> Partille</t>
  </si>
  <si>
    <t xml:space="preserve"> Öckerö</t>
  </si>
  <si>
    <t xml:space="preserve"> Stenungsund</t>
  </si>
  <si>
    <t xml:space="preserve"> Tjörn</t>
  </si>
  <si>
    <t xml:space="preserve"> Orust</t>
  </si>
  <si>
    <t xml:space="preserve"> Sotenäs</t>
  </si>
  <si>
    <t xml:space="preserve"> Munkedal</t>
  </si>
  <si>
    <t xml:space="preserve"> Tanum</t>
  </si>
  <si>
    <t xml:space="preserve"> Dals-Ed</t>
  </si>
  <si>
    <t xml:space="preserve"> Färgelanda</t>
  </si>
  <si>
    <t xml:space="preserve"> Ale</t>
  </si>
  <si>
    <t xml:space="preserve"> Lerum</t>
  </si>
  <si>
    <t xml:space="preserve"> Vårgårda</t>
  </si>
  <si>
    <t xml:space="preserve"> Bollebygd</t>
  </si>
  <si>
    <t xml:space="preserve"> Grästorp</t>
  </si>
  <si>
    <t xml:space="preserve"> Essunga</t>
  </si>
  <si>
    <t xml:space="preserve"> Karlsborg</t>
  </si>
  <si>
    <t xml:space="preserve"> Gullspång</t>
  </si>
  <si>
    <t xml:space="preserve"> Tranemo</t>
  </si>
  <si>
    <t xml:space="preserve"> Bengtsfors</t>
  </si>
  <si>
    <t xml:space="preserve"> Mellerud</t>
  </si>
  <si>
    <t xml:space="preserve"> Lilla Edet</t>
  </si>
  <si>
    <t xml:space="preserve"> Mark</t>
  </si>
  <si>
    <t xml:space="preserve"> Svenljunga</t>
  </si>
  <si>
    <t xml:space="preserve"> Herrljunga</t>
  </si>
  <si>
    <t xml:space="preserve"> Vara</t>
  </si>
  <si>
    <t xml:space="preserve"> Götene</t>
  </si>
  <si>
    <t xml:space="preserve"> Tibro</t>
  </si>
  <si>
    <t xml:space="preserve"> Töreboda</t>
  </si>
  <si>
    <t xml:space="preserve"> Göteborg</t>
  </si>
  <si>
    <t xml:space="preserve"> Mölndal</t>
  </si>
  <si>
    <t xml:space="preserve"> Kungälv</t>
  </si>
  <si>
    <t xml:space="preserve"> Lysekil</t>
  </si>
  <si>
    <t xml:space="preserve"> Uddevalla</t>
  </si>
  <si>
    <t xml:space="preserve"> Strömstad</t>
  </si>
  <si>
    <t xml:space="preserve"> Vänersborg</t>
  </si>
  <si>
    <t xml:space="preserve"> Trollhättan</t>
  </si>
  <si>
    <t xml:space="preserve"> Alingsås</t>
  </si>
  <si>
    <t xml:space="preserve"> Borås</t>
  </si>
  <si>
    <t xml:space="preserve"> Ulricehamn</t>
  </si>
  <si>
    <t xml:space="preserve"> Åmål</t>
  </si>
  <si>
    <t xml:space="preserve"> Mariestad</t>
  </si>
  <si>
    <t xml:space="preserve"> Lidköping</t>
  </si>
  <si>
    <t xml:space="preserve"> Skara</t>
  </si>
  <si>
    <t xml:space="preserve"> Skövde</t>
  </si>
  <si>
    <t xml:space="preserve"> Hjo</t>
  </si>
  <si>
    <t xml:space="preserve"> Tidaholm</t>
  </si>
  <si>
    <t xml:space="preserve"> Falköping</t>
  </si>
  <si>
    <t xml:space="preserve"> Kil</t>
  </si>
  <si>
    <t xml:space="preserve"> Eda</t>
  </si>
  <si>
    <t xml:space="preserve"> Torsby</t>
  </si>
  <si>
    <t xml:space="preserve"> Storfors</t>
  </si>
  <si>
    <t xml:space="preserve"> Hammarö</t>
  </si>
  <si>
    <t xml:space="preserve"> Munkfors</t>
  </si>
  <si>
    <t xml:space="preserve"> Forshaga</t>
  </si>
  <si>
    <t xml:space="preserve"> Grums</t>
  </si>
  <si>
    <t xml:space="preserve"> Årjäng</t>
  </si>
  <si>
    <t xml:space="preserve"> Sunne</t>
  </si>
  <si>
    <t xml:space="preserve"> Karlstad</t>
  </si>
  <si>
    <t xml:space="preserve"> Kristinehamn</t>
  </si>
  <si>
    <t xml:space="preserve"> Filipstad</t>
  </si>
  <si>
    <t xml:space="preserve"> Hagfors</t>
  </si>
  <si>
    <t xml:space="preserve"> Arvika</t>
  </si>
  <si>
    <t xml:space="preserve"> Säffle</t>
  </si>
  <si>
    <t xml:space="preserve"> Lekeberg</t>
  </si>
  <si>
    <t xml:space="preserve"> Laxå</t>
  </si>
  <si>
    <t xml:space="preserve"> Hallsberg</t>
  </si>
  <si>
    <t xml:space="preserve"> Degerfors</t>
  </si>
  <si>
    <t xml:space="preserve"> Hällefors</t>
  </si>
  <si>
    <t xml:space="preserve"> Ljusnarsberg</t>
  </si>
  <si>
    <t xml:space="preserve"> Örebro</t>
  </si>
  <si>
    <t xml:space="preserve"> Kumla</t>
  </si>
  <si>
    <t xml:space="preserve"> Askersund</t>
  </si>
  <si>
    <t xml:space="preserve"> Karlskoga</t>
  </si>
  <si>
    <t xml:space="preserve"> Nora</t>
  </si>
  <si>
    <t xml:space="preserve"> Lindesberg</t>
  </si>
  <si>
    <t xml:space="preserve"> Skinnskatteberg</t>
  </si>
  <si>
    <t xml:space="preserve"> Surahammar</t>
  </si>
  <si>
    <t xml:space="preserve"> Kungsör</t>
  </si>
  <si>
    <t xml:space="preserve"> Hallstahammar</t>
  </si>
  <si>
    <t xml:space="preserve"> Norberg</t>
  </si>
  <si>
    <t xml:space="preserve"> Västerås</t>
  </si>
  <si>
    <t xml:space="preserve"> Sala</t>
  </si>
  <si>
    <t xml:space="preserve"> Fagersta</t>
  </si>
  <si>
    <t xml:space="preserve"> Köping</t>
  </si>
  <si>
    <t xml:space="preserve"> Arboga</t>
  </si>
  <si>
    <t xml:space="preserve"> Vansbro</t>
  </si>
  <si>
    <t xml:space="preserve"> Malung-Sälen</t>
  </si>
  <si>
    <t xml:space="preserve"> Gagnef</t>
  </si>
  <si>
    <t xml:space="preserve"> Leksand</t>
  </si>
  <si>
    <t xml:space="preserve"> Rättvik</t>
  </si>
  <si>
    <t xml:space="preserve"> Orsa</t>
  </si>
  <si>
    <t xml:space="preserve"> Älvdalen</t>
  </si>
  <si>
    <t xml:space="preserve"> Smedjebacken</t>
  </si>
  <si>
    <t xml:space="preserve"> Mora</t>
  </si>
  <si>
    <t xml:space="preserve"> Falun</t>
  </si>
  <si>
    <t xml:space="preserve"> Borlänge</t>
  </si>
  <si>
    <t xml:space="preserve"> Säter</t>
  </si>
  <si>
    <t xml:space="preserve"> Hedemora</t>
  </si>
  <si>
    <t xml:space="preserve"> Avesta</t>
  </si>
  <si>
    <t xml:space="preserve"> Ludvika</t>
  </si>
  <si>
    <t xml:space="preserve"> Ockelbo</t>
  </si>
  <si>
    <t xml:space="preserve"> Hofors</t>
  </si>
  <si>
    <t xml:space="preserve"> Ovanåker</t>
  </si>
  <si>
    <t xml:space="preserve"> Nordanstig</t>
  </si>
  <si>
    <t xml:space="preserve"> Ljusdal</t>
  </si>
  <si>
    <t xml:space="preserve"> Gävle</t>
  </si>
  <si>
    <t xml:space="preserve"> Sandviken</t>
  </si>
  <si>
    <t xml:space="preserve"> Söderhamn</t>
  </si>
  <si>
    <t xml:space="preserve"> Bollnäs</t>
  </si>
  <si>
    <t xml:space="preserve"> Hudiksvall</t>
  </si>
  <si>
    <t xml:space="preserve"> Ånge</t>
  </si>
  <si>
    <t xml:space="preserve"> Timrå</t>
  </si>
  <si>
    <t xml:space="preserve"> Härnösand</t>
  </si>
  <si>
    <t xml:space="preserve"> Sundsvall</t>
  </si>
  <si>
    <t xml:space="preserve"> Kramfors</t>
  </si>
  <si>
    <t xml:space="preserve"> Sollefteå</t>
  </si>
  <si>
    <t xml:space="preserve"> Örnsköldsvik</t>
  </si>
  <si>
    <t xml:space="preserve"> Ragunda</t>
  </si>
  <si>
    <t xml:space="preserve"> Bräcke</t>
  </si>
  <si>
    <t xml:space="preserve"> Krokom</t>
  </si>
  <si>
    <t xml:space="preserve"> Strömsund</t>
  </si>
  <si>
    <t xml:space="preserve"> Åre</t>
  </si>
  <si>
    <t xml:space="preserve"> Berg</t>
  </si>
  <si>
    <t xml:space="preserve"> Härjedalen</t>
  </si>
  <si>
    <t xml:space="preserve"> Östersund</t>
  </si>
  <si>
    <t xml:space="preserve"> Nordmaling</t>
  </si>
  <si>
    <t xml:space="preserve"> Bjurholm</t>
  </si>
  <si>
    <t xml:space="preserve"> Vindeln</t>
  </si>
  <si>
    <t xml:space="preserve"> Robertsfors</t>
  </si>
  <si>
    <t xml:space="preserve"> Norsjö</t>
  </si>
  <si>
    <t xml:space="preserve"> Malå</t>
  </si>
  <si>
    <t xml:space="preserve"> Storuman</t>
  </si>
  <si>
    <t xml:space="preserve"> Sorsele</t>
  </si>
  <si>
    <t xml:space="preserve"> Dorotea</t>
  </si>
  <si>
    <t xml:space="preserve"> Vännäs</t>
  </si>
  <si>
    <t xml:space="preserve"> Vilhelmina</t>
  </si>
  <si>
    <t xml:space="preserve"> Åsele</t>
  </si>
  <si>
    <t xml:space="preserve"> Umeå</t>
  </si>
  <si>
    <t xml:space="preserve"> Lycksele</t>
  </si>
  <si>
    <t xml:space="preserve"> Skellefteå</t>
  </si>
  <si>
    <t xml:space="preserve"> Arvidsjaur</t>
  </si>
  <si>
    <t xml:space="preserve"> Arjeplog</t>
  </si>
  <si>
    <t xml:space="preserve"> Jokkmokk</t>
  </si>
  <si>
    <t xml:space="preserve"> Överkalix</t>
  </si>
  <si>
    <t xml:space="preserve"> Kalix</t>
  </si>
  <si>
    <t xml:space="preserve"> Övertorneå</t>
  </si>
  <si>
    <t xml:space="preserve"> Pajala</t>
  </si>
  <si>
    <t xml:space="preserve"> Gällivare</t>
  </si>
  <si>
    <t xml:space="preserve"> Älvsbyn</t>
  </si>
  <si>
    <t xml:space="preserve"> Luleå</t>
  </si>
  <si>
    <t xml:space="preserve"> Piteå</t>
  </si>
  <si>
    <t xml:space="preserve"> Boden</t>
  </si>
  <si>
    <t xml:space="preserve"> Haparanda</t>
  </si>
  <si>
    <t xml:space="preserve"> Kiruna</t>
  </si>
  <si>
    <t>Kommunnamn</t>
  </si>
  <si>
    <t>Municipality</t>
  </si>
  <si>
    <t>SE11</t>
  </si>
  <si>
    <t>SE12</t>
  </si>
  <si>
    <t>SE21</t>
  </si>
  <si>
    <t>SE22</t>
  </si>
  <si>
    <t>SE23</t>
  </si>
  <si>
    <t>SE31</t>
  </si>
  <si>
    <t>SE32</t>
  </si>
  <si>
    <t>SE33</t>
  </si>
  <si>
    <t>9900</t>
  </si>
  <si>
    <t>Riket</t>
  </si>
  <si>
    <t>..</t>
  </si>
  <si>
    <t>Genomsnitt alla branscher</t>
  </si>
  <si>
    <t>Regional Gross Domestic Product by region (NUTS 3) and activity, 
current prices, SEK millions</t>
  </si>
  <si>
    <t>Average number of employed by region (NUTS 3) and activity, 
thousand persons</t>
  </si>
  <si>
    <t>Greenhouse gases by region (NUTS3) and activity, 
Kilotonnes carbon dioxide equivalents</t>
  </si>
  <si>
    <t>Greenhouse gases by municipality, Kilotonnes carbon dioxide equivalents</t>
  </si>
  <si>
    <t>Genomsnitt för riket</t>
  </si>
  <si>
    <t>Folkmängden i Sveriges kommuner</t>
  </si>
  <si>
    <t>Greenhouse gases by municipality, 
Kilotonnes carbon dioxide equivalents</t>
  </si>
  <si>
    <t>Källa:</t>
  </si>
  <si>
    <t>Miljöräkenskaperna, Statistiska centralbyrån (SCB)</t>
  </si>
  <si>
    <t>Kontakt:</t>
  </si>
  <si>
    <t>Worksheet</t>
  </si>
  <si>
    <t>Emissions of Greenhouse gases, Gross Regional Product and employment, by industry (NACE rev 2) and county (T)</t>
  </si>
  <si>
    <t>Senaste 
uppdatering:</t>
  </si>
  <si>
    <t>Tillbaka till innehåll - Back to content</t>
  </si>
  <si>
    <t>Emissions of Greenhouse gases per Gross Regional Product, by industry (NACE rev 2) and county (T)(F)</t>
  </si>
  <si>
    <t>Emission intensity: greenhouse gas emissions per regional gross domestic product, by industry (NACE rev 2) and county. Tonne carbon dioxide equivalents per million SEK.</t>
  </si>
  <si>
    <t>Emissions of Greenhouse gases per employment, by industry (NACE rev 2) and county (NUTS 3) (T)(F)</t>
  </si>
  <si>
    <t>Växthusgaser per kommun, tusen ton koldioxidekvivalenter</t>
  </si>
  <si>
    <t>Växthusgaser per kommun, 
tusen ton koldioxidekvivalenter</t>
  </si>
  <si>
    <t>Regional Gross Domestic Product by county (NUTS 3), current prices, million SEK</t>
  </si>
  <si>
    <t>Ton koldioxidekvivalenter per miljoner kronor</t>
  </si>
  <si>
    <t>Tonnes carbon dioxide equivalents per million SEK</t>
  </si>
  <si>
    <t>Emissions of Greenhouse gases per Gross Regional Product, by county (NUTS3) (T)(F)</t>
  </si>
  <si>
    <t>Environmental economic profiles by county (NUTS3) (T)(D)</t>
  </si>
  <si>
    <t>Regional Gross Domestic Product by region (NUTS 3), current prices, SEK millions</t>
  </si>
  <si>
    <t>Average number of employed by region (NUTS 3), thousand persons</t>
  </si>
  <si>
    <t>Andel utsläpp av växthusgaser</t>
  </si>
  <si>
    <t>Share of greenhouse gas emissions</t>
  </si>
  <si>
    <t>Bruttoregionprodukt per kommun,
löpande priser miljoner kronor</t>
  </si>
  <si>
    <t>Gross regional produkt by municipality, 
current prices, million SEK</t>
  </si>
  <si>
    <t>Not: Tidsserien börjar 2012 då ny serie har beräknats för kommuners bruttoregionprodukt</t>
  </si>
  <si>
    <t>Hushåll</t>
  </si>
  <si>
    <t>Näringsliv</t>
  </si>
  <si>
    <t>Offentliga myndigheter och HIO</t>
  </si>
  <si>
    <t>Name</t>
  </si>
  <si>
    <t>Riksområde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</si>
  <si>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</si>
  <si>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</si>
  <si>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</si>
  <si>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</si>
  <si>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</si>
  <si>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</si>
  <si>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</si>
  <si>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NACE aggregates</t>
  </si>
  <si>
    <t>Economic activities</t>
  </si>
  <si>
    <t>Greenhouse gas emissions from road transport, 
kilotonnes carbon dioxide equivalent</t>
  </si>
  <si>
    <t>Intensity: Greenhouse gas emissions from road transport, kilogram carbon dioxide equivalent per 10 Km driven</t>
  </si>
  <si>
    <t>Utsläpp av växthusgaser från vägtrafik, 
tusen ton koldioxidekvivalenter</t>
  </si>
  <si>
    <t>Total/Average NUTS2 region</t>
  </si>
  <si>
    <t>Utsläpp av växthusgaser från vägtrafik per körda mil, per bransch (SNI 2007) och riksområde (NUTS 2), 
kilo koldioxidekvivalenter per körda mil</t>
  </si>
  <si>
    <t>Greenhouse gas emissions from road transport per 10 km driven, by industry (NACE rev 2) and region (NUTS 2). 
Kilogram carbon dioxide equivalent per 10 Km driven</t>
  </si>
  <si>
    <t>Utsläpp av växthusgaser från vägtrafik per körd Km, per bransch (SNI 2007) och riksområde (NUTS 2) (T)(D)</t>
  </si>
  <si>
    <t>Greenhouse gas emissions from road transport per Km driven, by industry (NACE rev 2) and region (NUTS 2) (T)(D)</t>
  </si>
  <si>
    <t>Intensitet: Utsläpp av växthusgaser från vägtrafik, Kilo koldioxidekvivalenter per körda mil</t>
  </si>
  <si>
    <t>Utsläppsintensitet: växthusgaser per BRP
ton koldioxidekvivalenter per miljoner kronor</t>
  </si>
  <si>
    <t>Emission intensity: greenhouse gas emissions by GRP
tonnes carbon dioxide equivalents per million SEK</t>
  </si>
  <si>
    <t>Utsläppsintensitet: Växthusgaser per capita, ton koldioxidekvivalenter, per kommun</t>
  </si>
  <si>
    <t>Emission intensity: Greenhouse gas emissions per capita, tonnes carbon dioxide equivalents</t>
  </si>
  <si>
    <t>Utsläpp av växthusgaser per capita, per kommun (T)</t>
  </si>
  <si>
    <t>Emissions of Greenhouse gases per capita, by municipality (T)</t>
  </si>
  <si>
    <t>Utsläpp av växthusgaser per bruttoregionprodukt, per kommun (T)</t>
  </si>
  <si>
    <t>Emissions of Greenhouse gases per Gross Regional Product, by municipality (T)</t>
  </si>
  <si>
    <t>Körsträcka vägtrafik, mil</t>
  </si>
  <si>
    <t>10 Kilometers driven, road transport</t>
  </si>
  <si>
    <t>Upplands-Väsby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</si>
  <si>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</si>
  <si>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</si>
  <si>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</si>
  <si>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</si>
  <si>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</si>
  <si>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</si>
  <si>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</si>
  <si>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</si>
  <si>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</si>
  <si>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</si>
  <si>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</si>
  <si>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</si>
  <si>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</si>
  <si>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</si>
  <si>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</si>
  <si>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</si>
  <si>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</si>
  <si>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</si>
  <si>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</si>
  <si>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</si>
  <si>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</si>
  <si>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</si>
  <si>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</si>
  <si>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</si>
  <si>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</si>
  <si>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</si>
  <si>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</si>
  <si>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</si>
  <si>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</si>
  <si>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</si>
  <si>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</si>
  <si>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</si>
  <si>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</si>
  <si>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</si>
  <si>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</si>
  <si>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</si>
  <si>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</si>
  <si>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</si>
  <si>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</si>
  <si>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</si>
  <si>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</si>
  <si>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</si>
  <si>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</si>
  <si>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</si>
  <si>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</si>
  <si>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</si>
  <si>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</si>
  <si>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</si>
  <si>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</si>
  <si>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</si>
  <si>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</si>
  <si>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</si>
  <si>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</si>
  <si>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</si>
  <si>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</si>
  <si>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</si>
  <si>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</si>
  <si>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</si>
  <si>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</si>
  <si>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</si>
  <si>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</si>
  <si>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</si>
  <si>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</si>
  <si>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</si>
  <si>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</si>
  <si>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</si>
  <si>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</si>
  <si>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</si>
  <si>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</si>
  <si>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</si>
  <si>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</si>
  <si>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</si>
  <si>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</si>
  <si>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</si>
  <si>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</si>
  <si>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</si>
  <si>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</si>
  <si>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</si>
  <si>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</si>
  <si>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</si>
  <si>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</si>
  <si>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</si>
  <si>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</si>
  <si>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</si>
  <si>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</si>
  <si>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</si>
  <si>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</si>
  <si>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</si>
  <si>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</si>
  <si>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</si>
  <si>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</si>
  <si>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</si>
  <si>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</si>
  <si>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</si>
  <si>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</si>
  <si>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</si>
  <si>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</si>
  <si>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</si>
  <si>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</si>
  <si>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</si>
  <si>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</si>
  <si>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</si>
  <si>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</si>
  <si>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</si>
  <si>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</si>
  <si>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</si>
  <si>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</si>
  <si>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</si>
  <si>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</si>
  <si>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</si>
  <si>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</si>
  <si>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</si>
  <si>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</si>
  <si>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</si>
  <si>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</si>
  <si>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</si>
  <si>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</si>
  <si>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</si>
  <si>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</si>
  <si>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</si>
  <si>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</si>
  <si>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</si>
  <si>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</si>
  <si>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</si>
  <si>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</si>
  <si>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</si>
  <si>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</si>
  <si>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</si>
  <si>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</si>
  <si>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</si>
  <si>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</si>
  <si>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</si>
  <si>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</si>
  <si>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</si>
  <si>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</si>
  <si>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</si>
  <si>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</si>
  <si>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</si>
  <si>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</si>
  <si>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</si>
  <si>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</si>
  <si>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</si>
  <si>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</si>
  <si>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</si>
  <si>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</si>
  <si>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</si>
  <si>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</si>
  <si>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</si>
  <si>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</si>
  <si>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</si>
  <si>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</si>
  <si>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</si>
  <si>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</si>
  <si>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</si>
  <si>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</si>
  <si>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</si>
  <si>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</si>
  <si>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</si>
  <si>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</si>
  <si>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</si>
  <si>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</si>
  <si>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</si>
  <si>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</si>
  <si>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</si>
  <si>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</si>
  <si>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</si>
  <si>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</si>
  <si>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</si>
  <si>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</si>
  <si>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</si>
  <si>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</si>
  <si>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</si>
  <si>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</si>
  <si>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</si>
  <si>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</si>
  <si>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</si>
  <si>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</si>
  <si>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</si>
  <si>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</si>
  <si>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</si>
  <si>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</si>
  <si>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</si>
  <si>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</si>
  <si>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</si>
  <si>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</si>
  <si>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</si>
  <si>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</si>
  <si>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</si>
  <si>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</si>
  <si>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</si>
  <si>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</si>
  <si>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</si>
  <si>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</si>
  <si>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</si>
  <si>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</si>
  <si>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</si>
  <si>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</si>
  <si>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</si>
  <si>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</si>
  <si>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</si>
  <si>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</si>
  <si>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</si>
  <si>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</si>
  <si>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</si>
  <si>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</si>
  <si>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</si>
  <si>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</si>
  <si>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</si>
  <si>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</si>
  <si>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</si>
  <si>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</si>
  <si>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</si>
  <si>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</si>
  <si>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</si>
  <si>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</si>
  <si>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</si>
  <si>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</si>
  <si>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</si>
  <si>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</si>
  <si>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</si>
  <si>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</si>
  <si>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</si>
  <si>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</si>
  <si>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</si>
  <si>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</si>
  <si>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</si>
  <si>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</si>
  <si>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</si>
  <si>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</si>
  <si>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</si>
  <si>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</si>
  <si>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</si>
  <si>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</si>
  <si>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</si>
  <si>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</si>
  <si>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</si>
  <si>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</si>
  <si>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</si>
  <si>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</si>
  <si>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</si>
  <si>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</si>
  <si>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</si>
  <si>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</si>
  <si>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</si>
  <si>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</si>
  <si>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</si>
  <si>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</si>
  <si>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</si>
  <si>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</si>
  <si>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</si>
  <si>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</si>
  <si>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</si>
  <si>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</si>
  <si>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</si>
  <si>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</si>
  <si>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</si>
  <si>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</si>
  <si>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</si>
  <si>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</si>
  <si>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</si>
  <si>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</si>
  <si>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</si>
  <si>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</si>
  <si>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</si>
  <si>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</si>
  <si>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</si>
  <si>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</si>
  <si>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</si>
  <si>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</si>
  <si>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</si>
  <si>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</si>
  <si>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</si>
  <si>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</si>
  <si>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</si>
  <si>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</si>
  <si>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</si>
  <si>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</si>
  <si>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</si>
  <si>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</si>
  <si>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</si>
  <si>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</si>
  <si>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</si>
  <si>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</si>
  <si>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SE</t>
  </si>
  <si>
    <t>Extra-region 1)</t>
  </si>
  <si>
    <t xml:space="preserve">1) Delar av det ekonomiska territoriet vilka inte direkt kan knytas till en enskild region, t.ex. ambassader och konsulat.  </t>
  </si>
  <si>
    <t>Riket totalt</t>
  </si>
  <si>
    <t>Genomsnitt alla branscher för riksområdet</t>
  </si>
  <si>
    <r>
      <t>*</t>
    </r>
    <r>
      <rPr>
        <sz val="8"/>
        <rFont val="Arial"/>
        <family val="2"/>
      </rPr>
      <t xml:space="preserve">Offentliga myndigheter samt hushållens icke-vinstdrivande organisationer redovisas som en egen post och ingår ej i Marknadsproduktion, tjänster (SNI G45-T98).  </t>
    </r>
  </si>
  <si>
    <t xml:space="preserve">*Non-market production is not accounted for in Market production of services (SNI G45-T98). </t>
  </si>
  <si>
    <t xml:space="preserve">* Non-market production is not accounted for in Market production of services (SNI G45-T98). </t>
  </si>
  <si>
    <t>Emission intensity: greenhouse gas emissions per regional gross domestic product, by industry (NACE rev 2) and county. Tonne carbon dioxide equivalents per million SEK*</t>
  </si>
  <si>
    <t xml:space="preserve">1)Taxes on products net. </t>
  </si>
  <si>
    <t/>
  </si>
  <si>
    <t>2016*</t>
  </si>
  <si>
    <t>Växthusgaser per län och bransch, 
Tusen ton koldioxidekvivalenter*</t>
  </si>
  <si>
    <t>Bruttoregionprodukt per län och bransch, löpande priser, 
miljoner kr *</t>
  </si>
  <si>
    <t>Antal sysselsatta per län och bransch, 
tusen personer *</t>
  </si>
  <si>
    <t>Extra region</t>
  </si>
  <si>
    <t>Utsläppsintensitet: utsläpp av växthusgaser per bruttoregionprodukt, per bransch (SNI2007) och län. Ton koldioxidekvivalenter per miljoner kronor.</t>
  </si>
  <si>
    <t>Utsläppsintensitet: utsläpp av växthusgaser per bruttoregionprodukt, per bransch (SNI2007) och län. Ton koldioxidekvivalenter per miljoner kronor*</t>
  </si>
  <si>
    <t>Utsläppsintensitet: utsläpp av växthusgaser per sysselsatt, per bransch (SNI2007) och län. Ton koldioxidekvivalenter per sysselsatt.</t>
  </si>
  <si>
    <t>Utsläppsintensitet: utsläpp av växthusgaser per sysselsatt, per bransch (SNI2007) och län. Ton koldioxidekvivalenter per sysselsatt*</t>
  </si>
  <si>
    <t>Utsläppsintensitet: Utsläpp av växthusgaser per BRP, per län</t>
  </si>
  <si>
    <t>Utsläpp av växthusgaser per län, tusen ton koldioxidekvivalenter</t>
  </si>
  <si>
    <t xml:space="preserve">Bruttoregionprodukt per län, löpande priser, miljoner kr </t>
  </si>
  <si>
    <t>Utsläppsintensitet: Utsläpp av växthusgaser per BRP, per län. Ton koldioxidekvivalenter per miljoner kronor</t>
  </si>
  <si>
    <t>Utsläpp av växthusgaser per län, tusen ton</t>
  </si>
  <si>
    <t>Bruttoregionprodukt per län, löpande priser, miljoner kr *</t>
  </si>
  <si>
    <t>Medelantal sysselsatta per län, tusen personer *</t>
  </si>
  <si>
    <t>Utsläpp av växthusgaser, bruttoregionprodukt och sysselsättning, per bransch (SNI 2007) och län (T)</t>
  </si>
  <si>
    <t>Utsläpp av växthusgaser per bruttoregionprodukt, per bransch (SNI2007) och län (T)(D)</t>
  </si>
  <si>
    <t>Utsläpp av växthusgaser per sysselsatt, per bransch (SNI 2007) och län (T)(D)</t>
  </si>
  <si>
    <t>Utsläpp av växthusgaser per bruttoregionprodukt, per län (T)(D)</t>
  </si>
  <si>
    <t>Miljöekonomisk profil per län (T)(D)</t>
  </si>
  <si>
    <t>1) Extra territorial organisations and bodies, e.g. embassies and consulates</t>
  </si>
  <si>
    <t>Emissions of greenhouse gases by county (NUTS 3), Kilotonnes carbon dioxide equivalents</t>
  </si>
  <si>
    <t>Emission intensity: greenhouse gas emissions by GRP by county (NUTS 3). Tonnes carbon dioxide equivalents per million SEK</t>
  </si>
  <si>
    <t>Greenhouse gases by region (NUTS 3) and activity, Kilotonnes</t>
  </si>
  <si>
    <t>Emission intensity: greenhouse gas emissions per employee, by industry (NACE rev 2) and county (NUTS 3). Tonne carbon dioxide equivalents per employee.</t>
  </si>
  <si>
    <t>Emission intensity: greenhouse gas emissions per employee, by industry (NACE rev 2) and county (NUTS 3). Tonne carbon dioxide equivalents per employee*</t>
  </si>
  <si>
    <t xml:space="preserve">Emission intensity: greenhouse gas emissions by GRP by county (NUTS 3) </t>
  </si>
  <si>
    <t>Sweden</t>
  </si>
  <si>
    <t>Change 2021-2020</t>
  </si>
  <si>
    <t>Förändring 2021-2020</t>
  </si>
  <si>
    <t>Johanna Takman, Statistiska centralbyrån (SCB)</t>
  </si>
  <si>
    <t>Telefon: 010 479 41 14</t>
  </si>
  <si>
    <t>e-post: johanna.takman@scb.se</t>
  </si>
  <si>
    <t>e-post: miljorakenskaper@scb.se</t>
  </si>
  <si>
    <t>Change 2022-2021</t>
  </si>
  <si>
    <t>Förändring 2022-2021</t>
  </si>
  <si>
    <t>Miljöekonomisk profil per län 2022</t>
  </si>
  <si>
    <t>Environmental economic profiles by county (NUTS3) 2022 (T)(D)</t>
  </si>
  <si>
    <t>Andel av BNP</t>
  </si>
  <si>
    <t>Share of GDP</t>
  </si>
  <si>
    <t>Share of employees</t>
  </si>
  <si>
    <t>Andel sysselsatta</t>
  </si>
  <si>
    <t>Andel av riket 2022</t>
  </si>
  <si>
    <t xml:space="preserve">Max Jonsson, Statistiska centralbyrån (SCB) </t>
  </si>
  <si>
    <t>Telefon: 010-479 40 94</t>
  </si>
  <si>
    <t>e-post: max.jonsson@scb.se</t>
  </si>
  <si>
    <t>Population in Sweden's municipalities</t>
  </si>
  <si>
    <t>2025-02-06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</si>
</sst>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1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Arial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MS Sans Serif"/>
      <family val="2"/>
    </font>
    <font>
      <b/>
      <sz val="11"/>
      <name val="Arial"/>
      <family val="2"/>
    </font>
    <font>
      <i/>
      <sz val="1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1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  <scheme val="minor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u/>
      <sz val="12"/>
      <name val="Arial"/>
      <family val="2"/>
      <scheme val="minor"/>
    </font>
    <font>
      <i/>
      <u/>
      <sz val="12"/>
      <name val="Arial"/>
      <family val="2"/>
      <scheme val="minor"/>
    </font>
    <font>
      <b/>
      <sz val="10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rgb="FF333333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scheme val="minor"/>
    </font>
    <font>
      <sz val="9.5"/>
      <color theme="1"/>
      <name val="Arial"/>
      <family val="2"/>
    </font>
    <font>
      <sz val="9.5"/>
      <name val="Arial"/>
      <family val="2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  <scheme val="minor"/>
    </font>
    <font>
      <b/>
      <sz val="8"/>
      <name val="Arial"/>
      <family val="2"/>
      <scheme val="minor"/>
    </font>
    <font>
      <i/>
      <sz val="8"/>
      <name val="Arial"/>
      <family val="2"/>
      <scheme val="minor"/>
    </font>
    <font>
      <sz val="8"/>
      <color rgb="FFFF0000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i/>
      <sz val="12"/>
      <name val="Arial"/>
      <family val="2"/>
    </font>
    <font>
      <b/>
      <u/>
      <sz val="12"/>
      <color theme="10"/>
      <name val="Arial"/>
      <family val="2"/>
      <scheme val="major"/>
    </font>
    <font>
      <i/>
      <u/>
      <sz val="12"/>
      <color theme="10"/>
      <name val="Arial"/>
      <family val="2"/>
      <scheme val="major"/>
    </font>
    <font>
      <sz val="12"/>
      <name val="Arial"/>
      <family val="2"/>
      <scheme val="major"/>
    </font>
    <font>
      <b/>
      <i/>
      <u/>
      <sz val="12"/>
      <color indexed="12"/>
      <name val="Arial"/>
      <family val="2"/>
      <scheme val="major"/>
    </font>
    <font>
      <sz val="12"/>
      <color theme="1"/>
      <name val="Arial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65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/>
    <xf numFmtId="0" fontId="24" fillId="0" borderId="0" applyNumberFormat="0" applyBorder="0" applyAlignment="0"/>
    <xf numFmtId="0" fontId="25" fillId="0" borderId="0"/>
    <xf numFmtId="0" fontId="5" fillId="0" borderId="0"/>
    <xf numFmtId="0" fontId="5" fillId="0" borderId="0"/>
    <xf numFmtId="0" fontId="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5" fillId="0" borderId="0"/>
    <xf numFmtId="0" fontId="23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0" borderId="0"/>
    <xf numFmtId="0" fontId="6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7">
    <xf numFmtId="0" fontId="0" fillId="0" borderId="0" xfId="0"/>
    <xf numFmtId="0" fontId="36" fillId="0" borderId="0" xfId="0" applyFont="1"/>
    <xf numFmtId="0" fontId="27" fillId="33" borderId="12" xfId="46" applyFont="1" applyFill="1" applyBorder="1" applyAlignment="1">
      <alignment horizontal="center"/>
    </xf>
    <xf numFmtId="0" fontId="27" fillId="33" borderId="10" xfId="46" applyFont="1" applyFill="1" applyBorder="1"/>
    <xf numFmtId="0" fontId="28" fillId="33" borderId="14" xfId="46" applyFont="1" applyFill="1" applyBorder="1" applyAlignment="1">
      <alignment horizontal="center"/>
    </xf>
    <xf numFmtId="0" fontId="28" fillId="33" borderId="11" xfId="46" applyFont="1" applyFill="1" applyBorder="1"/>
    <xf numFmtId="3" fontId="41" fillId="0" borderId="0" xfId="55" applyNumberFormat="1" applyFont="1" applyBorder="1"/>
    <xf numFmtId="3" fontId="41" fillId="0" borderId="0" xfId="85" applyNumberFormat="1" applyFont="1" applyBorder="1"/>
    <xf numFmtId="49" fontId="41" fillId="0" borderId="0" xfId="85" applyNumberFormat="1" applyFont="1" applyAlignment="1">
      <alignment horizontal="right"/>
    </xf>
    <xf numFmtId="3" fontId="41" fillId="0" borderId="0" xfId="85" applyNumberFormat="1" applyFont="1" applyBorder="1"/>
    <xf numFmtId="49" fontId="41" fillId="0" borderId="0" xfId="85" applyNumberFormat="1" applyFont="1" applyAlignment="1">
      <alignment horizontal="right"/>
    </xf>
    <xf numFmtId="3" fontId="41" fillId="0" borderId="0" xfId="85" applyNumberFormat="1" applyFont="1" applyBorder="1"/>
    <xf numFmtId="49" fontId="41" fillId="0" borderId="0" xfId="85" applyNumberFormat="1" applyFont="1" applyAlignment="1">
      <alignment horizontal="right"/>
    </xf>
    <xf numFmtId="0" fontId="31" fillId="0" borderId="0" xfId="85" applyFont="1"/>
    <xf numFmtId="0" fontId="38" fillId="0" borderId="0" xfId="85" applyFont="1"/>
    <xf numFmtId="0" fontId="31" fillId="0" borderId="0" xfId="85" applyFont="1"/>
    <xf numFmtId="0" fontId="38" fillId="0" borderId="0" xfId="85" applyFont="1"/>
    <xf numFmtId="0" fontId="31" fillId="0" borderId="0" xfId="85" applyFont="1"/>
    <xf numFmtId="0" fontId="31" fillId="0" borderId="0" xfId="85" applyFont="1"/>
    <xf numFmtId="0" fontId="38" fillId="0" borderId="0" xfId="85" applyFont="1"/>
    <xf numFmtId="0" fontId="31" fillId="0" borderId="0" xfId="85" applyFont="1" applyFill="1"/>
    <xf numFmtId="0" fontId="38" fillId="0" borderId="0" xfId="85" applyFont="1" applyFill="1"/>
    <xf numFmtId="0" fontId="31" fillId="0" borderId="0" xfId="85" applyFont="1"/>
    <xf numFmtId="0" fontId="38" fillId="0" borderId="0" xfId="85" applyFont="1"/>
    <xf numFmtId="0" fontId="31" fillId="0" borderId="0" xfId="95" applyFont="1"/>
    <xf numFmtId="0" fontId="38" fillId="0" borderId="0" xfId="95" applyFont="1"/>
    <xf numFmtId="49" fontId="41" fillId="0" borderId="0" xfId="99" applyNumberFormat="1" applyFont="1" applyAlignment="1">
      <alignment horizontal="right"/>
    </xf>
    <xf numFmtId="3" fontId="41" fillId="0" borderId="0" xfId="99" applyNumberFormat="1" applyFont="1" applyBorder="1"/>
    <xf numFmtId="3" fontId="0" fillId="0" borderId="0" xfId="0" applyNumberFormat="1"/>
    <xf numFmtId="0" fontId="38" fillId="0" borderId="16" xfId="95" applyFont="1" applyBorder="1"/>
    <xf numFmtId="0" fontId="0" fillId="0" borderId="0" xfId="0" applyFont="1"/>
    <xf numFmtId="3" fontId="31" fillId="0" borderId="0" xfId="99" applyNumberFormat="1" applyFont="1" applyBorder="1"/>
    <xf numFmtId="0" fontId="37" fillId="0" borderId="16" xfId="104" applyFont="1" applyBorder="1"/>
    <xf numFmtId="0" fontId="37" fillId="0" borderId="16" xfId="85" applyFont="1" applyBorder="1"/>
    <xf numFmtId="0" fontId="39" fillId="0" borderId="16" xfId="85" applyFont="1" applyBorder="1" applyAlignment="1">
      <alignment horizontal="left" wrapText="1"/>
    </xf>
    <xf numFmtId="0" fontId="0" fillId="0" borderId="16" xfId="0" applyBorder="1"/>
    <xf numFmtId="0" fontId="0" fillId="0" borderId="0" xfId="0" applyBorder="1"/>
    <xf numFmtId="3" fontId="41" fillId="0" borderId="0" xfId="85" applyNumberFormat="1" applyFont="1" applyBorder="1"/>
    <xf numFmtId="49" fontId="41" fillId="0" borderId="0" xfId="98" applyNumberFormat="1" applyFont="1" applyAlignment="1">
      <alignment horizontal="right"/>
    </xf>
    <xf numFmtId="0" fontId="31" fillId="0" borderId="0" xfId="85" applyFont="1"/>
    <xf numFmtId="0" fontId="41" fillId="0" borderId="0" xfId="85" applyFont="1"/>
    <xf numFmtId="0" fontId="33" fillId="0" borderId="0" xfId="85" applyFont="1"/>
    <xf numFmtId="0" fontId="37" fillId="0" borderId="0" xfId="85" applyFont="1"/>
    <xf numFmtId="0" fontId="31" fillId="0" borderId="0" xfId="85" applyFont="1"/>
    <xf numFmtId="0" fontId="38" fillId="0" borderId="0" xfId="85" applyFont="1"/>
    <xf numFmtId="0" fontId="40" fillId="0" borderId="16" xfId="85" applyFont="1" applyBorder="1" applyAlignment="1">
      <alignment horizontal="left" wrapText="1"/>
    </xf>
    <xf numFmtId="0" fontId="31" fillId="0" borderId="0" xfId="85" applyFont="1" applyFill="1"/>
    <xf numFmtId="0" fontId="41" fillId="0" borderId="0" xfId="85" applyFont="1"/>
    <xf numFmtId="3" fontId="41" fillId="0" borderId="0" xfId="85" applyNumberFormat="1" applyFont="1" applyBorder="1"/>
    <xf numFmtId="0" fontId="38" fillId="0" borderId="0" xfId="85" applyFont="1" applyFill="1"/>
    <xf numFmtId="0" fontId="40" fillId="0" borderId="16" xfId="85" applyFont="1" applyFill="1" applyBorder="1" applyAlignment="1">
      <alignment horizontal="left" wrapText="1"/>
    </xf>
    <xf numFmtId="0" fontId="31" fillId="0" borderId="0" xfId="95" applyFont="1"/>
    <xf numFmtId="0" fontId="38" fillId="0" borderId="0" xfId="95" applyFont="1"/>
    <xf numFmtId="3" fontId="41" fillId="0" borderId="0" xfId="99" applyNumberFormat="1" applyFont="1" applyBorder="1"/>
    <xf numFmtId="0" fontId="38" fillId="0" borderId="0" xfId="95" applyFont="1" applyBorder="1"/>
    <xf numFmtId="0" fontId="39" fillId="0" borderId="0" xfId="85" applyFont="1" applyBorder="1" applyAlignment="1">
      <alignment horizontal="left" wrapText="1"/>
    </xf>
    <xf numFmtId="0" fontId="41" fillId="0" borderId="0" xfId="95" applyFont="1" applyBorder="1"/>
    <xf numFmtId="3" fontId="31" fillId="0" borderId="0" xfId="85" applyNumberFormat="1" applyFont="1"/>
    <xf numFmtId="3" fontId="41" fillId="0" borderId="0" xfId="85" applyNumberFormat="1" applyFont="1"/>
    <xf numFmtId="0" fontId="31" fillId="0" borderId="0" xfId="85" applyFont="1"/>
    <xf numFmtId="0" fontId="31" fillId="0" borderId="0" xfId="85" applyFont="1" applyFill="1"/>
    <xf numFmtId="0" fontId="41" fillId="0" borderId="0" xfId="85" applyFont="1"/>
    <xf numFmtId="0" fontId="31" fillId="0" borderId="0" xfId="85" applyFont="1"/>
    <xf numFmtId="3" fontId="31" fillId="0" borderId="16" xfId="85" applyNumberFormat="1" applyFont="1" applyBorder="1"/>
    <xf numFmtId="0" fontId="31" fillId="0" borderId="16" xfId="85" applyFont="1" applyBorder="1"/>
    <xf numFmtId="0" fontId="31" fillId="0" borderId="0" xfId="95" applyFont="1"/>
    <xf numFmtId="3" fontId="31" fillId="0" borderId="0" xfId="95" applyNumberFormat="1" applyFont="1" applyFill="1"/>
    <xf numFmtId="0" fontId="38" fillId="0" borderId="0" xfId="95" applyFont="1"/>
    <xf numFmtId="0" fontId="31" fillId="0" borderId="16" xfId="95" applyFont="1" applyBorder="1"/>
    <xf numFmtId="3" fontId="31" fillId="0" borderId="0" xfId="85" applyNumberFormat="1" applyFont="1"/>
    <xf numFmtId="3" fontId="41" fillId="0" borderId="0" xfId="85" applyNumberFormat="1" applyFont="1"/>
    <xf numFmtId="0" fontId="43" fillId="0" borderId="0" xfId="0" applyFont="1"/>
    <xf numFmtId="0" fontId="44" fillId="0" borderId="0" xfId="85" applyFont="1" applyBorder="1" applyAlignment="1">
      <alignment horizontal="left" wrapText="1"/>
    </xf>
    <xf numFmtId="0" fontId="43" fillId="0" borderId="0" xfId="0" applyFont="1" applyBorder="1"/>
    <xf numFmtId="0" fontId="45" fillId="0" borderId="16" xfId="85" applyFont="1" applyBorder="1" applyAlignment="1">
      <alignment horizontal="left" wrapText="1"/>
    </xf>
    <xf numFmtId="0" fontId="45" fillId="0" borderId="16" xfId="85" applyFont="1" applyFill="1" applyBorder="1" applyAlignment="1">
      <alignment horizontal="left" wrapText="1"/>
    </xf>
    <xf numFmtId="0" fontId="30" fillId="0" borderId="0" xfId="0" applyFont="1"/>
    <xf numFmtId="0" fontId="31" fillId="0" borderId="0" xfId="85" applyFont="1" applyBorder="1"/>
    <xf numFmtId="0" fontId="31" fillId="0" borderId="16" xfId="85" applyFont="1" applyBorder="1" applyAlignment="1">
      <alignment horizontal="center"/>
    </xf>
    <xf numFmtId="0" fontId="31" fillId="0" borderId="16" xfId="85" applyFont="1" applyBorder="1" applyAlignment="1">
      <alignment horizontal="left"/>
    </xf>
    <xf numFmtId="0" fontId="31" fillId="0" borderId="0" xfId="85" applyFont="1" applyBorder="1" applyAlignment="1">
      <alignment horizontal="center"/>
    </xf>
    <xf numFmtId="3" fontId="31" fillId="0" borderId="0" xfId="85" applyNumberFormat="1" applyFont="1" applyBorder="1"/>
    <xf numFmtId="3" fontId="47" fillId="0" borderId="0" xfId="0" applyNumberFormat="1" applyFont="1" applyBorder="1"/>
    <xf numFmtId="3" fontId="43" fillId="0" borderId="0" xfId="0" applyNumberFormat="1" applyFont="1" applyBorder="1"/>
    <xf numFmtId="0" fontId="0" fillId="0" borderId="0" xfId="0" applyFill="1" applyProtection="1"/>
    <xf numFmtId="0" fontId="48" fillId="0" borderId="0" xfId="0" applyFont="1"/>
    <xf numFmtId="0" fontId="48" fillId="0" borderId="0" xfId="0" applyFont="1" applyBorder="1"/>
    <xf numFmtId="0" fontId="31" fillId="0" borderId="0" xfId="85" applyFont="1" applyBorder="1" applyAlignment="1">
      <alignment horizontal="left" wrapText="1"/>
    </xf>
    <xf numFmtId="0" fontId="41" fillId="0" borderId="0" xfId="85" applyFont="1" applyBorder="1"/>
    <xf numFmtId="0" fontId="48" fillId="0" borderId="16" xfId="0" applyFont="1" applyBorder="1"/>
    <xf numFmtId="0" fontId="5" fillId="34" borderId="12" xfId="46" applyFill="1" applyBorder="1" applyAlignment="1">
      <alignment horizontal="center"/>
    </xf>
    <xf numFmtId="0" fontId="5" fillId="34" borderId="10" xfId="46" applyFill="1" applyBorder="1"/>
    <xf numFmtId="0" fontId="24" fillId="0" borderId="0" xfId="42" applyFill="1" applyProtection="1"/>
    <xf numFmtId="0" fontId="25" fillId="0" borderId="0" xfId="0" applyFont="1" applyFill="1" applyBorder="1"/>
    <xf numFmtId="0" fontId="48" fillId="34" borderId="0" xfId="0" applyFont="1" applyFill="1" applyBorder="1"/>
    <xf numFmtId="0" fontId="33" fillId="34" borderId="0" xfId="104" applyFont="1" applyFill="1" applyBorder="1"/>
    <xf numFmtId="0" fontId="37" fillId="34" borderId="0" xfId="104" applyFont="1" applyFill="1" applyBorder="1"/>
    <xf numFmtId="0" fontId="51" fillId="34" borderId="0" xfId="0" applyFont="1" applyFill="1" applyBorder="1"/>
    <xf numFmtId="0" fontId="31" fillId="34" borderId="0" xfId="85" applyFont="1" applyFill="1" applyBorder="1" applyAlignment="1">
      <alignment horizontal="left" wrapText="1"/>
    </xf>
    <xf numFmtId="0" fontId="38" fillId="34" borderId="0" xfId="85" applyFont="1" applyFill="1" applyBorder="1" applyAlignment="1">
      <alignment horizontal="left" wrapText="1"/>
    </xf>
    <xf numFmtId="3" fontId="41" fillId="34" borderId="0" xfId="85" applyNumberFormat="1" applyFont="1" applyFill="1" applyBorder="1"/>
    <xf numFmtId="3" fontId="41" fillId="34" borderId="0" xfId="55" applyNumberFormat="1" applyFont="1" applyFill="1" applyBorder="1"/>
    <xf numFmtId="0" fontId="41" fillId="34" borderId="0" xfId="85" applyFont="1" applyFill="1" applyBorder="1"/>
    <xf numFmtId="4" fontId="41" fillId="34" borderId="0" xfId="85" applyNumberFormat="1" applyFont="1" applyFill="1" applyBorder="1"/>
    <xf numFmtId="0" fontId="31" fillId="34" borderId="0" xfId="85" applyFont="1" applyFill="1" applyBorder="1"/>
    <xf numFmtId="0" fontId="38" fillId="34" borderId="0" xfId="85" applyFont="1" applyFill="1" applyBorder="1"/>
    <xf numFmtId="0" fontId="31" fillId="34" borderId="0" xfId="95" applyFont="1" applyFill="1" applyBorder="1"/>
    <xf numFmtId="0" fontId="38" fillId="34" borderId="0" xfId="95" applyFont="1" applyFill="1" applyBorder="1"/>
    <xf numFmtId="49" fontId="41" fillId="34" borderId="0" xfId="85" applyNumberFormat="1" applyFont="1" applyFill="1" applyBorder="1" applyAlignment="1">
      <alignment horizontal="right"/>
    </xf>
    <xf numFmtId="49" fontId="41" fillId="34" borderId="0" xfId="99" applyNumberFormat="1" applyFont="1" applyFill="1" applyBorder="1" applyAlignment="1">
      <alignment horizontal="right"/>
    </xf>
    <xf numFmtId="3" fontId="41" fillId="34" borderId="0" xfId="99" applyNumberFormat="1" applyFont="1" applyFill="1" applyBorder="1"/>
    <xf numFmtId="3" fontId="31" fillId="34" borderId="0" xfId="99" applyNumberFormat="1" applyFont="1" applyFill="1" applyBorder="1"/>
    <xf numFmtId="49" fontId="41" fillId="34" borderId="0" xfId="98" applyNumberFormat="1" applyFont="1" applyFill="1" applyBorder="1" applyAlignment="1">
      <alignment horizontal="right"/>
    </xf>
    <xf numFmtId="1" fontId="52" fillId="0" borderId="0" xfId="0" applyNumberFormat="1" applyFont="1"/>
    <xf numFmtId="0" fontId="33" fillId="0" borderId="0" xfId="154" applyFont="1"/>
    <xf numFmtId="0" fontId="37" fillId="0" borderId="0" xfId="154" applyFont="1"/>
    <xf numFmtId="0" fontId="37" fillId="0" borderId="16" xfId="154" applyFont="1" applyBorder="1"/>
    <xf numFmtId="3" fontId="41" fillId="0" borderId="0" xfId="99" applyNumberFormat="1" applyFont="1" applyFill="1" applyBorder="1"/>
    <xf numFmtId="0" fontId="0" fillId="0" borderId="0" xfId="0" applyAlignment="1"/>
    <xf numFmtId="0" fontId="33" fillId="0" borderId="0" xfId="85" applyFont="1" applyAlignment="1"/>
    <xf numFmtId="0" fontId="37" fillId="0" borderId="0" xfId="85" applyFont="1" applyAlignment="1"/>
    <xf numFmtId="0" fontId="31" fillId="0" borderId="0" xfId="85" applyFont="1" applyFill="1" applyBorder="1" applyAlignment="1">
      <alignment horizontal="left" wrapText="1"/>
    </xf>
    <xf numFmtId="0" fontId="38" fillId="0" borderId="0" xfId="95" applyFont="1" applyFill="1"/>
    <xf numFmtId="3" fontId="31" fillId="0" borderId="0" xfId="99" applyNumberFormat="1" applyFont="1" applyFill="1" applyBorder="1"/>
    <xf numFmtId="0" fontId="24" fillId="0" borderId="0" xfId="42" applyFill="1" applyAlignment="1" applyProtection="1">
      <alignment wrapText="1"/>
    </xf>
    <xf numFmtId="0" fontId="32" fillId="0" borderId="0" xfId="48" applyAlignment="1" applyProtection="1">
      <alignment horizontal="left"/>
    </xf>
    <xf numFmtId="0" fontId="32" fillId="34" borderId="0" xfId="48" applyFill="1" applyAlignment="1" applyProtection="1">
      <alignment horizontal="left"/>
    </xf>
    <xf numFmtId="0" fontId="0" fillId="34" borderId="0" xfId="0" applyFill="1"/>
    <xf numFmtId="0" fontId="33" fillId="0" borderId="0" xfId="104" applyFont="1" applyFill="1" applyBorder="1"/>
    <xf numFmtId="0" fontId="37" fillId="0" borderId="0" xfId="104" applyFont="1" applyFill="1" applyBorder="1"/>
    <xf numFmtId="49" fontId="31" fillId="0" borderId="0" xfId="85" applyNumberFormat="1" applyFont="1" applyAlignment="1">
      <alignment horizontal="right"/>
    </xf>
    <xf numFmtId="3" fontId="31" fillId="0" borderId="0" xfId="55" applyNumberFormat="1" applyFont="1" applyBorder="1"/>
    <xf numFmtId="49" fontId="31" fillId="0" borderId="0" xfId="99" applyNumberFormat="1" applyFont="1" applyAlignment="1">
      <alignment horizontal="right"/>
    </xf>
    <xf numFmtId="9" fontId="52" fillId="0" borderId="0" xfId="0" applyNumberFormat="1" applyFont="1"/>
    <xf numFmtId="9" fontId="31" fillId="0" borderId="0" xfId="85" applyNumberFormat="1" applyFont="1"/>
    <xf numFmtId="0" fontId="53" fillId="0" borderId="0" xfId="0" applyFont="1"/>
    <xf numFmtId="0" fontId="54" fillId="0" borderId="0" xfId="0" applyFont="1"/>
    <xf numFmtId="3" fontId="44" fillId="0" borderId="0" xfId="85" applyNumberFormat="1" applyFont="1" applyBorder="1"/>
    <xf numFmtId="0" fontId="38" fillId="0" borderId="0" xfId="85" applyFont="1" applyBorder="1"/>
    <xf numFmtId="0" fontId="44" fillId="0" borderId="0" xfId="85" applyFont="1" applyBorder="1"/>
    <xf numFmtId="0" fontId="45" fillId="0" borderId="0" xfId="85" applyFont="1" applyBorder="1"/>
    <xf numFmtId="0" fontId="47" fillId="0" borderId="0" xfId="0" applyFont="1" applyBorder="1"/>
    <xf numFmtId="0" fontId="46" fillId="0" borderId="0" xfId="85" applyFont="1" applyBorder="1"/>
    <xf numFmtId="0" fontId="55" fillId="0" borderId="16" xfId="0" applyFont="1" applyBorder="1"/>
    <xf numFmtId="0" fontId="38" fillId="0" borderId="16" xfId="85" applyFont="1" applyFill="1" applyBorder="1" applyAlignment="1">
      <alignment horizontal="left" wrapText="1"/>
    </xf>
    <xf numFmtId="3" fontId="38" fillId="0" borderId="0" xfId="99" applyNumberFormat="1" applyFont="1" applyBorder="1"/>
    <xf numFmtId="164" fontId="31" fillId="0" borderId="0" xfId="85" applyNumberFormat="1" applyFont="1"/>
    <xf numFmtId="0" fontId="56" fillId="0" borderId="0" xfId="0" applyFont="1" applyBorder="1"/>
    <xf numFmtId="0" fontId="56" fillId="0" borderId="0" xfId="0" applyFont="1"/>
    <xf numFmtId="0" fontId="57" fillId="0" borderId="0" xfId="85" quotePrefix="1" applyFont="1" applyFill="1" applyBorder="1" applyAlignment="1">
      <alignment horizontal="left" wrapText="1"/>
    </xf>
    <xf numFmtId="3" fontId="59" fillId="0" borderId="0" xfId="0" applyNumberFormat="1" applyFont="1" applyBorder="1"/>
    <xf numFmtId="3" fontId="58" fillId="0" borderId="0" xfId="85" applyNumberFormat="1" applyFont="1" applyBorder="1"/>
    <xf numFmtId="3" fontId="56" fillId="0" borderId="0" xfId="0" applyNumberFormat="1" applyFont="1" applyBorder="1"/>
    <xf numFmtId="0" fontId="31" fillId="0" borderId="16" xfId="85" applyFont="1" applyBorder="1" applyAlignment="1">
      <alignment horizontal="left" wrapText="1"/>
    </xf>
    <xf numFmtId="3" fontId="51" fillId="0" borderId="0" xfId="0" applyNumberFormat="1" applyFont="1" applyBorder="1"/>
    <xf numFmtId="3" fontId="48" fillId="0" borderId="0" xfId="0" applyNumberFormat="1" applyFont="1"/>
    <xf numFmtId="0" fontId="2" fillId="0" borderId="0" xfId="258"/>
    <xf numFmtId="0" fontId="62" fillId="0" borderId="0" xfId="0" applyFont="1" applyAlignment="1">
      <alignment vertical="center"/>
    </xf>
    <xf numFmtId="3" fontId="31" fillId="0" borderId="0" xfId="85" applyNumberFormat="1" applyFont="1" applyFill="1"/>
    <xf numFmtId="0" fontId="43" fillId="0" borderId="0" xfId="0" applyFont="1" applyFill="1"/>
    <xf numFmtId="3" fontId="31" fillId="0" borderId="0" xfId="85" applyNumberFormat="1" applyFont="1" applyFill="1" applyBorder="1"/>
    <xf numFmtId="0" fontId="2" fillId="0" borderId="0" xfId="258" applyFill="1"/>
    <xf numFmtId="0" fontId="0" fillId="0" borderId="0" xfId="0" applyAlignment="1">
      <alignment wrapText="1"/>
    </xf>
    <xf numFmtId="0" fontId="0" fillId="0" borderId="16" xfId="0" applyBorder="1" applyAlignment="1"/>
    <xf numFmtId="0" fontId="48" fillId="0" borderId="0" xfId="0" applyFont="1" applyAlignment="1">
      <alignment wrapText="1"/>
    </xf>
    <xf numFmtId="0" fontId="31" fillId="0" borderId="18" xfId="0" quotePrefix="1" applyFont="1" applyBorder="1" applyAlignment="1">
      <alignment horizontal="left"/>
    </xf>
    <xf numFmtId="0" fontId="31" fillId="0" borderId="18" xfId="0" applyFont="1" applyBorder="1"/>
    <xf numFmtId="3" fontId="31" fillId="0" borderId="0" xfId="0" applyNumberFormat="1" applyFont="1"/>
    <xf numFmtId="0" fontId="31" fillId="0" borderId="0" xfId="0" quotePrefix="1" applyFont="1" applyBorder="1" applyAlignment="1">
      <alignment horizontal="left"/>
    </xf>
    <xf numFmtId="0" fontId="31" fillId="0" borderId="0" xfId="0" applyFont="1" applyBorder="1"/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Fill="1" applyAlignment="1">
      <alignment horizontal="left"/>
    </xf>
    <xf numFmtId="0" fontId="31" fillId="0" borderId="0" xfId="0" applyFont="1" applyFill="1"/>
    <xf numFmtId="3" fontId="31" fillId="0" borderId="0" xfId="0" applyNumberFormat="1" applyFont="1" applyFill="1"/>
    <xf numFmtId="0" fontId="41" fillId="0" borderId="0" xfId="0" applyFont="1" applyAlignment="1">
      <alignment horizontal="left"/>
    </xf>
    <xf numFmtId="0" fontId="41" fillId="0" borderId="0" xfId="0" applyFont="1"/>
    <xf numFmtId="3" fontId="41" fillId="0" borderId="0" xfId="0" applyNumberFormat="1" applyFont="1"/>
    <xf numFmtId="3" fontId="41" fillId="0" borderId="16" xfId="0" applyNumberFormat="1" applyFont="1" applyBorder="1"/>
    <xf numFmtId="0" fontId="31" fillId="0" borderId="0" xfId="0" applyFont="1" applyBorder="1" applyAlignment="1">
      <alignment horizontal="left"/>
    </xf>
    <xf numFmtId="3" fontId="41" fillId="0" borderId="0" xfId="85" applyNumberFormat="1" applyFont="1" applyBorder="1" applyAlignment="1">
      <alignment horizontal="right"/>
    </xf>
    <xf numFmtId="0" fontId="38" fillId="0" borderId="0" xfId="0" applyFont="1"/>
    <xf numFmtId="0" fontId="0" fillId="0" borderId="0" xfId="0" applyAlignment="1"/>
    <xf numFmtId="0" fontId="48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16" xfId="0" applyBorder="1" applyAlignment="1"/>
    <xf numFmtId="0" fontId="48" fillId="0" borderId="0" xfId="0" applyFont="1" applyAlignment="1">
      <alignment wrapText="1"/>
    </xf>
    <xf numFmtId="3" fontId="63" fillId="0" borderId="0" xfId="83" applyNumberFormat="1" applyFont="1"/>
    <xf numFmtId="0" fontId="31" fillId="0" borderId="0" xfId="95" applyFont="1" applyBorder="1" applyAlignment="1">
      <alignment horizontal="right"/>
    </xf>
    <xf numFmtId="3" fontId="31" fillId="0" borderId="0" xfId="0" applyNumberFormat="1" applyFont="1" applyBorder="1"/>
    <xf numFmtId="0" fontId="64" fillId="0" borderId="0" xfId="48" applyFont="1" applyAlignment="1" applyProtection="1">
      <alignment horizontal="left"/>
    </xf>
    <xf numFmtId="0" fontId="52" fillId="0" borderId="0" xfId="0" applyFont="1" applyAlignment="1"/>
    <xf numFmtId="0" fontId="65" fillId="0" borderId="0" xfId="85" applyFont="1" applyAlignment="1"/>
    <xf numFmtId="0" fontId="66" fillId="0" borderId="0" xfId="85" applyFont="1" applyAlignment="1"/>
    <xf numFmtId="0" fontId="52" fillId="0" borderId="0" xfId="0" applyFont="1" applyBorder="1" applyAlignment="1"/>
    <xf numFmtId="0" fontId="52" fillId="0" borderId="0" xfId="0" applyFont="1" applyAlignment="1">
      <alignment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2" fillId="0" borderId="0" xfId="0" applyFont="1" applyAlignment="1"/>
    <xf numFmtId="0" fontId="0" fillId="0" borderId="0" xfId="0" applyAlignment="1"/>
    <xf numFmtId="0" fontId="0" fillId="0" borderId="16" xfId="0" applyBorder="1" applyAlignment="1"/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0" fontId="31" fillId="0" borderId="18" xfId="85" applyFont="1" applyBorder="1"/>
    <xf numFmtId="0" fontId="0" fillId="0" borderId="18" xfId="0" applyBorder="1"/>
    <xf numFmtId="0" fontId="39" fillId="0" borderId="18" xfId="85" applyFont="1" applyBorder="1" applyAlignment="1">
      <alignment horizontal="left" wrapText="1"/>
    </xf>
    <xf numFmtId="0" fontId="48" fillId="0" borderId="18" xfId="0" applyFont="1" applyBorder="1"/>
    <xf numFmtId="164" fontId="31" fillId="0" borderId="0" xfId="0" applyNumberFormat="1" applyFont="1"/>
    <xf numFmtId="164" fontId="41" fillId="0" borderId="0" xfId="85" applyNumberFormat="1" applyFont="1"/>
    <xf numFmtId="0" fontId="52" fillId="0" borderId="0" xfId="0" applyFont="1" applyAlignment="1">
      <alignment wrapText="1"/>
    </xf>
    <xf numFmtId="0" fontId="52" fillId="0" borderId="0" xfId="0" applyFont="1" applyAlignment="1"/>
    <xf numFmtId="0" fontId="67" fillId="0" borderId="0" xfId="0" applyFont="1" applyFill="1" applyAlignment="1" applyProtection="1">
      <alignment horizontal="center" wrapText="1"/>
    </xf>
    <xf numFmtId="0" fontId="0" fillId="0" borderId="0" xfId="0" applyAlignment="1"/>
    <xf numFmtId="0" fontId="0" fillId="0" borderId="16" xfId="0" applyBorder="1" applyAlignment="1"/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0" fontId="60" fillId="0" borderId="0" xfId="0" applyFont="1" applyAlignment="1">
      <alignment vertical="center" wrapText="1"/>
    </xf>
    <xf numFmtId="0" fontId="67" fillId="0" borderId="0" xfId="0" applyFont="1" applyFill="1" applyAlignment="1" applyProtection="1">
      <alignment wrapText="1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49" fontId="24" fillId="0" borderId="0" xfId="42" applyNumberFormat="1" applyFill="1" applyAlignment="1" applyProtection="1"/>
    <xf numFmtId="0" fontId="25" fillId="0" borderId="0" xfId="0" applyFont="1" applyFill="1" applyBorder="1" applyAlignment="1">
      <alignment wrapText="1"/>
    </xf>
    <xf numFmtId="0" fontId="52" fillId="0" borderId="0" xfId="0" applyFont="1" applyAlignment="1"/>
    <xf numFmtId="0" fontId="52" fillId="0" borderId="0" xfId="0" applyFont="1" applyAlignment="1">
      <alignment wrapText="1"/>
    </xf>
    <xf numFmtId="0" fontId="52" fillId="0" borderId="0" xfId="0" applyFont="1" applyAlignment="1"/>
    <xf numFmtId="3" fontId="41" fillId="0" borderId="0" xfId="95" applyNumberFormat="1" applyFont="1" applyFill="1"/>
    <xf numFmtId="1" fontId="69" fillId="0" borderId="0" xfId="0" applyNumberFormat="1" applyFont="1"/>
    <xf numFmtId="0" fontId="0" fillId="0" borderId="0" xfId="0" applyAlignment="1">
      <alignment wrapText="1"/>
    </xf>
    <xf numFmtId="0" fontId="0" fillId="0" borderId="16" xfId="0" applyBorder="1" applyAlignment="1"/>
    <xf numFmtId="0" fontId="0" fillId="0" borderId="0" xfId="0" applyAlignment="1"/>
    <xf numFmtId="0" fontId="48" fillId="0" borderId="0" xfId="0" applyFont="1" applyAlignment="1">
      <alignment wrapText="1"/>
    </xf>
    <xf numFmtId="0" fontId="52" fillId="0" borderId="0" xfId="0" applyFont="1" applyAlignment="1">
      <alignment wrapText="1"/>
    </xf>
    <xf numFmtId="0" fontId="52" fillId="0" borderId="0" xfId="0" applyFont="1" applyAlignment="1"/>
    <xf numFmtId="3" fontId="41" fillId="0" borderId="0" xfId="0" applyNumberFormat="1" applyFont="1" applyBorder="1"/>
    <xf numFmtId="164" fontId="41" fillId="0" borderId="16" xfId="85" applyNumberFormat="1" applyFont="1" applyBorder="1"/>
    <xf numFmtId="0" fontId="0" fillId="0" borderId="0" xfId="0" applyAlignment="1"/>
    <xf numFmtId="0" fontId="0" fillId="0" borderId="16" xfId="0" applyBorder="1" applyAlignment="1"/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165" fontId="52" fillId="0" borderId="0" xfId="0" applyNumberFormat="1" applyFont="1"/>
    <xf numFmtId="3" fontId="41" fillId="0" borderId="0" xfId="85" applyNumberFormat="1" applyFont="1" applyFill="1"/>
    <xf numFmtId="0" fontId="0" fillId="0" borderId="0" xfId="0" applyFill="1"/>
    <xf numFmtId="3" fontId="0" fillId="0" borderId="0" xfId="0" applyNumberFormat="1" applyFill="1"/>
    <xf numFmtId="4" fontId="56" fillId="0" borderId="0" xfId="0" applyNumberFormat="1" applyFont="1"/>
    <xf numFmtId="0" fontId="48" fillId="34" borderId="0" xfId="0" applyFont="1" applyFill="1"/>
    <xf numFmtId="0" fontId="49" fillId="34" borderId="0" xfId="48" applyFont="1" applyFill="1" applyBorder="1" applyAlignment="1" applyProtection="1"/>
    <xf numFmtId="0" fontId="26" fillId="34" borderId="0" xfId="47" applyFont="1" applyFill="1" applyBorder="1" applyAlignment="1" applyProtection="1">
      <alignment horizontal="center"/>
    </xf>
    <xf numFmtId="0" fontId="50" fillId="34" borderId="0" xfId="48" applyFont="1" applyFill="1" applyBorder="1" applyAlignment="1" applyProtection="1"/>
    <xf numFmtId="0" fontId="34" fillId="34" borderId="0" xfId="47" applyFont="1" applyFill="1" applyBorder="1" applyAlignment="1" applyProtection="1">
      <alignment horizontal="center"/>
    </xf>
    <xf numFmtId="0" fontId="31" fillId="34" borderId="0" xfId="85" applyFont="1" applyFill="1"/>
    <xf numFmtId="0" fontId="38" fillId="34" borderId="0" xfId="85" applyFont="1" applyFill="1"/>
    <xf numFmtId="3" fontId="41" fillId="34" borderId="0" xfId="85" applyNumberFormat="1" applyFont="1" applyFill="1"/>
    <xf numFmtId="0" fontId="31" fillId="34" borderId="0" xfId="95" applyFont="1" applyFill="1"/>
    <xf numFmtId="0" fontId="38" fillId="34" borderId="0" xfId="95" applyFont="1" applyFill="1"/>
    <xf numFmtId="49" fontId="41" fillId="34" borderId="0" xfId="85" applyNumberFormat="1" applyFont="1" applyFill="1" applyAlignment="1">
      <alignment horizontal="right"/>
    </xf>
    <xf numFmtId="0" fontId="41" fillId="34" borderId="0" xfId="85" applyFont="1" applyFill="1"/>
    <xf numFmtId="49" fontId="41" fillId="34" borderId="0" xfId="99" applyNumberFormat="1" applyFont="1" applyFill="1" applyAlignment="1">
      <alignment horizontal="right"/>
    </xf>
    <xf numFmtId="0" fontId="51" fillId="34" borderId="0" xfId="0" applyFont="1" applyFill="1"/>
    <xf numFmtId="49" fontId="41" fillId="34" borderId="0" xfId="98" applyNumberFormat="1" applyFont="1" applyFill="1" applyAlignment="1">
      <alignment horizontal="right"/>
    </xf>
    <xf numFmtId="4" fontId="41" fillId="34" borderId="0" xfId="85" applyNumberFormat="1" applyFont="1" applyFill="1"/>
    <xf numFmtId="0" fontId="48" fillId="34" borderId="16" xfId="0" applyFont="1" applyFill="1" applyBorder="1"/>
    <xf numFmtId="0" fontId="31" fillId="34" borderId="16" xfId="95" applyFont="1" applyFill="1" applyBorder="1"/>
    <xf numFmtId="0" fontId="38" fillId="34" borderId="16" xfId="95" applyFont="1" applyFill="1" applyBorder="1"/>
    <xf numFmtId="0" fontId="31" fillId="34" borderId="16" xfId="85" applyFont="1" applyFill="1" applyBorder="1"/>
    <xf numFmtId="4" fontId="41" fillId="34" borderId="16" xfId="85" applyNumberFormat="1" applyFont="1" applyFill="1" applyBorder="1"/>
    <xf numFmtId="0" fontId="41" fillId="34" borderId="0" xfId="95" applyFont="1" applyFill="1" applyBorder="1"/>
    <xf numFmtId="0" fontId="31" fillId="34" borderId="0" xfId="0" applyFont="1" applyFill="1"/>
    <xf numFmtId="0" fontId="38" fillId="34" borderId="0" xfId="0" applyFont="1" applyFill="1"/>
    <xf numFmtId="2" fontId="52" fillId="0" borderId="0" xfId="0" applyNumberFormat="1" applyFont="1"/>
    <xf numFmtId="0" fontId="40" fillId="0" borderId="0" xfId="85" applyFont="1" applyBorder="1" applyAlignment="1">
      <alignment horizontal="left" wrapText="1"/>
    </xf>
    <xf numFmtId="9" fontId="31" fillId="0" borderId="0" xfId="85" applyNumberFormat="1" applyFont="1" applyFill="1"/>
    <xf numFmtId="165" fontId="41" fillId="0" borderId="0" xfId="85" applyNumberFormat="1" applyFont="1"/>
    <xf numFmtId="165" fontId="69" fillId="0" borderId="0" xfId="0" applyNumberFormat="1" applyFont="1"/>
    <xf numFmtId="0" fontId="69" fillId="0" borderId="0" xfId="0" applyFont="1"/>
    <xf numFmtId="0" fontId="52" fillId="0" borderId="0" xfId="0" applyFont="1" applyAlignment="1">
      <alignment wrapText="1"/>
    </xf>
    <xf numFmtId="0" fontId="52" fillId="0" borderId="0" xfId="0" applyFont="1" applyAlignment="1"/>
    <xf numFmtId="0" fontId="0" fillId="0" borderId="0" xfId="0" applyAlignment="1">
      <alignment wrapText="1"/>
    </xf>
    <xf numFmtId="0" fontId="0" fillId="0" borderId="16" xfId="0" applyBorder="1" applyAlignment="1"/>
    <xf numFmtId="0" fontId="0" fillId="0" borderId="0" xfId="0" applyAlignment="1"/>
    <xf numFmtId="0" fontId="48" fillId="0" borderId="0" xfId="0" applyFont="1" applyAlignment="1">
      <alignment wrapText="1"/>
    </xf>
    <xf numFmtId="1" fontId="5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18" xfId="85" applyFont="1" applyBorder="1" applyAlignment="1">
      <alignment horizontal="center"/>
    </xf>
    <xf numFmtId="3" fontId="31" fillId="0" borderId="0" xfId="85" applyNumberFormat="1" applyFont="1" applyBorder="1" applyAlignment="1">
      <alignment horizontal="center"/>
    </xf>
    <xf numFmtId="3" fontId="31" fillId="0" borderId="0" xfId="85" applyNumberFormat="1" applyFont="1" applyAlignment="1">
      <alignment horizontal="center"/>
    </xf>
    <xf numFmtId="3" fontId="41" fillId="0" borderId="0" xfId="85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31" fillId="0" borderId="0" xfId="85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33" fillId="0" borderId="0" xfId="85" applyFont="1" applyAlignment="1">
      <alignment horizontal="center"/>
    </xf>
    <xf numFmtId="0" fontId="37" fillId="0" borderId="0" xfId="85" applyFont="1" applyAlignment="1">
      <alignment horizontal="center"/>
    </xf>
    <xf numFmtId="4" fontId="31" fillId="0" borderId="0" xfId="85" applyNumberFormat="1" applyFont="1" applyAlignment="1">
      <alignment horizontal="center"/>
    </xf>
    <xf numFmtId="4" fontId="41" fillId="0" borderId="0" xfId="85" applyNumberFormat="1" applyFont="1" applyAlignment="1">
      <alignment horizontal="center"/>
    </xf>
    <xf numFmtId="0" fontId="52" fillId="0" borderId="0" xfId="0" applyFont="1" applyAlignment="1">
      <alignment wrapText="1"/>
    </xf>
    <xf numFmtId="0" fontId="52" fillId="0" borderId="0" xfId="0" applyFont="1" applyAlignment="1"/>
    <xf numFmtId="3" fontId="52" fillId="0" borderId="0" xfId="0" applyNumberFormat="1" applyFont="1" applyAlignment="1">
      <alignment horizontal="center"/>
    </xf>
    <xf numFmtId="0" fontId="39" fillId="0" borderId="16" xfId="85" applyFont="1" applyBorder="1" applyAlignment="1">
      <alignment horizontal="left" vertical="center" wrapText="1"/>
    </xf>
    <xf numFmtId="0" fontId="0" fillId="0" borderId="0" xfId="0" applyFont="1" applyBorder="1"/>
    <xf numFmtId="165" fontId="69" fillId="0" borderId="0" xfId="0" applyNumberFormat="1" applyFont="1" applyBorder="1"/>
    <xf numFmtId="164" fontId="31" fillId="0" borderId="0" xfId="0" applyNumberFormat="1" applyFont="1" applyBorder="1"/>
    <xf numFmtId="1" fontId="52" fillId="0" borderId="0" xfId="0" applyNumberFormat="1" applyFont="1" applyBorder="1"/>
    <xf numFmtId="0" fontId="0" fillId="0" borderId="0" xfId="0" applyAlignment="1"/>
    <xf numFmtId="0" fontId="0" fillId="0" borderId="16" xfId="0" applyBorder="1" applyAlignment="1"/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9" fontId="41" fillId="0" borderId="16" xfId="85" applyNumberFormat="1" applyFont="1" applyBorder="1"/>
    <xf numFmtId="9" fontId="41" fillId="0" borderId="0" xfId="85" applyNumberFormat="1" applyFont="1"/>
    <xf numFmtId="9" fontId="41" fillId="0" borderId="16" xfId="85" applyNumberFormat="1" applyFont="1" applyFill="1" applyBorder="1"/>
    <xf numFmtId="0" fontId="71" fillId="0" borderId="0" xfId="0" applyFont="1"/>
    <xf numFmtId="0" fontId="72" fillId="34" borderId="13" xfId="47" applyFont="1" applyFill="1" applyBorder="1" applyAlignment="1" applyProtection="1">
      <alignment horizontal="center"/>
    </xf>
    <xf numFmtId="0" fontId="73" fillId="34" borderId="13" xfId="47" applyFont="1" applyFill="1" applyBorder="1" applyAlignment="1" applyProtection="1">
      <alignment horizontal="center"/>
    </xf>
    <xf numFmtId="0" fontId="74" fillId="34" borderId="13" xfId="46" applyFont="1" applyFill="1" applyBorder="1" applyAlignment="1">
      <alignment horizontal="center"/>
    </xf>
    <xf numFmtId="0" fontId="75" fillId="34" borderId="13" xfId="47" applyFont="1" applyFill="1" applyBorder="1" applyAlignment="1" applyProtection="1">
      <alignment horizontal="center"/>
    </xf>
    <xf numFmtId="0" fontId="35" fillId="34" borderId="0" xfId="0" applyFont="1" applyFill="1" applyBorder="1" applyAlignment="1">
      <alignment horizontal="center"/>
    </xf>
    <xf numFmtId="0" fontId="35" fillId="34" borderId="17" xfId="0" applyFont="1" applyFill="1" applyBorder="1" applyAlignment="1">
      <alignment horizontal="center"/>
    </xf>
    <xf numFmtId="0" fontId="76" fillId="34" borderId="15" xfId="48" applyFont="1" applyFill="1" applyBorder="1" applyAlignment="1" applyProtection="1"/>
    <xf numFmtId="0" fontId="77" fillId="34" borderId="15" xfId="48" applyFont="1" applyFill="1" applyBorder="1" applyAlignment="1" applyProtection="1"/>
    <xf numFmtId="49" fontId="78" fillId="34" borderId="15" xfId="46" applyNumberFormat="1" applyFont="1" applyFill="1" applyBorder="1" applyAlignment="1">
      <alignment horizontal="left"/>
    </xf>
    <xf numFmtId="0" fontId="79" fillId="34" borderId="15" xfId="47" applyFont="1" applyFill="1" applyBorder="1" applyAlignment="1" applyProtection="1"/>
    <xf numFmtId="0" fontId="80" fillId="34" borderId="11" xfId="0" applyFont="1" applyFill="1" applyBorder="1"/>
    <xf numFmtId="0" fontId="65" fillId="0" borderId="0" xfId="85" applyFont="1" applyAlignment="1">
      <alignment wrapText="1"/>
    </xf>
    <xf numFmtId="0" fontId="52" fillId="0" borderId="0" xfId="0" applyFont="1" applyAlignment="1">
      <alignment wrapText="1"/>
    </xf>
    <xf numFmtId="0" fontId="66" fillId="0" borderId="0" xfId="85" applyFont="1" applyAlignment="1">
      <alignment wrapText="1"/>
    </xf>
    <xf numFmtId="0" fontId="52" fillId="0" borderId="0" xfId="0" applyFont="1" applyAlignment="1"/>
    <xf numFmtId="0" fontId="33" fillId="0" borderId="0" xfId="85" applyFont="1" applyAlignment="1">
      <alignment wrapText="1"/>
    </xf>
    <xf numFmtId="0" fontId="0" fillId="0" borderId="0" xfId="0" applyAlignment="1"/>
    <xf numFmtId="0" fontId="37" fillId="0" borderId="16" xfId="85" applyFont="1" applyBorder="1" applyAlignment="1">
      <alignment wrapText="1"/>
    </xf>
    <xf numFmtId="0" fontId="0" fillId="0" borderId="16" xfId="0" applyBorder="1" applyAlignment="1"/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0" fontId="61" fillId="0" borderId="0" xfId="0" applyFont="1" applyAlignment="1">
      <alignment horizontal="left" vertical="center"/>
    </xf>
    <xf numFmtId="0" fontId="60" fillId="0" borderId="0" xfId="0" applyFont="1" applyAlignment="1">
      <alignment vertical="center"/>
    </xf>
  </cellXfs>
  <cellStyles count="465">
    <cellStyle name="20 % - Dekorfärg1" xfId="18" builtinId="30" customBuiltin="1"/>
    <cellStyle name="20 % - Dekorfärg2" xfId="22" builtinId="34" customBuiltin="1"/>
    <cellStyle name="20 % - Dekorfärg3" xfId="26" builtinId="38" customBuiltin="1"/>
    <cellStyle name="20 % - Dekorfärg4" xfId="30" builtinId="42" customBuiltin="1"/>
    <cellStyle name="20 % - Dekorfärg5" xfId="34" builtinId="46" customBuiltin="1"/>
    <cellStyle name="20 % - Dekorfärg6" xfId="38" builtinId="50" customBuiltin="1"/>
    <cellStyle name="20% - Dekorfärg1 2" xfId="105" xr:uid="{00000000-0005-0000-0000-000006000000}"/>
    <cellStyle name="20% - Dekorfärg1 2 2" xfId="155" xr:uid="{00000000-0005-0000-0000-000007000000}"/>
    <cellStyle name="20% - Dekorfärg1 2 2 2" xfId="362" xr:uid="{00000000-0005-0000-0000-000008000000}"/>
    <cellStyle name="20% - Dekorfärg1 2 3" xfId="313" xr:uid="{00000000-0005-0000-0000-000009000000}"/>
    <cellStyle name="20% - Dekorfärg1 3" xfId="156" xr:uid="{00000000-0005-0000-0000-00000A000000}"/>
    <cellStyle name="20% - Dekorfärg1 3 2" xfId="363" xr:uid="{00000000-0005-0000-0000-00000B000000}"/>
    <cellStyle name="20% - Dekorfärg1 4" xfId="259" xr:uid="{00000000-0005-0000-0000-00000C000000}"/>
    <cellStyle name="20% - Dekorfärg2 2" xfId="106" xr:uid="{00000000-0005-0000-0000-00000D000000}"/>
    <cellStyle name="20% - Dekorfärg2 2 2" xfId="157" xr:uid="{00000000-0005-0000-0000-00000E000000}"/>
    <cellStyle name="20% - Dekorfärg2 2 2 2" xfId="364" xr:uid="{00000000-0005-0000-0000-00000F000000}"/>
    <cellStyle name="20% - Dekorfärg2 2 3" xfId="314" xr:uid="{00000000-0005-0000-0000-000010000000}"/>
    <cellStyle name="20% - Dekorfärg2 3" xfId="158" xr:uid="{00000000-0005-0000-0000-000011000000}"/>
    <cellStyle name="20% - Dekorfärg2 3 2" xfId="365" xr:uid="{00000000-0005-0000-0000-000012000000}"/>
    <cellStyle name="20% - Dekorfärg2 4" xfId="261" xr:uid="{00000000-0005-0000-0000-000013000000}"/>
    <cellStyle name="20% - Dekorfärg3 2" xfId="107" xr:uid="{00000000-0005-0000-0000-000014000000}"/>
    <cellStyle name="20% - Dekorfärg3 2 2" xfId="159" xr:uid="{00000000-0005-0000-0000-000015000000}"/>
    <cellStyle name="20% - Dekorfärg3 2 2 2" xfId="366" xr:uid="{00000000-0005-0000-0000-000016000000}"/>
    <cellStyle name="20% - Dekorfärg3 2 3" xfId="315" xr:uid="{00000000-0005-0000-0000-000017000000}"/>
    <cellStyle name="20% - Dekorfärg3 3" xfId="160" xr:uid="{00000000-0005-0000-0000-000018000000}"/>
    <cellStyle name="20% - Dekorfärg3 3 2" xfId="367" xr:uid="{00000000-0005-0000-0000-000019000000}"/>
    <cellStyle name="20% - Dekorfärg3 4" xfId="263" xr:uid="{00000000-0005-0000-0000-00001A000000}"/>
    <cellStyle name="20% - Dekorfärg4 2" xfId="108" xr:uid="{00000000-0005-0000-0000-00001B000000}"/>
    <cellStyle name="20% - Dekorfärg4 2 2" xfId="161" xr:uid="{00000000-0005-0000-0000-00001C000000}"/>
    <cellStyle name="20% - Dekorfärg4 2 2 2" xfId="368" xr:uid="{00000000-0005-0000-0000-00001D000000}"/>
    <cellStyle name="20% - Dekorfärg4 2 3" xfId="316" xr:uid="{00000000-0005-0000-0000-00001E000000}"/>
    <cellStyle name="20% - Dekorfärg4 3" xfId="162" xr:uid="{00000000-0005-0000-0000-00001F000000}"/>
    <cellStyle name="20% - Dekorfärg4 3 2" xfId="369" xr:uid="{00000000-0005-0000-0000-000020000000}"/>
    <cellStyle name="20% - Dekorfärg4 4" xfId="265" xr:uid="{00000000-0005-0000-0000-000021000000}"/>
    <cellStyle name="20% - Dekorfärg5 2" xfId="109" xr:uid="{00000000-0005-0000-0000-000022000000}"/>
    <cellStyle name="20% - Dekorfärg5 2 2" xfId="163" xr:uid="{00000000-0005-0000-0000-000023000000}"/>
    <cellStyle name="20% - Dekorfärg5 2 2 2" xfId="370" xr:uid="{00000000-0005-0000-0000-000024000000}"/>
    <cellStyle name="20% - Dekorfärg5 2 3" xfId="317" xr:uid="{00000000-0005-0000-0000-000025000000}"/>
    <cellStyle name="20% - Dekorfärg5 3" xfId="164" xr:uid="{00000000-0005-0000-0000-000026000000}"/>
    <cellStyle name="20% - Dekorfärg5 3 2" xfId="371" xr:uid="{00000000-0005-0000-0000-000027000000}"/>
    <cellStyle name="20% - Dekorfärg5 4" xfId="267" xr:uid="{00000000-0005-0000-0000-000028000000}"/>
    <cellStyle name="20% - Dekorfärg6 2" xfId="110" xr:uid="{00000000-0005-0000-0000-000029000000}"/>
    <cellStyle name="20% - Dekorfärg6 2 2" xfId="165" xr:uid="{00000000-0005-0000-0000-00002A000000}"/>
    <cellStyle name="20% - Dekorfärg6 2 2 2" xfId="372" xr:uid="{00000000-0005-0000-0000-00002B000000}"/>
    <cellStyle name="20% - Dekorfärg6 2 3" xfId="318" xr:uid="{00000000-0005-0000-0000-00002C000000}"/>
    <cellStyle name="20% - Dekorfärg6 3" xfId="166" xr:uid="{00000000-0005-0000-0000-00002D000000}"/>
    <cellStyle name="20% - Dekorfärg6 3 2" xfId="373" xr:uid="{00000000-0005-0000-0000-00002E000000}"/>
    <cellStyle name="20% - Dekorfärg6 4" xfId="269" xr:uid="{00000000-0005-0000-0000-00002F000000}"/>
    <cellStyle name="40 % - Dekorfärg1" xfId="19" builtinId="31" customBuiltin="1"/>
    <cellStyle name="40 % - Dekorfärg2" xfId="23" builtinId="35" customBuiltin="1"/>
    <cellStyle name="40 % - Dekorfärg3" xfId="27" builtinId="39" customBuiltin="1"/>
    <cellStyle name="40 % - Dekorfärg4" xfId="31" builtinId="43" customBuiltin="1"/>
    <cellStyle name="40 % - Dekorfärg5" xfId="35" builtinId="47" customBuiltin="1"/>
    <cellStyle name="40 % - Dekorfärg6" xfId="39" builtinId="51" customBuiltin="1"/>
    <cellStyle name="40% - Dekorfärg1 2" xfId="111" xr:uid="{00000000-0005-0000-0000-000036000000}"/>
    <cellStyle name="40% - Dekorfärg1 2 2" xfId="167" xr:uid="{00000000-0005-0000-0000-000037000000}"/>
    <cellStyle name="40% - Dekorfärg1 2 2 2" xfId="374" xr:uid="{00000000-0005-0000-0000-000038000000}"/>
    <cellStyle name="40% - Dekorfärg1 2 3" xfId="319" xr:uid="{00000000-0005-0000-0000-000039000000}"/>
    <cellStyle name="40% - Dekorfärg1 3" xfId="168" xr:uid="{00000000-0005-0000-0000-00003A000000}"/>
    <cellStyle name="40% - Dekorfärg1 3 2" xfId="375" xr:uid="{00000000-0005-0000-0000-00003B000000}"/>
    <cellStyle name="40% - Dekorfärg1 4" xfId="260" xr:uid="{00000000-0005-0000-0000-00003C000000}"/>
    <cellStyle name="40% - Dekorfärg2 2" xfId="112" xr:uid="{00000000-0005-0000-0000-00003D000000}"/>
    <cellStyle name="40% - Dekorfärg2 2 2" xfId="169" xr:uid="{00000000-0005-0000-0000-00003E000000}"/>
    <cellStyle name="40% - Dekorfärg2 2 2 2" xfId="376" xr:uid="{00000000-0005-0000-0000-00003F000000}"/>
    <cellStyle name="40% - Dekorfärg2 2 3" xfId="320" xr:uid="{00000000-0005-0000-0000-000040000000}"/>
    <cellStyle name="40% - Dekorfärg2 3" xfId="170" xr:uid="{00000000-0005-0000-0000-000041000000}"/>
    <cellStyle name="40% - Dekorfärg2 3 2" xfId="377" xr:uid="{00000000-0005-0000-0000-000042000000}"/>
    <cellStyle name="40% - Dekorfärg2 4" xfId="262" xr:uid="{00000000-0005-0000-0000-000043000000}"/>
    <cellStyle name="40% - Dekorfärg3 2" xfId="113" xr:uid="{00000000-0005-0000-0000-000044000000}"/>
    <cellStyle name="40% - Dekorfärg3 2 2" xfId="171" xr:uid="{00000000-0005-0000-0000-000045000000}"/>
    <cellStyle name="40% - Dekorfärg3 2 2 2" xfId="378" xr:uid="{00000000-0005-0000-0000-000046000000}"/>
    <cellStyle name="40% - Dekorfärg3 2 3" xfId="321" xr:uid="{00000000-0005-0000-0000-000047000000}"/>
    <cellStyle name="40% - Dekorfärg3 3" xfId="172" xr:uid="{00000000-0005-0000-0000-000048000000}"/>
    <cellStyle name="40% - Dekorfärg3 3 2" xfId="379" xr:uid="{00000000-0005-0000-0000-000049000000}"/>
    <cellStyle name="40% - Dekorfärg3 4" xfId="264" xr:uid="{00000000-0005-0000-0000-00004A000000}"/>
    <cellStyle name="40% - Dekorfärg4 2" xfId="114" xr:uid="{00000000-0005-0000-0000-00004B000000}"/>
    <cellStyle name="40% - Dekorfärg4 2 2" xfId="173" xr:uid="{00000000-0005-0000-0000-00004C000000}"/>
    <cellStyle name="40% - Dekorfärg4 2 2 2" xfId="380" xr:uid="{00000000-0005-0000-0000-00004D000000}"/>
    <cellStyle name="40% - Dekorfärg4 2 3" xfId="322" xr:uid="{00000000-0005-0000-0000-00004E000000}"/>
    <cellStyle name="40% - Dekorfärg4 3" xfId="174" xr:uid="{00000000-0005-0000-0000-00004F000000}"/>
    <cellStyle name="40% - Dekorfärg4 3 2" xfId="381" xr:uid="{00000000-0005-0000-0000-000050000000}"/>
    <cellStyle name="40% - Dekorfärg4 4" xfId="266" xr:uid="{00000000-0005-0000-0000-000051000000}"/>
    <cellStyle name="40% - Dekorfärg5 2" xfId="115" xr:uid="{00000000-0005-0000-0000-000052000000}"/>
    <cellStyle name="40% - Dekorfärg5 2 2" xfId="175" xr:uid="{00000000-0005-0000-0000-000053000000}"/>
    <cellStyle name="40% - Dekorfärg5 2 2 2" xfId="382" xr:uid="{00000000-0005-0000-0000-000054000000}"/>
    <cellStyle name="40% - Dekorfärg5 2 3" xfId="323" xr:uid="{00000000-0005-0000-0000-000055000000}"/>
    <cellStyle name="40% - Dekorfärg5 3" xfId="176" xr:uid="{00000000-0005-0000-0000-000056000000}"/>
    <cellStyle name="40% - Dekorfärg5 3 2" xfId="383" xr:uid="{00000000-0005-0000-0000-000057000000}"/>
    <cellStyle name="40% - Dekorfärg5 4" xfId="268" xr:uid="{00000000-0005-0000-0000-000058000000}"/>
    <cellStyle name="40% - Dekorfärg6 2" xfId="116" xr:uid="{00000000-0005-0000-0000-000059000000}"/>
    <cellStyle name="40% - Dekorfärg6 2 2" xfId="177" xr:uid="{00000000-0005-0000-0000-00005A000000}"/>
    <cellStyle name="40% - Dekorfärg6 2 2 2" xfId="384" xr:uid="{00000000-0005-0000-0000-00005B000000}"/>
    <cellStyle name="40% - Dekorfärg6 2 3" xfId="324" xr:uid="{00000000-0005-0000-0000-00005C000000}"/>
    <cellStyle name="40% - Dekorfärg6 3" xfId="178" xr:uid="{00000000-0005-0000-0000-00005D000000}"/>
    <cellStyle name="40% - Dekorfärg6 3 2" xfId="385" xr:uid="{00000000-0005-0000-0000-00005E000000}"/>
    <cellStyle name="40% - Dekorfärg6 4" xfId="270" xr:uid="{00000000-0005-0000-0000-00005F000000}"/>
    <cellStyle name="60 % - Dekorfärg1" xfId="20" builtinId="32" customBuiltin="1"/>
    <cellStyle name="60 % - Dekorfärg2" xfId="24" builtinId="36" customBuiltin="1"/>
    <cellStyle name="60 % - Dekorfärg3" xfId="28" builtinId="40" customBuiltin="1"/>
    <cellStyle name="60 % - Dekorfärg4" xfId="32" builtinId="44" customBuiltin="1"/>
    <cellStyle name="60 % - Dekorfärg5" xfId="36" builtinId="48" customBuiltin="1"/>
    <cellStyle name="60 % - Dekorfärg6" xfId="40" builtinId="52" customBuiltin="1"/>
    <cellStyle name="Anteckning 10" xfId="56" xr:uid="{00000000-0005-0000-0000-000066000000}"/>
    <cellStyle name="Anteckning 10 2" xfId="117" xr:uid="{00000000-0005-0000-0000-000067000000}"/>
    <cellStyle name="Anteckning 10 2 2" xfId="179" xr:uid="{00000000-0005-0000-0000-000068000000}"/>
    <cellStyle name="Anteckning 10 2 2 2" xfId="386" xr:uid="{00000000-0005-0000-0000-000069000000}"/>
    <cellStyle name="Anteckning 10 2 3" xfId="325" xr:uid="{00000000-0005-0000-0000-00006A000000}"/>
    <cellStyle name="Anteckning 10 3" xfId="180" xr:uid="{00000000-0005-0000-0000-00006B000000}"/>
    <cellStyle name="Anteckning 10 3 2" xfId="387" xr:uid="{00000000-0005-0000-0000-00006C000000}"/>
    <cellStyle name="Anteckning 10 4" xfId="277" xr:uid="{00000000-0005-0000-0000-00006D000000}"/>
    <cellStyle name="Anteckning 11" xfId="57" xr:uid="{00000000-0005-0000-0000-00006E000000}"/>
    <cellStyle name="Anteckning 11 2" xfId="118" xr:uid="{00000000-0005-0000-0000-00006F000000}"/>
    <cellStyle name="Anteckning 11 2 2" xfId="181" xr:uid="{00000000-0005-0000-0000-000070000000}"/>
    <cellStyle name="Anteckning 11 2 2 2" xfId="388" xr:uid="{00000000-0005-0000-0000-000071000000}"/>
    <cellStyle name="Anteckning 11 2 3" xfId="326" xr:uid="{00000000-0005-0000-0000-000072000000}"/>
    <cellStyle name="Anteckning 11 3" xfId="182" xr:uid="{00000000-0005-0000-0000-000073000000}"/>
    <cellStyle name="Anteckning 11 3 2" xfId="389" xr:uid="{00000000-0005-0000-0000-000074000000}"/>
    <cellStyle name="Anteckning 11 4" xfId="278" xr:uid="{00000000-0005-0000-0000-000075000000}"/>
    <cellStyle name="Anteckning 12" xfId="58" xr:uid="{00000000-0005-0000-0000-000076000000}"/>
    <cellStyle name="Anteckning 12 2" xfId="119" xr:uid="{00000000-0005-0000-0000-000077000000}"/>
    <cellStyle name="Anteckning 12 2 2" xfId="183" xr:uid="{00000000-0005-0000-0000-000078000000}"/>
    <cellStyle name="Anteckning 12 2 2 2" xfId="390" xr:uid="{00000000-0005-0000-0000-000079000000}"/>
    <cellStyle name="Anteckning 12 2 3" xfId="327" xr:uid="{00000000-0005-0000-0000-00007A000000}"/>
    <cellStyle name="Anteckning 12 3" xfId="184" xr:uid="{00000000-0005-0000-0000-00007B000000}"/>
    <cellStyle name="Anteckning 12 3 2" xfId="391" xr:uid="{00000000-0005-0000-0000-00007C000000}"/>
    <cellStyle name="Anteckning 12 4" xfId="279" xr:uid="{00000000-0005-0000-0000-00007D000000}"/>
    <cellStyle name="Anteckning 13" xfId="59" xr:uid="{00000000-0005-0000-0000-00007E000000}"/>
    <cellStyle name="Anteckning 13 2" xfId="120" xr:uid="{00000000-0005-0000-0000-00007F000000}"/>
    <cellStyle name="Anteckning 13 2 2" xfId="185" xr:uid="{00000000-0005-0000-0000-000080000000}"/>
    <cellStyle name="Anteckning 13 2 2 2" xfId="392" xr:uid="{00000000-0005-0000-0000-000081000000}"/>
    <cellStyle name="Anteckning 13 2 3" xfId="328" xr:uid="{00000000-0005-0000-0000-000082000000}"/>
    <cellStyle name="Anteckning 13 3" xfId="186" xr:uid="{00000000-0005-0000-0000-000083000000}"/>
    <cellStyle name="Anteckning 13 3 2" xfId="393" xr:uid="{00000000-0005-0000-0000-000084000000}"/>
    <cellStyle name="Anteckning 13 4" xfId="280" xr:uid="{00000000-0005-0000-0000-000085000000}"/>
    <cellStyle name="Anteckning 14" xfId="60" xr:uid="{00000000-0005-0000-0000-000086000000}"/>
    <cellStyle name="Anteckning 14 2" xfId="121" xr:uid="{00000000-0005-0000-0000-000087000000}"/>
    <cellStyle name="Anteckning 14 2 2" xfId="187" xr:uid="{00000000-0005-0000-0000-000088000000}"/>
    <cellStyle name="Anteckning 14 2 2 2" xfId="394" xr:uid="{00000000-0005-0000-0000-000089000000}"/>
    <cellStyle name="Anteckning 14 2 3" xfId="329" xr:uid="{00000000-0005-0000-0000-00008A000000}"/>
    <cellStyle name="Anteckning 14 3" xfId="188" xr:uid="{00000000-0005-0000-0000-00008B000000}"/>
    <cellStyle name="Anteckning 14 3 2" xfId="395" xr:uid="{00000000-0005-0000-0000-00008C000000}"/>
    <cellStyle name="Anteckning 14 4" xfId="281" xr:uid="{00000000-0005-0000-0000-00008D000000}"/>
    <cellStyle name="Anteckning 15" xfId="61" xr:uid="{00000000-0005-0000-0000-00008E000000}"/>
    <cellStyle name="Anteckning 15 2" xfId="122" xr:uid="{00000000-0005-0000-0000-00008F000000}"/>
    <cellStyle name="Anteckning 15 2 2" xfId="189" xr:uid="{00000000-0005-0000-0000-000090000000}"/>
    <cellStyle name="Anteckning 15 2 2 2" xfId="396" xr:uid="{00000000-0005-0000-0000-000091000000}"/>
    <cellStyle name="Anteckning 15 2 3" xfId="330" xr:uid="{00000000-0005-0000-0000-000092000000}"/>
    <cellStyle name="Anteckning 15 3" xfId="190" xr:uid="{00000000-0005-0000-0000-000093000000}"/>
    <cellStyle name="Anteckning 15 3 2" xfId="397" xr:uid="{00000000-0005-0000-0000-000094000000}"/>
    <cellStyle name="Anteckning 15 4" xfId="282" xr:uid="{00000000-0005-0000-0000-000095000000}"/>
    <cellStyle name="Anteckning 16" xfId="62" xr:uid="{00000000-0005-0000-0000-000096000000}"/>
    <cellStyle name="Anteckning 16 2" xfId="123" xr:uid="{00000000-0005-0000-0000-000097000000}"/>
    <cellStyle name="Anteckning 16 2 2" xfId="191" xr:uid="{00000000-0005-0000-0000-000098000000}"/>
    <cellStyle name="Anteckning 16 2 2 2" xfId="398" xr:uid="{00000000-0005-0000-0000-000099000000}"/>
    <cellStyle name="Anteckning 16 2 3" xfId="331" xr:uid="{00000000-0005-0000-0000-00009A000000}"/>
    <cellStyle name="Anteckning 16 3" xfId="192" xr:uid="{00000000-0005-0000-0000-00009B000000}"/>
    <cellStyle name="Anteckning 16 3 2" xfId="399" xr:uid="{00000000-0005-0000-0000-00009C000000}"/>
    <cellStyle name="Anteckning 16 4" xfId="283" xr:uid="{00000000-0005-0000-0000-00009D000000}"/>
    <cellStyle name="Anteckning 17" xfId="63" xr:uid="{00000000-0005-0000-0000-00009E000000}"/>
    <cellStyle name="Anteckning 17 2" xfId="124" xr:uid="{00000000-0005-0000-0000-00009F000000}"/>
    <cellStyle name="Anteckning 17 2 2" xfId="193" xr:uid="{00000000-0005-0000-0000-0000A0000000}"/>
    <cellStyle name="Anteckning 17 2 2 2" xfId="400" xr:uid="{00000000-0005-0000-0000-0000A1000000}"/>
    <cellStyle name="Anteckning 17 2 3" xfId="332" xr:uid="{00000000-0005-0000-0000-0000A2000000}"/>
    <cellStyle name="Anteckning 17 3" xfId="194" xr:uid="{00000000-0005-0000-0000-0000A3000000}"/>
    <cellStyle name="Anteckning 17 3 2" xfId="401" xr:uid="{00000000-0005-0000-0000-0000A4000000}"/>
    <cellStyle name="Anteckning 17 4" xfId="284" xr:uid="{00000000-0005-0000-0000-0000A5000000}"/>
    <cellStyle name="Anteckning 18" xfId="64" xr:uid="{00000000-0005-0000-0000-0000A6000000}"/>
    <cellStyle name="Anteckning 18 2" xfId="125" xr:uid="{00000000-0005-0000-0000-0000A7000000}"/>
    <cellStyle name="Anteckning 18 2 2" xfId="195" xr:uid="{00000000-0005-0000-0000-0000A8000000}"/>
    <cellStyle name="Anteckning 18 2 2 2" xfId="402" xr:uid="{00000000-0005-0000-0000-0000A9000000}"/>
    <cellStyle name="Anteckning 18 2 3" xfId="333" xr:uid="{00000000-0005-0000-0000-0000AA000000}"/>
    <cellStyle name="Anteckning 18 3" xfId="196" xr:uid="{00000000-0005-0000-0000-0000AB000000}"/>
    <cellStyle name="Anteckning 18 3 2" xfId="403" xr:uid="{00000000-0005-0000-0000-0000AC000000}"/>
    <cellStyle name="Anteckning 18 4" xfId="285" xr:uid="{00000000-0005-0000-0000-0000AD000000}"/>
    <cellStyle name="Anteckning 19" xfId="65" xr:uid="{00000000-0005-0000-0000-0000AE000000}"/>
    <cellStyle name="Anteckning 19 2" xfId="126" xr:uid="{00000000-0005-0000-0000-0000AF000000}"/>
    <cellStyle name="Anteckning 19 2 2" xfId="197" xr:uid="{00000000-0005-0000-0000-0000B0000000}"/>
    <cellStyle name="Anteckning 19 2 2 2" xfId="404" xr:uid="{00000000-0005-0000-0000-0000B1000000}"/>
    <cellStyle name="Anteckning 19 2 3" xfId="334" xr:uid="{00000000-0005-0000-0000-0000B2000000}"/>
    <cellStyle name="Anteckning 19 3" xfId="198" xr:uid="{00000000-0005-0000-0000-0000B3000000}"/>
    <cellStyle name="Anteckning 19 3 2" xfId="405" xr:uid="{00000000-0005-0000-0000-0000B4000000}"/>
    <cellStyle name="Anteckning 19 4" xfId="286" xr:uid="{00000000-0005-0000-0000-0000B5000000}"/>
    <cellStyle name="Anteckning 2" xfId="66" xr:uid="{00000000-0005-0000-0000-0000B6000000}"/>
    <cellStyle name="Anteckning 2 2" xfId="127" xr:uid="{00000000-0005-0000-0000-0000B7000000}"/>
    <cellStyle name="Anteckning 2 2 2" xfId="199" xr:uid="{00000000-0005-0000-0000-0000B8000000}"/>
    <cellStyle name="Anteckning 2 2 2 2" xfId="406" xr:uid="{00000000-0005-0000-0000-0000B9000000}"/>
    <cellStyle name="Anteckning 2 2 3" xfId="335" xr:uid="{00000000-0005-0000-0000-0000BA000000}"/>
    <cellStyle name="Anteckning 2 3" xfId="200" xr:uid="{00000000-0005-0000-0000-0000BB000000}"/>
    <cellStyle name="Anteckning 2 3 2" xfId="407" xr:uid="{00000000-0005-0000-0000-0000BC000000}"/>
    <cellStyle name="Anteckning 2 4" xfId="287" xr:uid="{00000000-0005-0000-0000-0000BD000000}"/>
    <cellStyle name="Anteckning 20" xfId="67" xr:uid="{00000000-0005-0000-0000-0000BE000000}"/>
    <cellStyle name="Anteckning 20 2" xfId="128" xr:uid="{00000000-0005-0000-0000-0000BF000000}"/>
    <cellStyle name="Anteckning 20 2 2" xfId="201" xr:uid="{00000000-0005-0000-0000-0000C0000000}"/>
    <cellStyle name="Anteckning 20 2 2 2" xfId="408" xr:uid="{00000000-0005-0000-0000-0000C1000000}"/>
    <cellStyle name="Anteckning 20 2 3" xfId="336" xr:uid="{00000000-0005-0000-0000-0000C2000000}"/>
    <cellStyle name="Anteckning 20 3" xfId="202" xr:uid="{00000000-0005-0000-0000-0000C3000000}"/>
    <cellStyle name="Anteckning 20 3 2" xfId="409" xr:uid="{00000000-0005-0000-0000-0000C4000000}"/>
    <cellStyle name="Anteckning 20 4" xfId="288" xr:uid="{00000000-0005-0000-0000-0000C5000000}"/>
    <cellStyle name="Anteckning 21" xfId="68" xr:uid="{00000000-0005-0000-0000-0000C6000000}"/>
    <cellStyle name="Anteckning 21 2" xfId="129" xr:uid="{00000000-0005-0000-0000-0000C7000000}"/>
    <cellStyle name="Anteckning 21 2 2" xfId="203" xr:uid="{00000000-0005-0000-0000-0000C8000000}"/>
    <cellStyle name="Anteckning 21 2 2 2" xfId="410" xr:uid="{00000000-0005-0000-0000-0000C9000000}"/>
    <cellStyle name="Anteckning 21 2 3" xfId="337" xr:uid="{00000000-0005-0000-0000-0000CA000000}"/>
    <cellStyle name="Anteckning 21 3" xfId="204" xr:uid="{00000000-0005-0000-0000-0000CB000000}"/>
    <cellStyle name="Anteckning 21 3 2" xfId="411" xr:uid="{00000000-0005-0000-0000-0000CC000000}"/>
    <cellStyle name="Anteckning 21 4" xfId="289" xr:uid="{00000000-0005-0000-0000-0000CD000000}"/>
    <cellStyle name="Anteckning 22" xfId="69" xr:uid="{00000000-0005-0000-0000-0000CE000000}"/>
    <cellStyle name="Anteckning 22 2" xfId="130" xr:uid="{00000000-0005-0000-0000-0000CF000000}"/>
    <cellStyle name="Anteckning 22 2 2" xfId="205" xr:uid="{00000000-0005-0000-0000-0000D0000000}"/>
    <cellStyle name="Anteckning 22 2 2 2" xfId="412" xr:uid="{00000000-0005-0000-0000-0000D1000000}"/>
    <cellStyle name="Anteckning 22 2 3" xfId="338" xr:uid="{00000000-0005-0000-0000-0000D2000000}"/>
    <cellStyle name="Anteckning 22 3" xfId="206" xr:uid="{00000000-0005-0000-0000-0000D3000000}"/>
    <cellStyle name="Anteckning 22 3 2" xfId="413" xr:uid="{00000000-0005-0000-0000-0000D4000000}"/>
    <cellStyle name="Anteckning 22 4" xfId="290" xr:uid="{00000000-0005-0000-0000-0000D5000000}"/>
    <cellStyle name="Anteckning 23" xfId="70" xr:uid="{00000000-0005-0000-0000-0000D6000000}"/>
    <cellStyle name="Anteckning 23 2" xfId="131" xr:uid="{00000000-0005-0000-0000-0000D7000000}"/>
    <cellStyle name="Anteckning 23 2 2" xfId="207" xr:uid="{00000000-0005-0000-0000-0000D8000000}"/>
    <cellStyle name="Anteckning 23 2 2 2" xfId="414" xr:uid="{00000000-0005-0000-0000-0000D9000000}"/>
    <cellStyle name="Anteckning 23 2 3" xfId="339" xr:uid="{00000000-0005-0000-0000-0000DA000000}"/>
    <cellStyle name="Anteckning 23 3" xfId="208" xr:uid="{00000000-0005-0000-0000-0000DB000000}"/>
    <cellStyle name="Anteckning 23 3 2" xfId="415" xr:uid="{00000000-0005-0000-0000-0000DC000000}"/>
    <cellStyle name="Anteckning 23 4" xfId="291" xr:uid="{00000000-0005-0000-0000-0000DD000000}"/>
    <cellStyle name="Anteckning 24" xfId="71" xr:uid="{00000000-0005-0000-0000-0000DE000000}"/>
    <cellStyle name="Anteckning 24 2" xfId="132" xr:uid="{00000000-0005-0000-0000-0000DF000000}"/>
    <cellStyle name="Anteckning 24 2 2" xfId="209" xr:uid="{00000000-0005-0000-0000-0000E0000000}"/>
    <cellStyle name="Anteckning 24 2 2 2" xfId="416" xr:uid="{00000000-0005-0000-0000-0000E1000000}"/>
    <cellStyle name="Anteckning 24 2 3" xfId="340" xr:uid="{00000000-0005-0000-0000-0000E2000000}"/>
    <cellStyle name="Anteckning 24 3" xfId="210" xr:uid="{00000000-0005-0000-0000-0000E3000000}"/>
    <cellStyle name="Anteckning 24 3 2" xfId="417" xr:uid="{00000000-0005-0000-0000-0000E4000000}"/>
    <cellStyle name="Anteckning 24 4" xfId="292" xr:uid="{00000000-0005-0000-0000-0000E5000000}"/>
    <cellStyle name="Anteckning 25" xfId="72" xr:uid="{00000000-0005-0000-0000-0000E6000000}"/>
    <cellStyle name="Anteckning 25 2" xfId="133" xr:uid="{00000000-0005-0000-0000-0000E7000000}"/>
    <cellStyle name="Anteckning 25 2 2" xfId="211" xr:uid="{00000000-0005-0000-0000-0000E8000000}"/>
    <cellStyle name="Anteckning 25 2 2 2" xfId="418" xr:uid="{00000000-0005-0000-0000-0000E9000000}"/>
    <cellStyle name="Anteckning 25 2 3" xfId="341" xr:uid="{00000000-0005-0000-0000-0000EA000000}"/>
    <cellStyle name="Anteckning 25 3" xfId="212" xr:uid="{00000000-0005-0000-0000-0000EB000000}"/>
    <cellStyle name="Anteckning 25 3 2" xfId="419" xr:uid="{00000000-0005-0000-0000-0000EC000000}"/>
    <cellStyle name="Anteckning 25 4" xfId="293" xr:uid="{00000000-0005-0000-0000-0000ED000000}"/>
    <cellStyle name="Anteckning 26" xfId="73" xr:uid="{00000000-0005-0000-0000-0000EE000000}"/>
    <cellStyle name="Anteckning 26 2" xfId="134" xr:uid="{00000000-0005-0000-0000-0000EF000000}"/>
    <cellStyle name="Anteckning 26 2 2" xfId="213" xr:uid="{00000000-0005-0000-0000-0000F0000000}"/>
    <cellStyle name="Anteckning 26 2 2 2" xfId="420" xr:uid="{00000000-0005-0000-0000-0000F1000000}"/>
    <cellStyle name="Anteckning 26 2 3" xfId="342" xr:uid="{00000000-0005-0000-0000-0000F2000000}"/>
    <cellStyle name="Anteckning 26 3" xfId="214" xr:uid="{00000000-0005-0000-0000-0000F3000000}"/>
    <cellStyle name="Anteckning 26 3 2" xfId="421" xr:uid="{00000000-0005-0000-0000-0000F4000000}"/>
    <cellStyle name="Anteckning 26 4" xfId="294" xr:uid="{00000000-0005-0000-0000-0000F5000000}"/>
    <cellStyle name="Anteckning 27" xfId="74" xr:uid="{00000000-0005-0000-0000-0000F6000000}"/>
    <cellStyle name="Anteckning 27 2" xfId="135" xr:uid="{00000000-0005-0000-0000-0000F7000000}"/>
    <cellStyle name="Anteckning 27 2 2" xfId="215" xr:uid="{00000000-0005-0000-0000-0000F8000000}"/>
    <cellStyle name="Anteckning 27 2 2 2" xfId="422" xr:uid="{00000000-0005-0000-0000-0000F9000000}"/>
    <cellStyle name="Anteckning 27 2 3" xfId="343" xr:uid="{00000000-0005-0000-0000-0000FA000000}"/>
    <cellStyle name="Anteckning 27 3" xfId="216" xr:uid="{00000000-0005-0000-0000-0000FB000000}"/>
    <cellStyle name="Anteckning 27 3 2" xfId="423" xr:uid="{00000000-0005-0000-0000-0000FC000000}"/>
    <cellStyle name="Anteckning 27 4" xfId="295" xr:uid="{00000000-0005-0000-0000-0000FD000000}"/>
    <cellStyle name="Anteckning 28" xfId="75" xr:uid="{00000000-0005-0000-0000-0000FE000000}"/>
    <cellStyle name="Anteckning 28 2" xfId="136" xr:uid="{00000000-0005-0000-0000-0000FF000000}"/>
    <cellStyle name="Anteckning 28 2 2" xfId="217" xr:uid="{00000000-0005-0000-0000-000000010000}"/>
    <cellStyle name="Anteckning 28 2 2 2" xfId="424" xr:uid="{00000000-0005-0000-0000-000001010000}"/>
    <cellStyle name="Anteckning 28 2 3" xfId="344" xr:uid="{00000000-0005-0000-0000-000002010000}"/>
    <cellStyle name="Anteckning 28 3" xfId="218" xr:uid="{00000000-0005-0000-0000-000003010000}"/>
    <cellStyle name="Anteckning 28 3 2" xfId="425" xr:uid="{00000000-0005-0000-0000-000004010000}"/>
    <cellStyle name="Anteckning 28 4" xfId="296" xr:uid="{00000000-0005-0000-0000-000005010000}"/>
    <cellStyle name="Anteckning 3" xfId="76" xr:uid="{00000000-0005-0000-0000-000006010000}"/>
    <cellStyle name="Anteckning 3 2" xfId="137" xr:uid="{00000000-0005-0000-0000-000007010000}"/>
    <cellStyle name="Anteckning 3 2 2" xfId="219" xr:uid="{00000000-0005-0000-0000-000008010000}"/>
    <cellStyle name="Anteckning 3 2 2 2" xfId="426" xr:uid="{00000000-0005-0000-0000-000009010000}"/>
    <cellStyle name="Anteckning 3 2 3" xfId="345" xr:uid="{00000000-0005-0000-0000-00000A010000}"/>
    <cellStyle name="Anteckning 3 3" xfId="220" xr:uid="{00000000-0005-0000-0000-00000B010000}"/>
    <cellStyle name="Anteckning 3 3 2" xfId="427" xr:uid="{00000000-0005-0000-0000-00000C010000}"/>
    <cellStyle name="Anteckning 3 4" xfId="297" xr:uid="{00000000-0005-0000-0000-00000D010000}"/>
    <cellStyle name="Anteckning 4" xfId="77" xr:uid="{00000000-0005-0000-0000-00000E010000}"/>
    <cellStyle name="Anteckning 4 2" xfId="138" xr:uid="{00000000-0005-0000-0000-00000F010000}"/>
    <cellStyle name="Anteckning 4 2 2" xfId="221" xr:uid="{00000000-0005-0000-0000-000010010000}"/>
    <cellStyle name="Anteckning 4 2 2 2" xfId="428" xr:uid="{00000000-0005-0000-0000-000011010000}"/>
    <cellStyle name="Anteckning 4 2 3" xfId="346" xr:uid="{00000000-0005-0000-0000-000012010000}"/>
    <cellStyle name="Anteckning 4 3" xfId="222" xr:uid="{00000000-0005-0000-0000-000013010000}"/>
    <cellStyle name="Anteckning 4 3 2" xfId="429" xr:uid="{00000000-0005-0000-0000-000014010000}"/>
    <cellStyle name="Anteckning 4 4" xfId="298" xr:uid="{00000000-0005-0000-0000-000015010000}"/>
    <cellStyle name="Anteckning 5" xfId="78" xr:uid="{00000000-0005-0000-0000-000016010000}"/>
    <cellStyle name="Anteckning 5 2" xfId="139" xr:uid="{00000000-0005-0000-0000-000017010000}"/>
    <cellStyle name="Anteckning 5 2 2" xfId="223" xr:uid="{00000000-0005-0000-0000-000018010000}"/>
    <cellStyle name="Anteckning 5 2 2 2" xfId="430" xr:uid="{00000000-0005-0000-0000-000019010000}"/>
    <cellStyle name="Anteckning 5 2 3" xfId="347" xr:uid="{00000000-0005-0000-0000-00001A010000}"/>
    <cellStyle name="Anteckning 5 3" xfId="224" xr:uid="{00000000-0005-0000-0000-00001B010000}"/>
    <cellStyle name="Anteckning 5 3 2" xfId="431" xr:uid="{00000000-0005-0000-0000-00001C010000}"/>
    <cellStyle name="Anteckning 5 4" xfId="299" xr:uid="{00000000-0005-0000-0000-00001D010000}"/>
    <cellStyle name="Anteckning 6" xfId="79" xr:uid="{00000000-0005-0000-0000-00001E010000}"/>
    <cellStyle name="Anteckning 6 2" xfId="140" xr:uid="{00000000-0005-0000-0000-00001F010000}"/>
    <cellStyle name="Anteckning 6 2 2" xfId="225" xr:uid="{00000000-0005-0000-0000-000020010000}"/>
    <cellStyle name="Anteckning 6 2 2 2" xfId="432" xr:uid="{00000000-0005-0000-0000-000021010000}"/>
    <cellStyle name="Anteckning 6 2 3" xfId="348" xr:uid="{00000000-0005-0000-0000-000022010000}"/>
    <cellStyle name="Anteckning 6 3" xfId="226" xr:uid="{00000000-0005-0000-0000-000023010000}"/>
    <cellStyle name="Anteckning 6 3 2" xfId="433" xr:uid="{00000000-0005-0000-0000-000024010000}"/>
    <cellStyle name="Anteckning 6 4" xfId="300" xr:uid="{00000000-0005-0000-0000-000025010000}"/>
    <cellStyle name="Anteckning 7" xfId="80" xr:uid="{00000000-0005-0000-0000-000026010000}"/>
    <cellStyle name="Anteckning 7 2" xfId="141" xr:uid="{00000000-0005-0000-0000-000027010000}"/>
    <cellStyle name="Anteckning 7 2 2" xfId="227" xr:uid="{00000000-0005-0000-0000-000028010000}"/>
    <cellStyle name="Anteckning 7 2 2 2" xfId="434" xr:uid="{00000000-0005-0000-0000-000029010000}"/>
    <cellStyle name="Anteckning 7 2 3" xfId="349" xr:uid="{00000000-0005-0000-0000-00002A010000}"/>
    <cellStyle name="Anteckning 7 3" xfId="228" xr:uid="{00000000-0005-0000-0000-00002B010000}"/>
    <cellStyle name="Anteckning 7 3 2" xfId="435" xr:uid="{00000000-0005-0000-0000-00002C010000}"/>
    <cellStyle name="Anteckning 7 4" xfId="301" xr:uid="{00000000-0005-0000-0000-00002D010000}"/>
    <cellStyle name="Anteckning 8" xfId="81" xr:uid="{00000000-0005-0000-0000-00002E010000}"/>
    <cellStyle name="Anteckning 8 2" xfId="142" xr:uid="{00000000-0005-0000-0000-00002F010000}"/>
    <cellStyle name="Anteckning 8 2 2" xfId="229" xr:uid="{00000000-0005-0000-0000-000030010000}"/>
    <cellStyle name="Anteckning 8 2 2 2" xfId="436" xr:uid="{00000000-0005-0000-0000-000031010000}"/>
    <cellStyle name="Anteckning 8 2 3" xfId="350" xr:uid="{00000000-0005-0000-0000-000032010000}"/>
    <cellStyle name="Anteckning 8 3" xfId="230" xr:uid="{00000000-0005-0000-0000-000033010000}"/>
    <cellStyle name="Anteckning 8 3 2" xfId="437" xr:uid="{00000000-0005-0000-0000-000034010000}"/>
    <cellStyle name="Anteckning 8 4" xfId="302" xr:uid="{00000000-0005-0000-0000-000035010000}"/>
    <cellStyle name="Anteckning 9" xfId="82" xr:uid="{00000000-0005-0000-0000-000036010000}"/>
    <cellStyle name="Anteckning 9 2" xfId="143" xr:uid="{00000000-0005-0000-0000-000037010000}"/>
    <cellStyle name="Anteckning 9 2 2" xfId="231" xr:uid="{00000000-0005-0000-0000-000038010000}"/>
    <cellStyle name="Anteckning 9 2 2 2" xfId="438" xr:uid="{00000000-0005-0000-0000-000039010000}"/>
    <cellStyle name="Anteckning 9 2 3" xfId="351" xr:uid="{00000000-0005-0000-0000-00003A010000}"/>
    <cellStyle name="Anteckning 9 3" xfId="232" xr:uid="{00000000-0005-0000-0000-00003B010000}"/>
    <cellStyle name="Anteckning 9 3 2" xfId="439" xr:uid="{00000000-0005-0000-0000-00003C010000}"/>
    <cellStyle name="Anteckning 9 4" xfId="303" xr:uid="{00000000-0005-0000-0000-00003D010000}"/>
    <cellStyle name="Beräkning" xfId="11" builtinId="22" customBuiltin="1"/>
    <cellStyle name="Bra" xfId="6" builtinId="26" customBuiltin="1"/>
    <cellStyle name="Dekorfärg1" xfId="17" builtinId="29" customBuiltin="1"/>
    <cellStyle name="Dekorfärg2" xfId="21" builtinId="33" customBuiltin="1"/>
    <cellStyle name="Dekorfärg3" xfId="25" builtinId="37" customBuiltin="1"/>
    <cellStyle name="Dekorfärg4" xfId="29" builtinId="41" customBuiltin="1"/>
    <cellStyle name="Dekorfärg5" xfId="33" builtinId="45" customBuiltin="1"/>
    <cellStyle name="Dekorfärg6" xfId="37" builtinId="49" customBuiltin="1"/>
    <cellStyle name="Dålig" xfId="7" builtinId="27" customBuiltin="1"/>
    <cellStyle name="Förklarande text" xfId="15" builtinId="53" customBuiltin="1"/>
    <cellStyle name="Hyperlänk" xfId="48" builtinId="8"/>
    <cellStyle name="Hyperlänk 2" xfId="47" xr:uid="{00000000-0005-0000-0000-000049010000}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 customBuiltin="1"/>
    <cellStyle name="Normal 10" xfId="83" xr:uid="{00000000-0005-0000-0000-00004F010000}"/>
    <cellStyle name="Normal 10 2" xfId="144" xr:uid="{00000000-0005-0000-0000-000050010000}"/>
    <cellStyle name="Normal 10 2 2" xfId="233" xr:uid="{00000000-0005-0000-0000-000051010000}"/>
    <cellStyle name="Normal 10 2 2 2" xfId="440" xr:uid="{00000000-0005-0000-0000-000052010000}"/>
    <cellStyle name="Normal 10 2 3" xfId="352" xr:uid="{00000000-0005-0000-0000-000053010000}"/>
    <cellStyle name="Normal 10 3" xfId="234" xr:uid="{00000000-0005-0000-0000-000054010000}"/>
    <cellStyle name="Normal 10 3 2" xfId="441" xr:uid="{00000000-0005-0000-0000-000055010000}"/>
    <cellStyle name="Normal 10 4" xfId="304" xr:uid="{00000000-0005-0000-0000-000056010000}"/>
    <cellStyle name="Normal 11" xfId="84" xr:uid="{00000000-0005-0000-0000-000057010000}"/>
    <cellStyle name="Normal 12" xfId="85" xr:uid="{00000000-0005-0000-0000-000058010000}"/>
    <cellStyle name="Normal 12 2" xfId="86" xr:uid="{00000000-0005-0000-0000-000059010000}"/>
    <cellStyle name="Normal 13" xfId="55" xr:uid="{00000000-0005-0000-0000-00005A010000}"/>
    <cellStyle name="Normal 14" xfId="104" xr:uid="{00000000-0005-0000-0000-00005B010000}"/>
    <cellStyle name="Normal 14 2" xfId="154" xr:uid="{00000000-0005-0000-0000-00005C010000}"/>
    <cellStyle name="Normal 15" xfId="258" xr:uid="{00000000-0005-0000-0000-00005D010000}"/>
    <cellStyle name="Normal 17" xfId="87" xr:uid="{00000000-0005-0000-0000-00005E010000}"/>
    <cellStyle name="Normal 17 2" xfId="145" xr:uid="{00000000-0005-0000-0000-00005F010000}"/>
    <cellStyle name="Normal 17 2 2" xfId="235" xr:uid="{00000000-0005-0000-0000-000060010000}"/>
    <cellStyle name="Normal 17 2 2 2" xfId="442" xr:uid="{00000000-0005-0000-0000-000061010000}"/>
    <cellStyle name="Normal 17 2 3" xfId="353" xr:uid="{00000000-0005-0000-0000-000062010000}"/>
    <cellStyle name="Normal 17 3" xfId="236" xr:uid="{00000000-0005-0000-0000-000063010000}"/>
    <cellStyle name="Normal 17 3 2" xfId="443" xr:uid="{00000000-0005-0000-0000-000064010000}"/>
    <cellStyle name="Normal 17 4" xfId="305" xr:uid="{00000000-0005-0000-0000-000065010000}"/>
    <cellStyle name="Normal 18" xfId="88" xr:uid="{00000000-0005-0000-0000-000066010000}"/>
    <cellStyle name="Normal 18 2" xfId="146" xr:uid="{00000000-0005-0000-0000-000067010000}"/>
    <cellStyle name="Normal 18 2 2" xfId="237" xr:uid="{00000000-0005-0000-0000-000068010000}"/>
    <cellStyle name="Normal 18 2 2 2" xfId="444" xr:uid="{00000000-0005-0000-0000-000069010000}"/>
    <cellStyle name="Normal 18 2 3" xfId="354" xr:uid="{00000000-0005-0000-0000-00006A010000}"/>
    <cellStyle name="Normal 18 3" xfId="238" xr:uid="{00000000-0005-0000-0000-00006B010000}"/>
    <cellStyle name="Normal 18 3 2" xfId="445" xr:uid="{00000000-0005-0000-0000-00006C010000}"/>
    <cellStyle name="Normal 18 4" xfId="306" xr:uid="{00000000-0005-0000-0000-00006D010000}"/>
    <cellStyle name="Normal 19" xfId="89" xr:uid="{00000000-0005-0000-0000-00006E010000}"/>
    <cellStyle name="Normal 19 2" xfId="147" xr:uid="{00000000-0005-0000-0000-00006F010000}"/>
    <cellStyle name="Normal 19 2 2" xfId="239" xr:uid="{00000000-0005-0000-0000-000070010000}"/>
    <cellStyle name="Normal 19 2 2 2" xfId="446" xr:uid="{00000000-0005-0000-0000-000071010000}"/>
    <cellStyle name="Normal 19 2 3" xfId="355" xr:uid="{00000000-0005-0000-0000-000072010000}"/>
    <cellStyle name="Normal 19 3" xfId="240" xr:uid="{00000000-0005-0000-0000-000073010000}"/>
    <cellStyle name="Normal 19 3 2" xfId="447" xr:uid="{00000000-0005-0000-0000-000074010000}"/>
    <cellStyle name="Normal 19 4" xfId="307" xr:uid="{00000000-0005-0000-0000-000075010000}"/>
    <cellStyle name="Normal 2" xfId="42" xr:uid="{00000000-0005-0000-0000-000076010000}"/>
    <cellStyle name="Normal 2 2" xfId="90" xr:uid="{00000000-0005-0000-0000-000077010000}"/>
    <cellStyle name="Normal 2 2 2" xfId="241" xr:uid="{00000000-0005-0000-0000-000078010000}"/>
    <cellStyle name="Normal 2 2 2 2" xfId="448" xr:uid="{00000000-0005-0000-0000-000079010000}"/>
    <cellStyle name="Normal 2 2 3" xfId="308" xr:uid="{00000000-0005-0000-0000-00007A010000}"/>
    <cellStyle name="Normal 2 3" xfId="148" xr:uid="{00000000-0005-0000-0000-00007B010000}"/>
    <cellStyle name="Normal 2 3 2" xfId="242" xr:uid="{00000000-0005-0000-0000-00007C010000}"/>
    <cellStyle name="Normal 2 3 2 2" xfId="449" xr:uid="{00000000-0005-0000-0000-00007D010000}"/>
    <cellStyle name="Normal 2 3 3" xfId="356" xr:uid="{00000000-0005-0000-0000-00007E010000}"/>
    <cellStyle name="Normal 20" xfId="91" xr:uid="{00000000-0005-0000-0000-00007F010000}"/>
    <cellStyle name="Normal 20 2" xfId="149" xr:uid="{00000000-0005-0000-0000-000080010000}"/>
    <cellStyle name="Normal 20 2 2" xfId="243" xr:uid="{00000000-0005-0000-0000-000081010000}"/>
    <cellStyle name="Normal 20 2 2 2" xfId="450" xr:uid="{00000000-0005-0000-0000-000082010000}"/>
    <cellStyle name="Normal 20 2 3" xfId="357" xr:uid="{00000000-0005-0000-0000-000083010000}"/>
    <cellStyle name="Normal 20 3" xfId="244" xr:uid="{00000000-0005-0000-0000-000084010000}"/>
    <cellStyle name="Normal 20 3 2" xfId="451" xr:uid="{00000000-0005-0000-0000-000085010000}"/>
    <cellStyle name="Normal 20 4" xfId="309" xr:uid="{00000000-0005-0000-0000-000086010000}"/>
    <cellStyle name="Normal 21" xfId="92" xr:uid="{00000000-0005-0000-0000-000087010000}"/>
    <cellStyle name="Normal 21 2" xfId="150" xr:uid="{00000000-0005-0000-0000-000088010000}"/>
    <cellStyle name="Normal 21 2 2" xfId="245" xr:uid="{00000000-0005-0000-0000-000089010000}"/>
    <cellStyle name="Normal 21 2 2 2" xfId="452" xr:uid="{00000000-0005-0000-0000-00008A010000}"/>
    <cellStyle name="Normal 21 2 3" xfId="358" xr:uid="{00000000-0005-0000-0000-00008B010000}"/>
    <cellStyle name="Normal 21 3" xfId="246" xr:uid="{00000000-0005-0000-0000-00008C010000}"/>
    <cellStyle name="Normal 21 3 2" xfId="453" xr:uid="{00000000-0005-0000-0000-00008D010000}"/>
    <cellStyle name="Normal 21 4" xfId="310" xr:uid="{00000000-0005-0000-0000-00008E010000}"/>
    <cellStyle name="Normal 22" xfId="93" xr:uid="{00000000-0005-0000-0000-00008F010000}"/>
    <cellStyle name="Normal 22 2" xfId="151" xr:uid="{00000000-0005-0000-0000-000090010000}"/>
    <cellStyle name="Normal 22 2 2" xfId="247" xr:uid="{00000000-0005-0000-0000-000091010000}"/>
    <cellStyle name="Normal 22 2 2 2" xfId="454" xr:uid="{00000000-0005-0000-0000-000092010000}"/>
    <cellStyle name="Normal 22 2 3" xfId="359" xr:uid="{00000000-0005-0000-0000-000093010000}"/>
    <cellStyle name="Normal 22 3" xfId="248" xr:uid="{00000000-0005-0000-0000-000094010000}"/>
    <cellStyle name="Normal 22 3 2" xfId="455" xr:uid="{00000000-0005-0000-0000-000095010000}"/>
    <cellStyle name="Normal 22 4" xfId="311" xr:uid="{00000000-0005-0000-0000-000096010000}"/>
    <cellStyle name="Normal 29" xfId="94" xr:uid="{00000000-0005-0000-0000-000097010000}"/>
    <cellStyle name="Normal 29 2" xfId="152" xr:uid="{00000000-0005-0000-0000-000098010000}"/>
    <cellStyle name="Normal 29 2 2" xfId="249" xr:uid="{00000000-0005-0000-0000-000099010000}"/>
    <cellStyle name="Normal 29 2 2 2" xfId="456" xr:uid="{00000000-0005-0000-0000-00009A010000}"/>
    <cellStyle name="Normal 29 2 3" xfId="360" xr:uid="{00000000-0005-0000-0000-00009B010000}"/>
    <cellStyle name="Normal 29 3" xfId="250" xr:uid="{00000000-0005-0000-0000-00009C010000}"/>
    <cellStyle name="Normal 29 3 2" xfId="457" xr:uid="{00000000-0005-0000-0000-00009D010000}"/>
    <cellStyle name="Normal 29 4" xfId="312" xr:uid="{00000000-0005-0000-0000-00009E010000}"/>
    <cellStyle name="Normal 3" xfId="43" xr:uid="{00000000-0005-0000-0000-00009F010000}"/>
    <cellStyle name="Normal 3 2" xfId="51" xr:uid="{00000000-0005-0000-0000-0000A0010000}"/>
    <cellStyle name="Normal 3 3" xfId="95" xr:uid="{00000000-0005-0000-0000-0000A1010000}"/>
    <cellStyle name="Normal 4" xfId="44" xr:uid="{00000000-0005-0000-0000-0000A2010000}"/>
    <cellStyle name="Normal 4 2" xfId="52" xr:uid="{00000000-0005-0000-0000-0000A3010000}"/>
    <cellStyle name="Normal 4 2 2" xfId="251" xr:uid="{00000000-0005-0000-0000-0000A4010000}"/>
    <cellStyle name="Normal 4 2 2 2" xfId="458" xr:uid="{00000000-0005-0000-0000-0000A5010000}"/>
    <cellStyle name="Normal 4 2 3" xfId="274" xr:uid="{00000000-0005-0000-0000-0000A6010000}"/>
    <cellStyle name="Normal 4 3" xfId="153" xr:uid="{00000000-0005-0000-0000-0000A7010000}"/>
    <cellStyle name="Normal 4 3 2" xfId="252" xr:uid="{00000000-0005-0000-0000-0000A8010000}"/>
    <cellStyle name="Normal 4 3 2 2" xfId="459" xr:uid="{00000000-0005-0000-0000-0000A9010000}"/>
    <cellStyle name="Normal 4 3 3" xfId="361" xr:uid="{00000000-0005-0000-0000-0000AA010000}"/>
    <cellStyle name="Normal 4 4" xfId="253" xr:uid="{00000000-0005-0000-0000-0000AB010000}"/>
    <cellStyle name="Normal 4 4 2" xfId="460" xr:uid="{00000000-0005-0000-0000-0000AC010000}"/>
    <cellStyle name="Normal 4 5" xfId="271" xr:uid="{00000000-0005-0000-0000-0000AD010000}"/>
    <cellStyle name="Normal 5" xfId="45" xr:uid="{00000000-0005-0000-0000-0000AE010000}"/>
    <cellStyle name="Normal 5 2" xfId="53" xr:uid="{00000000-0005-0000-0000-0000AF010000}"/>
    <cellStyle name="Normal 5 2 2" xfId="97" xr:uid="{00000000-0005-0000-0000-0000B0010000}"/>
    <cellStyle name="Normal 5 2 3" xfId="254" xr:uid="{00000000-0005-0000-0000-0000B1010000}"/>
    <cellStyle name="Normal 5 2 3 2" xfId="461" xr:uid="{00000000-0005-0000-0000-0000B2010000}"/>
    <cellStyle name="Normal 5 2 4" xfId="275" xr:uid="{00000000-0005-0000-0000-0000B3010000}"/>
    <cellStyle name="Normal 5 3" xfId="96" xr:uid="{00000000-0005-0000-0000-0000B4010000}"/>
    <cellStyle name="Normal 5 4" xfId="255" xr:uid="{00000000-0005-0000-0000-0000B5010000}"/>
    <cellStyle name="Normal 5 4 2" xfId="462" xr:uid="{00000000-0005-0000-0000-0000B6010000}"/>
    <cellStyle name="Normal 5 5" xfId="272" xr:uid="{00000000-0005-0000-0000-0000B7010000}"/>
    <cellStyle name="Normal 6" xfId="46" xr:uid="{00000000-0005-0000-0000-0000B8010000}"/>
    <cellStyle name="Normal 6 2" xfId="54" xr:uid="{00000000-0005-0000-0000-0000B9010000}"/>
    <cellStyle name="Normal 6 2 2" xfId="256" xr:uid="{00000000-0005-0000-0000-0000BA010000}"/>
    <cellStyle name="Normal 6 2 2 2" xfId="463" xr:uid="{00000000-0005-0000-0000-0000BB010000}"/>
    <cellStyle name="Normal 6 2 3" xfId="276" xr:uid="{00000000-0005-0000-0000-0000BC010000}"/>
    <cellStyle name="Normal 6 3" xfId="98" xr:uid="{00000000-0005-0000-0000-0000BD010000}"/>
    <cellStyle name="Normal 6 4" xfId="257" xr:uid="{00000000-0005-0000-0000-0000BE010000}"/>
    <cellStyle name="Normal 6 4 2" xfId="464" xr:uid="{00000000-0005-0000-0000-0000BF010000}"/>
    <cellStyle name="Normal 6 5" xfId="273" xr:uid="{00000000-0005-0000-0000-0000C0010000}"/>
    <cellStyle name="Normal 7" xfId="50" xr:uid="{00000000-0005-0000-0000-0000C1010000}"/>
    <cellStyle name="Normal 7 2" xfId="99" xr:uid="{00000000-0005-0000-0000-0000C2010000}"/>
    <cellStyle name="Normal 8" xfId="49" xr:uid="{00000000-0005-0000-0000-0000C3010000}"/>
    <cellStyle name="Normal 8 2" xfId="101" xr:uid="{00000000-0005-0000-0000-0000C4010000}"/>
    <cellStyle name="Normal 8 3" xfId="100" xr:uid="{00000000-0005-0000-0000-0000C5010000}"/>
    <cellStyle name="Normal 9" xfId="41" xr:uid="{00000000-0005-0000-0000-0000C6010000}"/>
    <cellStyle name="Normal 9 2" xfId="103" xr:uid="{00000000-0005-0000-0000-0000C7010000}"/>
    <cellStyle name="Normal 9 3" xfId="102" xr:uid="{00000000-0005-0000-0000-0000C801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6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8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Stockholm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'4'!$AB$8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'4'!$AE$8:$AR$8</c:f>
              <c:numCache>
                <c:formatCode>#,##0</c:formatCode>
                <c:ptCount val="14"/>
                <c:pt idx="0">
                  <c:v>9.5521518770207816</c:v>
                </c:pt>
                <c:pt idx="1">
                  <c:v>8.3761606483511954</c:v>
                </c:pt>
                <c:pt idx="2">
                  <c:v>8.2365869154427376</c:v>
                </c:pt>
                <c:pt idx="3">
                  <c:v>7.2191345823418001</c:v>
                </c:pt>
                <c:pt idx="4">
                  <c:v>6.8353039223967889</c:v>
                </c:pt>
                <c:pt idx="5">
                  <c:v>6.8089627197218467</c:v>
                </c:pt>
                <c:pt idx="6">
                  <c:v>6.3773651964119615</c:v>
                </c:pt>
                <c:pt idx="7">
                  <c:v>6.0883479005005281</c:v>
                </c:pt>
                <c:pt idx="8">
                  <c:v>6.2222784449838313</c:v>
                </c:pt>
                <c:pt idx="9">
                  <c:v>5.9280649278333239</c:v>
                </c:pt>
                <c:pt idx="10">
                  <c:v>5.5313713665259945</c:v>
                </c:pt>
                <c:pt idx="11">
                  <c:v>4.8228936360826768</c:v>
                </c:pt>
                <c:pt idx="12">
                  <c:v>3.6885144035990356</c:v>
                </c:pt>
                <c:pt idx="13">
                  <c:v>3.5226907496793212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A-4EDD-91BB-7FC755BB6DF5}"/>
            </c:ext>
          </c:extLst>
        </c:ser>
        <c:ser>
          <c:idx val="1"/>
          <c:order val="1"/>
          <c:tx>
            <c:strRef>
              <c:f>'4'!$AB$9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'4'!$AE$9:$AS$9</c:f>
              <c:numCache>
                <c:formatCode>#,##0</c:formatCode>
                <c:ptCount val="15"/>
                <c:pt idx="0">
                  <c:v>20.265076829504668</c:v>
                </c:pt>
                <c:pt idx="1">
                  <c:v>18.301684436313167</c:v>
                </c:pt>
                <c:pt idx="2">
                  <c:v>19.298631860355403</c:v>
                </c:pt>
                <c:pt idx="3">
                  <c:v>15.575473378049505</c:v>
                </c:pt>
                <c:pt idx="4">
                  <c:v>13.514436651789781</c:v>
                </c:pt>
                <c:pt idx="5">
                  <c:v>15.394364097211868</c:v>
                </c:pt>
                <c:pt idx="6">
                  <c:v>14.478746765679192</c:v>
                </c:pt>
                <c:pt idx="7">
                  <c:v>13.539853049067595</c:v>
                </c:pt>
                <c:pt idx="8">
                  <c:v>11.981745089941503</c:v>
                </c:pt>
                <c:pt idx="9">
                  <c:v>10.990525585004288</c:v>
                </c:pt>
                <c:pt idx="10">
                  <c:v>10.478969824804723</c:v>
                </c:pt>
                <c:pt idx="11">
                  <c:v>8.3991130820399107</c:v>
                </c:pt>
                <c:pt idx="12">
                  <c:v>7.6482941501005532</c:v>
                </c:pt>
                <c:pt idx="13">
                  <c:v>7.7517686180090974</c:v>
                </c:pt>
                <c:pt idx="14">
                  <c:v>6.746912858867983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A-4EDD-91BB-7FC755BB6DF5}"/>
            </c:ext>
          </c:extLst>
        </c:ser>
        <c:ser>
          <c:idx val="2"/>
          <c:order val="2"/>
          <c:tx>
            <c:strRef>
              <c:f>'4'!$AB$10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'4'!$AE$10:$AS$10</c:f>
              <c:numCache>
                <c:formatCode>#,##0</c:formatCode>
                <c:ptCount val="15"/>
                <c:pt idx="0">
                  <c:v>7.9655242420468442</c:v>
                </c:pt>
                <c:pt idx="1">
                  <c:v>6.6059518720571573</c:v>
                </c:pt>
                <c:pt idx="2">
                  <c:v>6.351709251236203</c:v>
                </c:pt>
                <c:pt idx="3">
                  <c:v>5.7977879694823047</c:v>
                </c:pt>
                <c:pt idx="4">
                  <c:v>5.6534268144143072</c:v>
                </c:pt>
                <c:pt idx="5">
                  <c:v>5.5315696609005967</c:v>
                </c:pt>
                <c:pt idx="6">
                  <c:v>5.1785450478019541</c:v>
                </c:pt>
                <c:pt idx="7">
                  <c:v>4.933042818322031</c:v>
                </c:pt>
                <c:pt idx="8">
                  <c:v>5.6683492511356546</c:v>
                </c:pt>
                <c:pt idx="9">
                  <c:v>5.5075592672860694</c:v>
                </c:pt>
                <c:pt idx="10">
                  <c:v>5.1201502506973133</c:v>
                </c:pt>
                <c:pt idx="11">
                  <c:v>4.4915523018289649</c:v>
                </c:pt>
                <c:pt idx="12">
                  <c:v>2.8739422656469902</c:v>
                </c:pt>
                <c:pt idx="13">
                  <c:v>2.689905011837864</c:v>
                </c:pt>
                <c:pt idx="14">
                  <c:v>3.1408548414266799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A-4EDD-91BB-7FC755BB6DF5}"/>
            </c:ext>
          </c:extLst>
        </c:ser>
        <c:ser>
          <c:idx val="3"/>
          <c:order val="3"/>
          <c:tx>
            <c:strRef>
              <c:f>'4'!$AB$11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'4'!$AE$11:$AS$11</c:f>
              <c:numCache>
                <c:formatCode>#,##0</c:formatCode>
                <c:ptCount val="15"/>
                <c:pt idx="0">
                  <c:v>0.60258905504339333</c:v>
                </c:pt>
                <c:pt idx="1">
                  <c:v>0.60664478251784548</c:v>
                </c:pt>
                <c:pt idx="2">
                  <c:v>0.5778920575554517</c:v>
                </c:pt>
                <c:pt idx="3">
                  <c:v>0.51636304100048491</c:v>
                </c:pt>
                <c:pt idx="4">
                  <c:v>0.53698315371454974</c:v>
                </c:pt>
                <c:pt idx="5">
                  <c:v>0.45485027845001019</c:v>
                </c:pt>
                <c:pt idx="6">
                  <c:v>0.42144302090357383</c:v>
                </c:pt>
                <c:pt idx="7">
                  <c:v>0.39949253650767941</c:v>
                </c:pt>
                <c:pt idx="8">
                  <c:v>0.36907644938344009</c:v>
                </c:pt>
                <c:pt idx="9">
                  <c:v>0.33872060389044806</c:v>
                </c:pt>
                <c:pt idx="10">
                  <c:v>0.31865812601312504</c:v>
                </c:pt>
                <c:pt idx="11">
                  <c:v>0.31149598170183607</c:v>
                </c:pt>
                <c:pt idx="12">
                  <c:v>0.29597561514334936</c:v>
                </c:pt>
                <c:pt idx="13">
                  <c:v>0.28483345620266737</c:v>
                </c:pt>
                <c:pt idx="14">
                  <c:v>0.24816776140671093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AA-4EDD-91BB-7FC755BB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09728"/>
        <c:axId val="174790144"/>
      </c:barChart>
      <c:catAx>
        <c:axId val="146409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790144"/>
        <c:crosses val="autoZero"/>
        <c:auto val="1"/>
        <c:lblAlgn val="ctr"/>
        <c:lblOffset val="100"/>
        <c:noMultiLvlLbl val="0"/>
      </c:catAx>
      <c:valAx>
        <c:axId val="17479014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koldioxidekvivalenter per miljoner kronor</a:t>
                </a:r>
              </a:p>
            </c:rich>
          </c:tx>
          <c:layout>
            <c:manualLayout>
              <c:xMode val="edge"/>
              <c:yMode val="edge"/>
              <c:x val="2.8259467629659779E-2"/>
              <c:y val="2.970297319160493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6409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Värmland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'4'!$AB$92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'4'!$AE$92:$AS$92</c:f>
              <c:numCache>
                <c:formatCode>#,##0</c:formatCode>
                <c:ptCount val="15"/>
                <c:pt idx="0">
                  <c:v>20.116049192533826</c:v>
                </c:pt>
                <c:pt idx="1">
                  <c:v>20.348642754893174</c:v>
                </c:pt>
                <c:pt idx="2">
                  <c:v>19.548377667348728</c:v>
                </c:pt>
                <c:pt idx="3">
                  <c:v>17.738699398088045</c:v>
                </c:pt>
                <c:pt idx="4">
                  <c:v>16.805626386138027</c:v>
                </c:pt>
                <c:pt idx="5">
                  <c:v>15.201353319862788</c:v>
                </c:pt>
                <c:pt idx="6">
                  <c:v>14.44034953526644</c:v>
                </c:pt>
                <c:pt idx="7">
                  <c:v>13.7361722902127</c:v>
                </c:pt>
                <c:pt idx="8">
                  <c:v>12.845714766264756</c:v>
                </c:pt>
                <c:pt idx="9">
                  <c:v>12.298209277666016</c:v>
                </c:pt>
                <c:pt idx="10">
                  <c:v>11.334927907937331</c:v>
                </c:pt>
                <c:pt idx="11">
                  <c:v>10.727100336500028</c:v>
                </c:pt>
                <c:pt idx="12">
                  <c:v>10.026901442895573</c:v>
                </c:pt>
                <c:pt idx="13">
                  <c:v>9.0847800438226862</c:v>
                </c:pt>
                <c:pt idx="14">
                  <c:v>7.3844722573517654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0-412A-99AA-76222C08B8EE}"/>
            </c:ext>
          </c:extLst>
        </c:ser>
        <c:ser>
          <c:idx val="1"/>
          <c:order val="1"/>
          <c:tx>
            <c:strRef>
              <c:f>'4'!$AB$93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'4'!$AE$93:$AS$93</c:f>
              <c:numCache>
                <c:formatCode>#,##0</c:formatCode>
                <c:ptCount val="15"/>
                <c:pt idx="0">
                  <c:v>35.08986928104575</c:v>
                </c:pt>
                <c:pt idx="1">
                  <c:v>41.843511259799271</c:v>
                </c:pt>
                <c:pt idx="2">
                  <c:v>34.936977175517619</c:v>
                </c:pt>
                <c:pt idx="3">
                  <c:v>32.397569250270287</c:v>
                </c:pt>
                <c:pt idx="4">
                  <c:v>29.653858596024588</c:v>
                </c:pt>
                <c:pt idx="5">
                  <c:v>27.316631451856324</c:v>
                </c:pt>
                <c:pt idx="6">
                  <c:v>26.295932996302724</c:v>
                </c:pt>
                <c:pt idx="7">
                  <c:v>24.07214706902532</c:v>
                </c:pt>
                <c:pt idx="8">
                  <c:v>23.058091835384413</c:v>
                </c:pt>
                <c:pt idx="9">
                  <c:v>22.388744456338891</c:v>
                </c:pt>
                <c:pt idx="10">
                  <c:v>20.384220560199442</c:v>
                </c:pt>
                <c:pt idx="11">
                  <c:v>19.592001615835184</c:v>
                </c:pt>
                <c:pt idx="12">
                  <c:v>18.480791618160652</c:v>
                </c:pt>
                <c:pt idx="13">
                  <c:v>15.575714600092917</c:v>
                </c:pt>
                <c:pt idx="14">
                  <c:v>11.017393031950439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0-412A-99AA-76222C08B8EE}"/>
            </c:ext>
          </c:extLst>
        </c:ser>
        <c:ser>
          <c:idx val="2"/>
          <c:order val="2"/>
          <c:tx>
            <c:strRef>
              <c:f>'4'!$AB$94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'4'!$AE$94:$AS$94</c:f>
              <c:numCache>
                <c:formatCode>#,##0</c:formatCode>
                <c:ptCount val="15"/>
                <c:pt idx="0">
                  <c:v>9.9566939334493103</c:v>
                </c:pt>
                <c:pt idx="1">
                  <c:v>8.6929309085851383</c:v>
                </c:pt>
                <c:pt idx="2">
                  <c:v>8.8028784015090658</c:v>
                </c:pt>
                <c:pt idx="3">
                  <c:v>7.9085247306158761</c:v>
                </c:pt>
                <c:pt idx="4">
                  <c:v>7.5289438170324594</c:v>
                </c:pt>
                <c:pt idx="5">
                  <c:v>6.6788099574984825</c:v>
                </c:pt>
                <c:pt idx="6">
                  <c:v>6.2627727602346894</c:v>
                </c:pt>
                <c:pt idx="7">
                  <c:v>5.9392444502142023</c:v>
                </c:pt>
                <c:pt idx="8">
                  <c:v>5.4113885130980197</c:v>
                </c:pt>
                <c:pt idx="9">
                  <c:v>4.8542269789747641</c:v>
                </c:pt>
                <c:pt idx="10">
                  <c:v>4.5866266658974215</c:v>
                </c:pt>
                <c:pt idx="11">
                  <c:v>4.3957236663591468</c:v>
                </c:pt>
                <c:pt idx="12">
                  <c:v>3.9722501958151506</c:v>
                </c:pt>
                <c:pt idx="13">
                  <c:v>3.9038422025888639</c:v>
                </c:pt>
                <c:pt idx="14">
                  <c:v>3.6697705769278777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0-412A-99AA-76222C08B8EE}"/>
            </c:ext>
          </c:extLst>
        </c:ser>
        <c:ser>
          <c:idx val="3"/>
          <c:order val="3"/>
          <c:tx>
            <c:strRef>
              <c:f>'4'!$AB$95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'4'!$AE$95:$AS$95</c:f>
              <c:numCache>
                <c:formatCode>#,##0</c:formatCode>
                <c:ptCount val="15"/>
                <c:pt idx="0">
                  <c:v>0.95634563456345634</c:v>
                </c:pt>
                <c:pt idx="1">
                  <c:v>0.89786756453423122</c:v>
                </c:pt>
                <c:pt idx="2">
                  <c:v>0.94802587552977913</c:v>
                </c:pt>
                <c:pt idx="3">
                  <c:v>0.86697371985911675</c:v>
                </c:pt>
                <c:pt idx="4">
                  <c:v>0.83857442348008382</c:v>
                </c:pt>
                <c:pt idx="5">
                  <c:v>0.76413652572592972</c:v>
                </c:pt>
                <c:pt idx="6">
                  <c:v>0.69554848966613669</c:v>
                </c:pt>
                <c:pt idx="7">
                  <c:v>0.62605345533349388</c:v>
                </c:pt>
                <c:pt idx="8">
                  <c:v>0.59611151870873069</c:v>
                </c:pt>
                <c:pt idx="9">
                  <c:v>0.57210755622056941</c:v>
                </c:pt>
                <c:pt idx="10">
                  <c:v>0.50496549402457502</c:v>
                </c:pt>
                <c:pt idx="11">
                  <c:v>0.49273220004927321</c:v>
                </c:pt>
                <c:pt idx="12">
                  <c:v>0.4463742239175425</c:v>
                </c:pt>
                <c:pt idx="13">
                  <c:v>0.4256636483244331</c:v>
                </c:pt>
                <c:pt idx="14">
                  <c:v>0.41023346013276646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30-412A-99AA-76222C08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94080"/>
        <c:axId val="165295616"/>
      </c:barChart>
      <c:catAx>
        <c:axId val="16529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295616"/>
        <c:crosses val="autoZero"/>
        <c:auto val="1"/>
        <c:lblAlgn val="ctr"/>
        <c:lblOffset val="100"/>
        <c:noMultiLvlLbl val="0"/>
      </c:catAx>
      <c:valAx>
        <c:axId val="16529561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2940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Örebro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'4'!$AB$100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'4'!$AE$100:$AS$100</c:f>
              <c:numCache>
                <c:formatCode>#,##0</c:formatCode>
                <c:ptCount val="15"/>
                <c:pt idx="0">
                  <c:v>21.895325083941863</c:v>
                </c:pt>
                <c:pt idx="1">
                  <c:v>22.552098201541536</c:v>
                </c:pt>
                <c:pt idx="2">
                  <c:v>21.370428066788072</c:v>
                </c:pt>
                <c:pt idx="3">
                  <c:v>18.991896373705455</c:v>
                </c:pt>
                <c:pt idx="4">
                  <c:v>18.988381163525887</c:v>
                </c:pt>
                <c:pt idx="5">
                  <c:v>18.761804826862541</c:v>
                </c:pt>
                <c:pt idx="6">
                  <c:v>16.731434601296712</c:v>
                </c:pt>
                <c:pt idx="7">
                  <c:v>15.105972284910353</c:v>
                </c:pt>
                <c:pt idx="8">
                  <c:v>16.256078086591426</c:v>
                </c:pt>
                <c:pt idx="9">
                  <c:v>14.41473619757118</c:v>
                </c:pt>
                <c:pt idx="10">
                  <c:v>13.778094139400931</c:v>
                </c:pt>
                <c:pt idx="11">
                  <c:v>12.116577717164231</c:v>
                </c:pt>
                <c:pt idx="12">
                  <c:v>11.192142151101702</c:v>
                </c:pt>
                <c:pt idx="13">
                  <c:v>11.025143672980827</c:v>
                </c:pt>
                <c:pt idx="14">
                  <c:v>8.6583667673132876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1-4CCF-8F90-32E4F8A2E6DA}"/>
            </c:ext>
          </c:extLst>
        </c:ser>
        <c:ser>
          <c:idx val="1"/>
          <c:order val="1"/>
          <c:tx>
            <c:strRef>
              <c:f>'4'!$AB$101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'4'!$AE$101:$AS$101</c:f>
              <c:numCache>
                <c:formatCode>#,##0</c:formatCode>
                <c:ptCount val="15"/>
                <c:pt idx="0">
                  <c:v>49.46634634319247</c:v>
                </c:pt>
                <c:pt idx="1">
                  <c:v>58.977247127731474</c:v>
                </c:pt>
                <c:pt idx="2">
                  <c:v>50.044883303411133</c:v>
                </c:pt>
                <c:pt idx="3">
                  <c:v>42.198267039639759</c:v>
                </c:pt>
                <c:pt idx="4">
                  <c:v>42.1288916360324</c:v>
                </c:pt>
                <c:pt idx="5">
                  <c:v>45.345192097397387</c:v>
                </c:pt>
                <c:pt idx="6">
                  <c:v>41.849975969536764</c:v>
                </c:pt>
                <c:pt idx="7">
                  <c:v>36.476375225162812</c:v>
                </c:pt>
                <c:pt idx="8">
                  <c:v>43.356095010945211</c:v>
                </c:pt>
                <c:pt idx="9">
                  <c:v>35.8855193105274</c:v>
                </c:pt>
                <c:pt idx="10">
                  <c:v>34.838856105310938</c:v>
                </c:pt>
                <c:pt idx="11">
                  <c:v>29.957437520462729</c:v>
                </c:pt>
                <c:pt idx="12">
                  <c:v>28.892366156253491</c:v>
                </c:pt>
                <c:pt idx="13">
                  <c:v>27.497125522910196</c:v>
                </c:pt>
                <c:pt idx="14">
                  <c:v>19.010594668489404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1-4CCF-8F90-32E4F8A2E6DA}"/>
            </c:ext>
          </c:extLst>
        </c:ser>
        <c:ser>
          <c:idx val="2"/>
          <c:order val="2"/>
          <c:tx>
            <c:strRef>
              <c:f>'4'!$AB$102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'4'!$AE$102:$AS$102</c:f>
              <c:numCache>
                <c:formatCode>#,##0</c:formatCode>
                <c:ptCount val="15"/>
                <c:pt idx="0">
                  <c:v>7.2181226436374182</c:v>
                </c:pt>
                <c:pt idx="1">
                  <c:v>6.16634080312829</c:v>
                </c:pt>
                <c:pt idx="2">
                  <c:v>6.5542530461396318</c:v>
                </c:pt>
                <c:pt idx="3">
                  <c:v>6.1843090490584878</c:v>
                </c:pt>
                <c:pt idx="4">
                  <c:v>5.9564917127071819</c:v>
                </c:pt>
                <c:pt idx="5">
                  <c:v>5.5750105056730632</c:v>
                </c:pt>
                <c:pt idx="6">
                  <c:v>4.8084461401766578</c:v>
                </c:pt>
                <c:pt idx="7">
                  <c:v>4.5089683876721836</c:v>
                </c:pt>
                <c:pt idx="8">
                  <c:v>3.6132857738453699</c:v>
                </c:pt>
                <c:pt idx="9">
                  <c:v>3.3938685606401151</c:v>
                </c:pt>
                <c:pt idx="10">
                  <c:v>3.1237120111065315</c:v>
                </c:pt>
                <c:pt idx="11">
                  <c:v>2.8680092275079492</c:v>
                </c:pt>
                <c:pt idx="12">
                  <c:v>2.5206325974712365</c:v>
                </c:pt>
                <c:pt idx="13">
                  <c:v>2.397571492101549</c:v>
                </c:pt>
                <c:pt idx="14">
                  <c:v>2.308963156113776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1-4CCF-8F90-32E4F8A2E6DA}"/>
            </c:ext>
          </c:extLst>
        </c:ser>
        <c:ser>
          <c:idx val="3"/>
          <c:order val="3"/>
          <c:tx>
            <c:strRef>
              <c:f>'4'!$AB$103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'4'!$AE$103:$AS$103</c:f>
              <c:numCache>
                <c:formatCode>#,##0</c:formatCode>
                <c:ptCount val="15"/>
                <c:pt idx="0">
                  <c:v>0.77849283786589163</c:v>
                </c:pt>
                <c:pt idx="1">
                  <c:v>0.82653166649447252</c:v>
                </c:pt>
                <c:pt idx="2">
                  <c:v>0.81636818205010464</c:v>
                </c:pt>
                <c:pt idx="3">
                  <c:v>0.79621796466782779</c:v>
                </c:pt>
                <c:pt idx="4">
                  <c:v>0.71049640015157256</c:v>
                </c:pt>
                <c:pt idx="5">
                  <c:v>0.64608426784807793</c:v>
                </c:pt>
                <c:pt idx="6">
                  <c:v>0.57665010645848114</c:v>
                </c:pt>
                <c:pt idx="7">
                  <c:v>0.55033443400220139</c:v>
                </c:pt>
                <c:pt idx="8">
                  <c:v>0.47496536710864834</c:v>
                </c:pt>
                <c:pt idx="9">
                  <c:v>0.46405506786805367</c:v>
                </c:pt>
                <c:pt idx="10">
                  <c:v>0.40514161541011379</c:v>
                </c:pt>
                <c:pt idx="11">
                  <c:v>0.39033391292005254</c:v>
                </c:pt>
                <c:pt idx="12">
                  <c:v>0.37328627663906611</c:v>
                </c:pt>
                <c:pt idx="13">
                  <c:v>0.38724667613269653</c:v>
                </c:pt>
                <c:pt idx="14">
                  <c:v>0.33995735080508083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1-4CCF-8F90-32E4F8A2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39520"/>
        <c:axId val="165341056"/>
      </c:barChart>
      <c:catAx>
        <c:axId val="16533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341056"/>
        <c:crosses val="autoZero"/>
        <c:auto val="1"/>
        <c:lblAlgn val="ctr"/>
        <c:lblOffset val="100"/>
        <c:noMultiLvlLbl val="0"/>
      </c:catAx>
      <c:valAx>
        <c:axId val="16534105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33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Västmanland</a:t>
            </a:r>
          </a:p>
        </c:rich>
      </c:tx>
      <c:layout>
        <c:manualLayout>
          <c:xMode val="edge"/>
          <c:yMode val="edge"/>
          <c:x val="0.41405400574607004"/>
          <c:y val="5.1961900061938834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'4'!$AB$107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'4'!$AE$107:$AS$107</c:f>
              <c:numCache>
                <c:formatCode>#,##0</c:formatCode>
                <c:ptCount val="15"/>
                <c:pt idx="0">
                  <c:v>30.736092659710309</c:v>
                </c:pt>
                <c:pt idx="1">
                  <c:v>24.999339689918386</c:v>
                </c:pt>
                <c:pt idx="2">
                  <c:v>26.991219723704337</c:v>
                </c:pt>
                <c:pt idx="3">
                  <c:v>20.429683878742932</c:v>
                </c:pt>
                <c:pt idx="4">
                  <c:v>20.476304451890858</c:v>
                </c:pt>
                <c:pt idx="5">
                  <c:v>19.024614676788591</c:v>
                </c:pt>
                <c:pt idx="6">
                  <c:v>16.859864439877835</c:v>
                </c:pt>
                <c:pt idx="7">
                  <c:v>14.34392150340928</c:v>
                </c:pt>
                <c:pt idx="8">
                  <c:v>14.235237814005112</c:v>
                </c:pt>
                <c:pt idx="9">
                  <c:v>13.656671283922195</c:v>
                </c:pt>
                <c:pt idx="10">
                  <c:v>12.3656984628223</c:v>
                </c:pt>
                <c:pt idx="11">
                  <c:v>11.838871273382241</c:v>
                </c:pt>
                <c:pt idx="12">
                  <c:v>10.259789156626505</c:v>
                </c:pt>
                <c:pt idx="13">
                  <c:v>10.12066613963913</c:v>
                </c:pt>
                <c:pt idx="14">
                  <c:v>8.9585109994287091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0-4693-8C01-D0C3C514EC5D}"/>
            </c:ext>
          </c:extLst>
        </c:ser>
        <c:ser>
          <c:idx val="1"/>
          <c:order val="1"/>
          <c:tx>
            <c:strRef>
              <c:f>'4'!$AB$108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'4'!$AE$108:$AS$108</c:f>
              <c:numCache>
                <c:formatCode>#,##0</c:formatCode>
                <c:ptCount val="15"/>
                <c:pt idx="0">
                  <c:v>67.762906309751429</c:v>
                </c:pt>
                <c:pt idx="1">
                  <c:v>60.702584637786678</c:v>
                </c:pt>
                <c:pt idx="2">
                  <c:v>62.798887859128826</c:v>
                </c:pt>
                <c:pt idx="3">
                  <c:v>44.104123930112472</c:v>
                </c:pt>
                <c:pt idx="4">
                  <c:v>44.556260482753594</c:v>
                </c:pt>
                <c:pt idx="5">
                  <c:v>42.869391254644185</c:v>
                </c:pt>
                <c:pt idx="6">
                  <c:v>38.928437617085052</c:v>
                </c:pt>
                <c:pt idx="7">
                  <c:v>29.392868615483458</c:v>
                </c:pt>
                <c:pt idx="8">
                  <c:v>31.109791501715492</c:v>
                </c:pt>
                <c:pt idx="9">
                  <c:v>30.412075663970448</c:v>
                </c:pt>
                <c:pt idx="10">
                  <c:v>26.857599409993238</c:v>
                </c:pt>
                <c:pt idx="11">
                  <c:v>26.492159838138594</c:v>
                </c:pt>
                <c:pt idx="12">
                  <c:v>22.553992407566913</c:v>
                </c:pt>
                <c:pt idx="13">
                  <c:v>21.652100366506907</c:v>
                </c:pt>
                <c:pt idx="14">
                  <c:v>17.77788859522266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0-4693-8C01-D0C3C514EC5D}"/>
            </c:ext>
          </c:extLst>
        </c:ser>
        <c:ser>
          <c:idx val="2"/>
          <c:order val="2"/>
          <c:tx>
            <c:strRef>
              <c:f>'4'!$AB$109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'4'!$AE$109:$AS$109</c:f>
              <c:numCache>
                <c:formatCode>#,##0</c:formatCode>
                <c:ptCount val="15"/>
                <c:pt idx="0">
                  <c:v>9.8247381869219428</c:v>
                </c:pt>
                <c:pt idx="1">
                  <c:v>7.4015331747290514</c:v>
                </c:pt>
                <c:pt idx="2">
                  <c:v>6.9262152503241721</c:v>
                </c:pt>
                <c:pt idx="3">
                  <c:v>6.1103456538668901</c:v>
                </c:pt>
                <c:pt idx="4">
                  <c:v>5.9909015185493688</c:v>
                </c:pt>
                <c:pt idx="5">
                  <c:v>4.712767595872478</c:v>
                </c:pt>
                <c:pt idx="6">
                  <c:v>4.3643819566490922</c:v>
                </c:pt>
                <c:pt idx="7">
                  <c:v>4.5063957231225684</c:v>
                </c:pt>
                <c:pt idx="8">
                  <c:v>4.2430549995997122</c:v>
                </c:pt>
                <c:pt idx="9">
                  <c:v>3.9024639085854207</c:v>
                </c:pt>
                <c:pt idx="10">
                  <c:v>3.7500314599954696</c:v>
                </c:pt>
                <c:pt idx="11">
                  <c:v>3.6652264673042381</c:v>
                </c:pt>
                <c:pt idx="12">
                  <c:v>3.1569489302799969</c:v>
                </c:pt>
                <c:pt idx="13">
                  <c:v>3.3088403085208342</c:v>
                </c:pt>
                <c:pt idx="14">
                  <c:v>3.2983645609052177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0-4693-8C01-D0C3C514EC5D}"/>
            </c:ext>
          </c:extLst>
        </c:ser>
        <c:ser>
          <c:idx val="3"/>
          <c:order val="3"/>
          <c:tx>
            <c:strRef>
              <c:f>'4'!$AB$110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'4'!$AE$110:$AS$110</c:f>
              <c:numCache>
                <c:formatCode>#,##0</c:formatCode>
                <c:ptCount val="15"/>
                <c:pt idx="0">
                  <c:v>0.96153846153846156</c:v>
                </c:pt>
                <c:pt idx="1">
                  <c:v>0.95257535551473094</c:v>
                </c:pt>
                <c:pt idx="2">
                  <c:v>0.95076400679117146</c:v>
                </c:pt>
                <c:pt idx="3">
                  <c:v>0.87677884939637152</c:v>
                </c:pt>
                <c:pt idx="4">
                  <c:v>0.85017330455823692</c:v>
                </c:pt>
                <c:pt idx="5">
                  <c:v>0.72722865280892068</c:v>
                </c:pt>
                <c:pt idx="6">
                  <c:v>0.63375007201705369</c:v>
                </c:pt>
                <c:pt idx="7">
                  <c:v>0.59308783091605111</c:v>
                </c:pt>
                <c:pt idx="8">
                  <c:v>0.57615755290173898</c:v>
                </c:pt>
                <c:pt idx="9">
                  <c:v>0.54802710243124753</c:v>
                </c:pt>
                <c:pt idx="10">
                  <c:v>0.52301255230125521</c:v>
                </c:pt>
                <c:pt idx="11">
                  <c:v>0.50306411780846982</c:v>
                </c:pt>
                <c:pt idx="12">
                  <c:v>0.4591368227731864</c:v>
                </c:pt>
                <c:pt idx="13">
                  <c:v>0.43563493792202135</c:v>
                </c:pt>
                <c:pt idx="14">
                  <c:v>0.38214937794573478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00-4693-8C01-D0C3C514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06144"/>
        <c:axId val="165607680"/>
      </c:barChart>
      <c:catAx>
        <c:axId val="16560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607680"/>
        <c:crosses val="autoZero"/>
        <c:auto val="1"/>
        <c:lblAlgn val="ctr"/>
        <c:lblOffset val="100"/>
        <c:noMultiLvlLbl val="0"/>
      </c:catAx>
      <c:valAx>
        <c:axId val="16560768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606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Dalarna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'4'!$AB$114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'4'!$AE$114:$AS$114</c:f>
              <c:numCache>
                <c:formatCode>#,##0</c:formatCode>
                <c:ptCount val="15"/>
                <c:pt idx="0">
                  <c:v>23.875939671883128</c:v>
                </c:pt>
                <c:pt idx="1">
                  <c:v>21.561373894096661</c:v>
                </c:pt>
                <c:pt idx="2">
                  <c:v>21.889926848006414</c:v>
                </c:pt>
                <c:pt idx="3">
                  <c:v>19.548218940052127</c:v>
                </c:pt>
                <c:pt idx="4">
                  <c:v>19.77517117397046</c:v>
                </c:pt>
                <c:pt idx="5">
                  <c:v>19.218717359515352</c:v>
                </c:pt>
                <c:pt idx="6">
                  <c:v>18.051588239084211</c:v>
                </c:pt>
                <c:pt idx="7">
                  <c:v>16.852716534215652</c:v>
                </c:pt>
                <c:pt idx="8">
                  <c:v>16.551548212393548</c:v>
                </c:pt>
                <c:pt idx="9">
                  <c:v>15.30269641455364</c:v>
                </c:pt>
                <c:pt idx="10">
                  <c:v>14.801186291739894</c:v>
                </c:pt>
                <c:pt idx="11">
                  <c:v>13.894791621492693</c:v>
                </c:pt>
                <c:pt idx="12">
                  <c:v>13.657522483843268</c:v>
                </c:pt>
                <c:pt idx="13">
                  <c:v>12.54016643322073</c:v>
                </c:pt>
                <c:pt idx="14">
                  <c:v>10.909894329445287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D-4A99-82D1-0233E3D8D8B0}"/>
            </c:ext>
          </c:extLst>
        </c:ser>
        <c:ser>
          <c:idx val="1"/>
          <c:order val="1"/>
          <c:tx>
            <c:strRef>
              <c:f>'4'!$AB$115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'4'!$AE$115:$AS$115</c:f>
              <c:numCache>
                <c:formatCode>#,##0</c:formatCode>
                <c:ptCount val="15"/>
                <c:pt idx="0">
                  <c:v>46.972860125260958</c:v>
                </c:pt>
                <c:pt idx="1">
                  <c:v>47.399225125710991</c:v>
                </c:pt>
                <c:pt idx="2">
                  <c:v>46.610923323252088</c:v>
                </c:pt>
                <c:pt idx="3">
                  <c:v>40.019569471624266</c:v>
                </c:pt>
                <c:pt idx="4">
                  <c:v>43.241095296582614</c:v>
                </c:pt>
                <c:pt idx="5">
                  <c:v>43.446190160064909</c:v>
                </c:pt>
                <c:pt idx="6">
                  <c:v>41.596299287759749</c:v>
                </c:pt>
                <c:pt idx="7">
                  <c:v>37.149714362978735</c:v>
                </c:pt>
                <c:pt idx="8">
                  <c:v>38.314931650893797</c:v>
                </c:pt>
                <c:pt idx="9">
                  <c:v>35.68550336868573</c:v>
                </c:pt>
                <c:pt idx="10">
                  <c:v>35.246412975670616</c:v>
                </c:pt>
                <c:pt idx="11">
                  <c:v>31.562675660483418</c:v>
                </c:pt>
                <c:pt idx="12">
                  <c:v>33.749407489334807</c:v>
                </c:pt>
                <c:pt idx="13">
                  <c:v>28.763004549929491</c:v>
                </c:pt>
                <c:pt idx="14">
                  <c:v>24.507720640317327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D-4A99-82D1-0233E3D8D8B0}"/>
            </c:ext>
          </c:extLst>
        </c:ser>
        <c:ser>
          <c:idx val="2"/>
          <c:order val="2"/>
          <c:tx>
            <c:strRef>
              <c:f>'4'!$AB$116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'4'!$AE$116:$AS$116</c:f>
              <c:numCache>
                <c:formatCode>#,##0</c:formatCode>
                <c:ptCount val="15"/>
                <c:pt idx="0">
                  <c:v>9.0215914238260613</c:v>
                </c:pt>
                <c:pt idx="1">
                  <c:v>7.5203115557644535</c:v>
                </c:pt>
                <c:pt idx="2">
                  <c:v>7.5822793192503806</c:v>
                </c:pt>
                <c:pt idx="3">
                  <c:v>7.1728757860144725</c:v>
                </c:pt>
                <c:pt idx="4">
                  <c:v>6.9962842700766581</c:v>
                </c:pt>
                <c:pt idx="5">
                  <c:v>6.3755795981452863</c:v>
                </c:pt>
                <c:pt idx="6">
                  <c:v>5.6953601386696384</c:v>
                </c:pt>
                <c:pt idx="7">
                  <c:v>5.1841912661624789</c:v>
                </c:pt>
                <c:pt idx="8">
                  <c:v>4.7241389183153437</c:v>
                </c:pt>
                <c:pt idx="9">
                  <c:v>4.3942247332077837</c:v>
                </c:pt>
                <c:pt idx="10">
                  <c:v>4.1288191577208915</c:v>
                </c:pt>
                <c:pt idx="11">
                  <c:v>4.021825447652227</c:v>
                </c:pt>
                <c:pt idx="12">
                  <c:v>3.8263657281729104</c:v>
                </c:pt>
                <c:pt idx="13">
                  <c:v>3.5531377882329878</c:v>
                </c:pt>
                <c:pt idx="14">
                  <c:v>3.137799707777432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D-4A99-82D1-0233E3D8D8B0}"/>
            </c:ext>
          </c:extLst>
        </c:ser>
        <c:ser>
          <c:idx val="3"/>
          <c:order val="3"/>
          <c:tx>
            <c:strRef>
              <c:f>'4'!$AB$117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'4'!$AE$117:$AS$117</c:f>
              <c:numCache>
                <c:formatCode>#,##0</c:formatCode>
                <c:ptCount val="15"/>
                <c:pt idx="0">
                  <c:v>0.74626865671641796</c:v>
                </c:pt>
                <c:pt idx="1">
                  <c:v>0.63479662092875633</c:v>
                </c:pt>
                <c:pt idx="2">
                  <c:v>0.59466630071817395</c:v>
                </c:pt>
                <c:pt idx="3">
                  <c:v>0.58619290255670287</c:v>
                </c:pt>
                <c:pt idx="4">
                  <c:v>0.51927820329741659</c:v>
                </c:pt>
                <c:pt idx="5">
                  <c:v>0.47456749644074375</c:v>
                </c:pt>
                <c:pt idx="6">
                  <c:v>0.46030882537557016</c:v>
                </c:pt>
                <c:pt idx="7">
                  <c:v>0.4071495460282562</c:v>
                </c:pt>
                <c:pt idx="8">
                  <c:v>0.38996997231213198</c:v>
                </c:pt>
                <c:pt idx="9">
                  <c:v>0.37406950211349271</c:v>
                </c:pt>
                <c:pt idx="10">
                  <c:v>0.35848718408316904</c:v>
                </c:pt>
                <c:pt idx="11">
                  <c:v>0.35156799324989452</c:v>
                </c:pt>
                <c:pt idx="12">
                  <c:v>0.31368721898853297</c:v>
                </c:pt>
                <c:pt idx="13">
                  <c:v>0.29764857624764363</c:v>
                </c:pt>
                <c:pt idx="14">
                  <c:v>0.23830091447975932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7D-4A99-82D1-0233E3D8D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62176"/>
        <c:axId val="165763712"/>
      </c:barChart>
      <c:catAx>
        <c:axId val="16576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763712"/>
        <c:crosses val="autoZero"/>
        <c:auto val="1"/>
        <c:lblAlgn val="ctr"/>
        <c:lblOffset val="100"/>
        <c:noMultiLvlLbl val="0"/>
      </c:catAx>
      <c:valAx>
        <c:axId val="165763712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762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Västernorrland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'4'!$AB$128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'4'!$AE$128:$AS$128</c:f>
              <c:numCache>
                <c:formatCode>#,##0</c:formatCode>
                <c:ptCount val="15"/>
                <c:pt idx="0">
                  <c:v>25.241445394255742</c:v>
                </c:pt>
                <c:pt idx="1">
                  <c:v>22.888938458869308</c:v>
                </c:pt>
                <c:pt idx="2">
                  <c:v>23.832509450421636</c:v>
                </c:pt>
                <c:pt idx="3">
                  <c:v>23.000217523212015</c:v>
                </c:pt>
                <c:pt idx="4">
                  <c:v>21.093740865030458</c:v>
                </c:pt>
                <c:pt idx="5">
                  <c:v>19.315332128069048</c:v>
                </c:pt>
                <c:pt idx="6">
                  <c:v>18.134448596208564</c:v>
                </c:pt>
                <c:pt idx="7">
                  <c:v>16.736125619907412</c:v>
                </c:pt>
                <c:pt idx="8">
                  <c:v>16.481547832318167</c:v>
                </c:pt>
                <c:pt idx="9">
                  <c:v>16.049821320348581</c:v>
                </c:pt>
                <c:pt idx="10">
                  <c:v>15.136850297847714</c:v>
                </c:pt>
                <c:pt idx="11">
                  <c:v>13.93938234281122</c:v>
                </c:pt>
                <c:pt idx="12">
                  <c:v>13.825250421501536</c:v>
                </c:pt>
                <c:pt idx="13">
                  <c:v>12.905404804863524</c:v>
                </c:pt>
                <c:pt idx="14">
                  <c:v>10.59111356641149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8-4433-932C-C5C0F36D9BFD}"/>
            </c:ext>
          </c:extLst>
        </c:ser>
        <c:ser>
          <c:idx val="1"/>
          <c:order val="1"/>
          <c:tx>
            <c:strRef>
              <c:f>'4'!$AB$129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'4'!$AE$129:$AS$129</c:f>
              <c:numCache>
                <c:formatCode>#,##0</c:formatCode>
                <c:ptCount val="15"/>
                <c:pt idx="0">
                  <c:v>57.941844032375485</c:v>
                </c:pt>
                <c:pt idx="1">
                  <c:v>53.666312433581297</c:v>
                </c:pt>
                <c:pt idx="2">
                  <c:v>52.272981123645707</c:v>
                </c:pt>
                <c:pt idx="3">
                  <c:v>53.252404947320201</c:v>
                </c:pt>
                <c:pt idx="4">
                  <c:v>52.948513914576971</c:v>
                </c:pt>
                <c:pt idx="5">
                  <c:v>47.681392009460261</c:v>
                </c:pt>
                <c:pt idx="6">
                  <c:v>44.516022464486291</c:v>
                </c:pt>
                <c:pt idx="7">
                  <c:v>39.76608187134503</c:v>
                </c:pt>
                <c:pt idx="8">
                  <c:v>41.330242225597573</c:v>
                </c:pt>
                <c:pt idx="9">
                  <c:v>41.848164281269447</c:v>
                </c:pt>
                <c:pt idx="10">
                  <c:v>38.304374089471629</c:v>
                </c:pt>
                <c:pt idx="11">
                  <c:v>34.150554780413259</c:v>
                </c:pt>
                <c:pt idx="12">
                  <c:v>36.557251070369965</c:v>
                </c:pt>
                <c:pt idx="13">
                  <c:v>29.418638621092608</c:v>
                </c:pt>
                <c:pt idx="14">
                  <c:v>23.244457466549466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8-4433-932C-C5C0F36D9BFD}"/>
            </c:ext>
          </c:extLst>
        </c:ser>
        <c:ser>
          <c:idx val="2"/>
          <c:order val="2"/>
          <c:tx>
            <c:strRef>
              <c:f>'4'!$AB$130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'4'!$AE$130:$AS$130</c:f>
              <c:numCache>
                <c:formatCode>#,##0</c:formatCode>
                <c:ptCount val="15"/>
                <c:pt idx="0">
                  <c:v>9.6721086568802299</c:v>
                </c:pt>
                <c:pt idx="1">
                  <c:v>8.6372977138453635</c:v>
                </c:pt>
                <c:pt idx="2">
                  <c:v>8.9015151515151523</c:v>
                </c:pt>
                <c:pt idx="3">
                  <c:v>8.3368070029178831</c:v>
                </c:pt>
                <c:pt idx="4">
                  <c:v>7.450209720470478</c:v>
                </c:pt>
                <c:pt idx="5">
                  <c:v>6.3751191611058147</c:v>
                </c:pt>
                <c:pt idx="6">
                  <c:v>5.9249314108925342</c:v>
                </c:pt>
                <c:pt idx="7">
                  <c:v>5.4987103540149089</c:v>
                </c:pt>
                <c:pt idx="8">
                  <c:v>5.2106553722692821</c:v>
                </c:pt>
                <c:pt idx="9">
                  <c:v>4.5586627922476071</c:v>
                </c:pt>
                <c:pt idx="10">
                  <c:v>4.3090990304527184</c:v>
                </c:pt>
                <c:pt idx="11">
                  <c:v>4.1669823471475116</c:v>
                </c:pt>
                <c:pt idx="12">
                  <c:v>3.8764698281431711</c:v>
                </c:pt>
                <c:pt idx="13">
                  <c:v>4.8931737803401001</c:v>
                </c:pt>
                <c:pt idx="14">
                  <c:v>3.7880437148952844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8-4433-932C-C5C0F36D9BFD}"/>
            </c:ext>
          </c:extLst>
        </c:ser>
        <c:ser>
          <c:idx val="3"/>
          <c:order val="3"/>
          <c:tx>
            <c:strRef>
              <c:f>'4'!$AB$131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'4'!$AE$131:$AS$131</c:f>
              <c:numCache>
                <c:formatCode>#,##0</c:formatCode>
                <c:ptCount val="15"/>
                <c:pt idx="0">
                  <c:v>0.77700077700077697</c:v>
                </c:pt>
                <c:pt idx="1">
                  <c:v>0.88893827434857497</c:v>
                </c:pt>
                <c:pt idx="2">
                  <c:v>0.95861057854967857</c:v>
                </c:pt>
                <c:pt idx="3">
                  <c:v>0.88721304203171791</c:v>
                </c:pt>
                <c:pt idx="4">
                  <c:v>0.80089700464520264</c:v>
                </c:pt>
                <c:pt idx="5">
                  <c:v>0.73695846712638835</c:v>
                </c:pt>
                <c:pt idx="6">
                  <c:v>0.71835394325003843</c:v>
                </c:pt>
                <c:pt idx="7">
                  <c:v>0.64621961525078297</c:v>
                </c:pt>
                <c:pt idx="8">
                  <c:v>0.61993323795898903</c:v>
                </c:pt>
                <c:pt idx="9">
                  <c:v>0.59512909723493868</c:v>
                </c:pt>
                <c:pt idx="10">
                  <c:v>0.52599281143157706</c:v>
                </c:pt>
                <c:pt idx="11">
                  <c:v>0.51374261494991014</c:v>
                </c:pt>
                <c:pt idx="12">
                  <c:v>0.50293378038558256</c:v>
                </c:pt>
                <c:pt idx="13">
                  <c:v>0.44613887086307591</c:v>
                </c:pt>
                <c:pt idx="14">
                  <c:v>0.38728166995856084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8-4433-932C-C5C0F36D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79328"/>
        <c:axId val="165780864"/>
      </c:barChart>
      <c:catAx>
        <c:axId val="16577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780864"/>
        <c:crosses val="autoZero"/>
        <c:auto val="1"/>
        <c:lblAlgn val="ctr"/>
        <c:lblOffset val="100"/>
        <c:noMultiLvlLbl val="0"/>
      </c:catAx>
      <c:valAx>
        <c:axId val="16578086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779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Västerbotten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'4'!$AB$142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'4'!$AE$142:$AS$142</c:f>
              <c:numCache>
                <c:formatCode>#,##0</c:formatCode>
                <c:ptCount val="15"/>
                <c:pt idx="0">
                  <c:v>21.366824335344969</c:v>
                </c:pt>
                <c:pt idx="1">
                  <c:v>21.779431237782962</c:v>
                </c:pt>
                <c:pt idx="2">
                  <c:v>18.203325983094452</c:v>
                </c:pt>
                <c:pt idx="3">
                  <c:v>18.302342565024436</c:v>
                </c:pt>
                <c:pt idx="4">
                  <c:v>17.394530898623728</c:v>
                </c:pt>
                <c:pt idx="5">
                  <c:v>17.143700541559284</c:v>
                </c:pt>
                <c:pt idx="6">
                  <c:v>16.185714444087225</c:v>
                </c:pt>
                <c:pt idx="7">
                  <c:v>15.378499393229276</c:v>
                </c:pt>
                <c:pt idx="8">
                  <c:v>14.222885732730795</c:v>
                </c:pt>
                <c:pt idx="9">
                  <c:v>13.489534639674877</c:v>
                </c:pt>
                <c:pt idx="10">
                  <c:v>12.898490894913078</c:v>
                </c:pt>
                <c:pt idx="11">
                  <c:v>11.580836143304179</c:v>
                </c:pt>
                <c:pt idx="12">
                  <c:v>10.936557475936951</c:v>
                </c:pt>
                <c:pt idx="13">
                  <c:v>9.9649899804286974</c:v>
                </c:pt>
                <c:pt idx="14">
                  <c:v>8.1183510638297864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2-4281-BCE5-DFAF828F1FAA}"/>
            </c:ext>
          </c:extLst>
        </c:ser>
        <c:ser>
          <c:idx val="1"/>
          <c:order val="1"/>
          <c:tx>
            <c:strRef>
              <c:f>'4'!$AB$143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'4'!$AE$143:$AS$143</c:f>
              <c:numCache>
                <c:formatCode>#,##0</c:formatCode>
                <c:ptCount val="15"/>
                <c:pt idx="0">
                  <c:v>44.463853269284215</c:v>
                </c:pt>
                <c:pt idx="1">
                  <c:v>49.174013523923648</c:v>
                </c:pt>
                <c:pt idx="2">
                  <c:v>35.558218212574005</c:v>
                </c:pt>
                <c:pt idx="3">
                  <c:v>38.282407734104865</c:v>
                </c:pt>
                <c:pt idx="4">
                  <c:v>36.548151302249664</c:v>
                </c:pt>
                <c:pt idx="5">
                  <c:v>37.854533127424759</c:v>
                </c:pt>
                <c:pt idx="6">
                  <c:v>36.583533653846153</c:v>
                </c:pt>
                <c:pt idx="7">
                  <c:v>32.488714619921581</c:v>
                </c:pt>
                <c:pt idx="8">
                  <c:v>31.847775018457614</c:v>
                </c:pt>
                <c:pt idx="9">
                  <c:v>29.90023023791251</c:v>
                </c:pt>
                <c:pt idx="10">
                  <c:v>29.212418977713323</c:v>
                </c:pt>
                <c:pt idx="11">
                  <c:v>25.046658191555544</c:v>
                </c:pt>
                <c:pt idx="12">
                  <c:v>24.212603897367469</c:v>
                </c:pt>
                <c:pt idx="13">
                  <c:v>19.453276806217982</c:v>
                </c:pt>
                <c:pt idx="14">
                  <c:v>16.970759302047647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2-4281-BCE5-DFAF828F1FAA}"/>
            </c:ext>
          </c:extLst>
        </c:ser>
        <c:ser>
          <c:idx val="2"/>
          <c:order val="2"/>
          <c:tx>
            <c:strRef>
              <c:f>'4'!$AB$144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'4'!$AE$144:$AS$144</c:f>
              <c:numCache>
                <c:formatCode>#,##0</c:formatCode>
                <c:ptCount val="15"/>
                <c:pt idx="0">
                  <c:v>9.1169177951554445</c:v>
                </c:pt>
                <c:pt idx="1">
                  <c:v>8.4541497283879554</c:v>
                </c:pt>
                <c:pt idx="2">
                  <c:v>8.2128437834293795</c:v>
                </c:pt>
                <c:pt idx="3">
                  <c:v>7.6157193722801004</c:v>
                </c:pt>
                <c:pt idx="4">
                  <c:v>7.4752254569145835</c:v>
                </c:pt>
                <c:pt idx="5">
                  <c:v>6.8639210982273759</c:v>
                </c:pt>
                <c:pt idx="6">
                  <c:v>6.1795594262295079</c:v>
                </c:pt>
                <c:pt idx="7">
                  <c:v>6.011326604866011</c:v>
                </c:pt>
                <c:pt idx="8">
                  <c:v>5.2402522426503237</c:v>
                </c:pt>
                <c:pt idx="9">
                  <c:v>4.6543502469946603</c:v>
                </c:pt>
                <c:pt idx="10">
                  <c:v>4.177246293717749</c:v>
                </c:pt>
                <c:pt idx="11">
                  <c:v>3.9680467811831046</c:v>
                </c:pt>
                <c:pt idx="12">
                  <c:v>3.6935166994106092</c:v>
                </c:pt>
                <c:pt idx="13">
                  <c:v>3.9285356821139024</c:v>
                </c:pt>
                <c:pt idx="14">
                  <c:v>3.117931160970838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2-4281-BCE5-DFAF828F1FAA}"/>
            </c:ext>
          </c:extLst>
        </c:ser>
        <c:ser>
          <c:idx val="3"/>
          <c:order val="3"/>
          <c:tx>
            <c:strRef>
              <c:f>'4'!$AB$145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'4'!$AE$145:$AS$145</c:f>
              <c:numCache>
                <c:formatCode>#,##0</c:formatCode>
                <c:ptCount val="15"/>
                <c:pt idx="0">
                  <c:v>0.70983116158799375</c:v>
                </c:pt>
                <c:pt idx="1">
                  <c:v>0.7135212272565109</c:v>
                </c:pt>
                <c:pt idx="2">
                  <c:v>0.69207573285876711</c:v>
                </c:pt>
                <c:pt idx="3">
                  <c:v>0.61940156279778924</c:v>
                </c:pt>
                <c:pt idx="4">
                  <c:v>0.58751751254123918</c:v>
                </c:pt>
                <c:pt idx="5">
                  <c:v>0.5422748429662434</c:v>
                </c:pt>
                <c:pt idx="6">
                  <c:v>0.52426929966359381</c:v>
                </c:pt>
                <c:pt idx="7">
                  <c:v>0.46689303904923601</c:v>
                </c:pt>
                <c:pt idx="8">
                  <c:v>0.44217550347710738</c:v>
                </c:pt>
                <c:pt idx="9">
                  <c:v>0.38695197925937391</c:v>
                </c:pt>
                <c:pt idx="10">
                  <c:v>0.37454586314094163</c:v>
                </c:pt>
                <c:pt idx="11">
                  <c:v>0.36051625928329367</c:v>
                </c:pt>
                <c:pt idx="12">
                  <c:v>0.32171581769436997</c:v>
                </c:pt>
                <c:pt idx="13">
                  <c:v>0.30931023816888337</c:v>
                </c:pt>
                <c:pt idx="14">
                  <c:v>0.22789425706472197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2-4281-BCE5-DFAF828F1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73920"/>
        <c:axId val="165879808"/>
      </c:barChart>
      <c:catAx>
        <c:axId val="16587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879808"/>
        <c:crosses val="autoZero"/>
        <c:auto val="1"/>
        <c:lblAlgn val="ctr"/>
        <c:lblOffset val="100"/>
        <c:noMultiLvlLbl val="0"/>
      </c:catAx>
      <c:valAx>
        <c:axId val="165879808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73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Norrbotten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'4'!$AB$149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'4'!$AE$149:$AS$149</c:f>
              <c:numCache>
                <c:formatCode>#,##0</c:formatCode>
                <c:ptCount val="15"/>
                <c:pt idx="0">
                  <c:v>62.860890977322335</c:v>
                </c:pt>
                <c:pt idx="1">
                  <c:v>57.823720895559475</c:v>
                </c:pt>
                <c:pt idx="2">
                  <c:v>58.239570042145147</c:v>
                </c:pt>
                <c:pt idx="3">
                  <c:v>53.757751290334561</c:v>
                </c:pt>
                <c:pt idx="4">
                  <c:v>53.957779789190923</c:v>
                </c:pt>
                <c:pt idx="5">
                  <c:v>52.259224515322074</c:v>
                </c:pt>
                <c:pt idx="6">
                  <c:v>53.577246206549319</c:v>
                </c:pt>
                <c:pt idx="7">
                  <c:v>45.018435554850733</c:v>
                </c:pt>
                <c:pt idx="8">
                  <c:v>52.840006887184096</c:v>
                </c:pt>
                <c:pt idx="9">
                  <c:v>47.151193090073392</c:v>
                </c:pt>
                <c:pt idx="10">
                  <c:v>42.271824504908011</c:v>
                </c:pt>
                <c:pt idx="11">
                  <c:v>38.890315563679209</c:v>
                </c:pt>
                <c:pt idx="12">
                  <c:v>37.040805942810621</c:v>
                </c:pt>
                <c:pt idx="13">
                  <c:v>32.447458303208599</c:v>
                </c:pt>
                <c:pt idx="14">
                  <c:v>32.314305277305813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6-4B0A-B70D-1B49AEEE3B17}"/>
            </c:ext>
          </c:extLst>
        </c:ser>
        <c:ser>
          <c:idx val="1"/>
          <c:order val="1"/>
          <c:tx>
            <c:strRef>
              <c:f>'4'!$AB$150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'4'!$AE$150:$AS$150</c:f>
              <c:numCache>
                <c:formatCode>#,##0</c:formatCode>
                <c:ptCount val="15"/>
                <c:pt idx="0">
                  <c:v>143.83089107817977</c:v>
                </c:pt>
                <c:pt idx="1">
                  <c:v>167.7955537087056</c:v>
                </c:pt>
                <c:pt idx="2">
                  <c:v>128.36394703118324</c:v>
                </c:pt>
                <c:pt idx="3">
                  <c:v>116.5033337808207</c:v>
                </c:pt>
                <c:pt idx="4">
                  <c:v>125.71328020914507</c:v>
                </c:pt>
                <c:pt idx="5">
                  <c:v>127.63311104054198</c:v>
                </c:pt>
                <c:pt idx="6">
                  <c:v>143.0858806404658</c:v>
                </c:pt>
                <c:pt idx="7">
                  <c:v>121.32419267544651</c:v>
                </c:pt>
                <c:pt idx="8">
                  <c:v>149.52716924080278</c:v>
                </c:pt>
                <c:pt idx="9">
                  <c:v>120.86779335970274</c:v>
                </c:pt>
                <c:pt idx="10">
                  <c:v>105.65599231267738</c:v>
                </c:pt>
                <c:pt idx="11">
                  <c:v>90.46821777033658</c:v>
                </c:pt>
                <c:pt idx="12">
                  <c:v>88.059397884458903</c:v>
                </c:pt>
                <c:pt idx="13">
                  <c:v>63.952089404593217</c:v>
                </c:pt>
                <c:pt idx="14">
                  <c:v>72.961107060301899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6-4B0A-B70D-1B49AEEE3B17}"/>
            </c:ext>
          </c:extLst>
        </c:ser>
        <c:ser>
          <c:idx val="2"/>
          <c:order val="2"/>
          <c:tx>
            <c:strRef>
              <c:f>'4'!$AB$151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'4'!$AE$151:$AS$151</c:f>
              <c:numCache>
                <c:formatCode>#,##0</c:formatCode>
                <c:ptCount val="15"/>
                <c:pt idx="0">
                  <c:v>9.405862987929142</c:v>
                </c:pt>
                <c:pt idx="1">
                  <c:v>8.1504702194357375</c:v>
                </c:pt>
                <c:pt idx="2">
                  <c:v>7.869313191638855</c:v>
                </c:pt>
                <c:pt idx="3">
                  <c:v>7.4404761904761907</c:v>
                </c:pt>
                <c:pt idx="4">
                  <c:v>6.8495496421110316</c:v>
                </c:pt>
                <c:pt idx="5">
                  <c:v>6.1012003448504544</c:v>
                </c:pt>
                <c:pt idx="6">
                  <c:v>5.6185006984324071</c:v>
                </c:pt>
                <c:pt idx="7">
                  <c:v>5.3279950723744998</c:v>
                </c:pt>
                <c:pt idx="8">
                  <c:v>4.8066937661335789</c:v>
                </c:pt>
                <c:pt idx="9">
                  <c:v>4.6167538102124821</c:v>
                </c:pt>
                <c:pt idx="10">
                  <c:v>4.0530178551867673</c:v>
                </c:pt>
                <c:pt idx="11">
                  <c:v>4.335567613575912</c:v>
                </c:pt>
                <c:pt idx="12">
                  <c:v>3.7709231979599034</c:v>
                </c:pt>
                <c:pt idx="13">
                  <c:v>4.1890299777457782</c:v>
                </c:pt>
                <c:pt idx="14">
                  <c:v>3.5868321450576532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6-4B0A-B70D-1B49AEEE3B17}"/>
            </c:ext>
          </c:extLst>
        </c:ser>
        <c:ser>
          <c:idx val="3"/>
          <c:order val="3"/>
          <c:tx>
            <c:strRef>
              <c:f>'4'!$AB$152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'4'!$AE$152:$AS$152</c:f>
              <c:numCache>
                <c:formatCode>#,##0</c:formatCode>
                <c:ptCount val="15"/>
                <c:pt idx="0">
                  <c:v>0.71670887285584595</c:v>
                </c:pt>
                <c:pt idx="1">
                  <c:v>0.81880358346980064</c:v>
                </c:pt>
                <c:pt idx="2">
                  <c:v>0.80416272469252603</c:v>
                </c:pt>
                <c:pt idx="3">
                  <c:v>0.74132419033498587</c:v>
                </c:pt>
                <c:pt idx="4">
                  <c:v>0.62547469061341199</c:v>
                </c:pt>
                <c:pt idx="5">
                  <c:v>0.64909775412177073</c:v>
                </c:pt>
                <c:pt idx="6">
                  <c:v>0.58717443274755698</c:v>
                </c:pt>
                <c:pt idx="7">
                  <c:v>0.61314584695879659</c:v>
                </c:pt>
                <c:pt idx="8">
                  <c:v>0.50475635798874008</c:v>
                </c:pt>
                <c:pt idx="9">
                  <c:v>0.53248136315228967</c:v>
                </c:pt>
                <c:pt idx="10">
                  <c:v>0.47457379622531304</c:v>
                </c:pt>
                <c:pt idx="11">
                  <c:v>0.46132008516678497</c:v>
                </c:pt>
                <c:pt idx="12">
                  <c:v>0.47193784941552314</c:v>
                </c:pt>
                <c:pt idx="13">
                  <c:v>0.4469196919691969</c:v>
                </c:pt>
                <c:pt idx="14">
                  <c:v>0.36496350364963503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36-4B0A-B70D-1B49AEEE3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9360"/>
        <c:axId val="165921152"/>
      </c:barChart>
      <c:catAx>
        <c:axId val="16591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921152"/>
        <c:crosses val="autoZero"/>
        <c:auto val="1"/>
        <c:lblAlgn val="ctr"/>
        <c:lblOffset val="100"/>
        <c:noMultiLvlLbl val="0"/>
      </c:catAx>
      <c:valAx>
        <c:axId val="165921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919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Riket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'4'!$AB$165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'4'!$AE$165:$AS$165</c:f>
              <c:numCache>
                <c:formatCode>#,##0</c:formatCode>
                <c:ptCount val="15"/>
                <c:pt idx="0">
                  <c:v>20.107048349319918</c:v>
                </c:pt>
                <c:pt idx="1">
                  <c:v>18.299749413495942</c:v>
                </c:pt>
                <c:pt idx="2">
                  <c:v>18.874291693247716</c:v>
                </c:pt>
                <c:pt idx="3">
                  <c:v>16.681012937575595</c:v>
                </c:pt>
                <c:pt idx="4">
                  <c:v>16.079105946893296</c:v>
                </c:pt>
                <c:pt idx="5">
                  <c:v>15.366707689360393</c:v>
                </c:pt>
                <c:pt idx="6">
                  <c:v>14.364158825961225</c:v>
                </c:pt>
                <c:pt idx="7">
                  <c:v>13.5840247851879</c:v>
                </c:pt>
                <c:pt idx="8">
                  <c:v>13.265866959065665</c:v>
                </c:pt>
                <c:pt idx="9">
                  <c:v>12.411215511559636</c:v>
                </c:pt>
                <c:pt idx="10">
                  <c:v>11.684955651102968</c:v>
                </c:pt>
                <c:pt idx="11">
                  <c:v>10.832716743799502</c:v>
                </c:pt>
                <c:pt idx="12">
                  <c:v>9.745111957929149</c:v>
                </c:pt>
                <c:pt idx="13">
                  <c:v>9.3537173731631427</c:v>
                </c:pt>
                <c:pt idx="14">
                  <c:v>8.4284435632181349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1-4A17-B636-C5FC96F40191}"/>
            </c:ext>
          </c:extLst>
        </c:ser>
        <c:ser>
          <c:idx val="1"/>
          <c:order val="1"/>
          <c:tx>
            <c:strRef>
              <c:f>'4'!$AB$166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'4'!$AE$166:$AS$166</c:f>
              <c:numCache>
                <c:formatCode>#,##0</c:formatCode>
                <c:ptCount val="15"/>
                <c:pt idx="0">
                  <c:v>48.025431300957237</c:v>
                </c:pt>
                <c:pt idx="1">
                  <c:v>47.85660451551594</c:v>
                </c:pt>
                <c:pt idx="2">
                  <c:v>48.416820619293652</c:v>
                </c:pt>
                <c:pt idx="3">
                  <c:v>42.92258831306129</c:v>
                </c:pt>
                <c:pt idx="4">
                  <c:v>42.284710968262516</c:v>
                </c:pt>
                <c:pt idx="5">
                  <c:v>41.898362636712704</c:v>
                </c:pt>
                <c:pt idx="6">
                  <c:v>39.431316233215462</c:v>
                </c:pt>
                <c:pt idx="7">
                  <c:v>35.710471731049637</c:v>
                </c:pt>
                <c:pt idx="8">
                  <c:v>35.380809316122473</c:v>
                </c:pt>
                <c:pt idx="9">
                  <c:v>32.947618712734474</c:v>
                </c:pt>
                <c:pt idx="10">
                  <c:v>31.232405735673321</c:v>
                </c:pt>
                <c:pt idx="11">
                  <c:v>28.651585253384795</c:v>
                </c:pt>
                <c:pt idx="12">
                  <c:v>27.253072220109512</c:v>
                </c:pt>
                <c:pt idx="13">
                  <c:v>25.312629810345147</c:v>
                </c:pt>
                <c:pt idx="14">
                  <c:v>21.838664056458523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1-4A17-B636-C5FC96F40191}"/>
            </c:ext>
          </c:extLst>
        </c:ser>
        <c:ser>
          <c:idx val="2"/>
          <c:order val="2"/>
          <c:tx>
            <c:strRef>
              <c:f>'4'!$AB$167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'4'!$AE$167:$AS$167</c:f>
              <c:numCache>
                <c:formatCode>#,##0</c:formatCode>
                <c:ptCount val="15"/>
                <c:pt idx="0">
                  <c:v>10.187582803413811</c:v>
                </c:pt>
                <c:pt idx="1">
                  <c:v>8.6482532194513038</c:v>
                </c:pt>
                <c:pt idx="2">
                  <c:v>8.4849564617063447</c:v>
                </c:pt>
                <c:pt idx="3">
                  <c:v>7.3201613716246348</c:v>
                </c:pt>
                <c:pt idx="4">
                  <c:v>6.7846326282402885</c:v>
                </c:pt>
                <c:pt idx="5">
                  <c:v>6.5923274921801944</c:v>
                </c:pt>
                <c:pt idx="6">
                  <c:v>6.1601620427017032</c:v>
                </c:pt>
                <c:pt idx="7">
                  <c:v>6.0695412226630294</c:v>
                </c:pt>
                <c:pt idx="8">
                  <c:v>6.1638881259975458</c:v>
                </c:pt>
                <c:pt idx="9">
                  <c:v>5.6641222834404656</c:v>
                </c:pt>
                <c:pt idx="10">
                  <c:v>5.351647984153038</c:v>
                </c:pt>
                <c:pt idx="11">
                  <c:v>4.9990593516662454</c:v>
                </c:pt>
                <c:pt idx="12">
                  <c:v>3.9397068574901919</c:v>
                </c:pt>
                <c:pt idx="13">
                  <c:v>3.7510378365555685</c:v>
                </c:pt>
                <c:pt idx="14">
                  <c:v>3.7410013292783173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1-4A17-B636-C5FC96F40191}"/>
            </c:ext>
          </c:extLst>
        </c:ser>
        <c:ser>
          <c:idx val="3"/>
          <c:order val="3"/>
          <c:tx>
            <c:strRef>
              <c:f>'4'!$AB$168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'4'!$AE$168:$AS$168</c:f>
              <c:numCache>
                <c:formatCode>#,##0</c:formatCode>
                <c:ptCount val="15"/>
                <c:pt idx="0">
                  <c:v>0.94770182307903339</c:v>
                </c:pt>
                <c:pt idx="1">
                  <c:v>0.89207163642851428</c:v>
                </c:pt>
                <c:pt idx="2">
                  <c:v>0.89927380251224265</c:v>
                </c:pt>
                <c:pt idx="3">
                  <c:v>0.78071417105666374</c:v>
                </c:pt>
                <c:pt idx="4">
                  <c:v>0.76339412888169778</c:v>
                </c:pt>
                <c:pt idx="5">
                  <c:v>0.64842661587777017</c:v>
                </c:pt>
                <c:pt idx="6">
                  <c:v>0.58975063094163949</c:v>
                </c:pt>
                <c:pt idx="7">
                  <c:v>0.55494938435694141</c:v>
                </c:pt>
                <c:pt idx="8">
                  <c:v>0.51358926205206912</c:v>
                </c:pt>
                <c:pt idx="9">
                  <c:v>0.47048420193408685</c:v>
                </c:pt>
                <c:pt idx="10">
                  <c:v>0.4342040456583916</c:v>
                </c:pt>
                <c:pt idx="11">
                  <c:v>0.44806555511675233</c:v>
                </c:pt>
                <c:pt idx="12">
                  <c:v>0.4233752334714514</c:v>
                </c:pt>
                <c:pt idx="13">
                  <c:v>0.39831480698774668</c:v>
                </c:pt>
                <c:pt idx="14">
                  <c:v>0.35243937071534093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31-4A17-B636-C5FC96F4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39072"/>
        <c:axId val="165940608"/>
      </c:barChart>
      <c:catAx>
        <c:axId val="16593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940608"/>
        <c:crosses val="autoZero"/>
        <c:auto val="1"/>
        <c:lblAlgn val="ctr"/>
        <c:lblOffset val="100"/>
        <c:noMultiLvlLbl val="0"/>
      </c:catAx>
      <c:valAx>
        <c:axId val="165940608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9390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Gävleborg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'4'!$AB$121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'4'!$AE$121:$AS$121</c:f>
              <c:numCache>
                <c:formatCode>#,##0</c:formatCode>
                <c:ptCount val="15"/>
                <c:pt idx="0">
                  <c:v>21.453182767033024</c:v>
                </c:pt>
                <c:pt idx="1">
                  <c:v>20.840814651413329</c:v>
                </c:pt>
                <c:pt idx="2">
                  <c:v>20.25730663747543</c:v>
                </c:pt>
                <c:pt idx="3">
                  <c:v>18.690148857495021</c:v>
                </c:pt>
                <c:pt idx="4">
                  <c:v>17.457094969429427</c:v>
                </c:pt>
                <c:pt idx="5">
                  <c:v>16.478228097640169</c:v>
                </c:pt>
                <c:pt idx="6">
                  <c:v>14.943752912201292</c:v>
                </c:pt>
                <c:pt idx="7">
                  <c:v>14.16167826133851</c:v>
                </c:pt>
                <c:pt idx="8">
                  <c:v>13.600624837281957</c:v>
                </c:pt>
                <c:pt idx="9">
                  <c:v>13.085630171057307</c:v>
                </c:pt>
                <c:pt idx="10">
                  <c:v>11.458548396178607</c:v>
                </c:pt>
                <c:pt idx="11">
                  <c:v>10.603030466821613</c:v>
                </c:pt>
                <c:pt idx="12">
                  <c:v>9.8593436034829196</c:v>
                </c:pt>
                <c:pt idx="13">
                  <c:v>9.4172027803170106</c:v>
                </c:pt>
                <c:pt idx="14">
                  <c:v>8.3793691821668101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B-424E-98A6-ADCA77C03B54}"/>
            </c:ext>
          </c:extLst>
        </c:ser>
        <c:ser>
          <c:idx val="1"/>
          <c:order val="1"/>
          <c:tx>
            <c:strRef>
              <c:f>'4'!$AB$122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'4'!$AE$122:$AS$122</c:f>
              <c:numCache>
                <c:formatCode>#,##0</c:formatCode>
                <c:ptCount val="15"/>
                <c:pt idx="0">
                  <c:v>42.295951156812336</c:v>
                </c:pt>
                <c:pt idx="1">
                  <c:v>45.187528242205154</c:v>
                </c:pt>
                <c:pt idx="2">
                  <c:v>38.479076782770356</c:v>
                </c:pt>
                <c:pt idx="3">
                  <c:v>36.469403736435844</c:v>
                </c:pt>
                <c:pt idx="4">
                  <c:v>33.560257589696413</c:v>
                </c:pt>
                <c:pt idx="5">
                  <c:v>32.173723581959472</c:v>
                </c:pt>
                <c:pt idx="6">
                  <c:v>27.979835571945731</c:v>
                </c:pt>
                <c:pt idx="7">
                  <c:v>26.388289574136156</c:v>
                </c:pt>
                <c:pt idx="8">
                  <c:v>26.667107263234421</c:v>
                </c:pt>
                <c:pt idx="9">
                  <c:v>27.18808193668529</c:v>
                </c:pt>
                <c:pt idx="10">
                  <c:v>22.431939789498443</c:v>
                </c:pt>
                <c:pt idx="11">
                  <c:v>20.001628355089967</c:v>
                </c:pt>
                <c:pt idx="12">
                  <c:v>18.86025526379969</c:v>
                </c:pt>
                <c:pt idx="13">
                  <c:v>18.108864368301568</c:v>
                </c:pt>
                <c:pt idx="14">
                  <c:v>16.434197786093737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B-424E-98A6-ADCA77C03B54}"/>
            </c:ext>
          </c:extLst>
        </c:ser>
        <c:ser>
          <c:idx val="2"/>
          <c:order val="2"/>
          <c:tx>
            <c:strRef>
              <c:f>'4'!$AB$123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'4'!$AE$123:$AS$123</c:f>
              <c:numCache>
                <c:formatCode>#,##0</c:formatCode>
                <c:ptCount val="15"/>
                <c:pt idx="0">
                  <c:v>9.2636841524831812</c:v>
                </c:pt>
                <c:pt idx="1">
                  <c:v>7.9642308229705181</c:v>
                </c:pt>
                <c:pt idx="2">
                  <c:v>8.3816892327530628</c:v>
                </c:pt>
                <c:pt idx="3">
                  <c:v>8.0963326357679506</c:v>
                </c:pt>
                <c:pt idx="4">
                  <c:v>7.8194737030028207</c:v>
                </c:pt>
                <c:pt idx="5">
                  <c:v>6.6239091578172644</c:v>
                </c:pt>
                <c:pt idx="6">
                  <c:v>6.1151690164769832</c:v>
                </c:pt>
                <c:pt idx="7">
                  <c:v>5.7301844920671723</c:v>
                </c:pt>
                <c:pt idx="8">
                  <c:v>5.1454208891538293</c:v>
                </c:pt>
                <c:pt idx="9">
                  <c:v>4.7562069997008676</c:v>
                </c:pt>
                <c:pt idx="10">
                  <c:v>4.1961257688107141</c:v>
                </c:pt>
                <c:pt idx="11">
                  <c:v>3.9210194650609158</c:v>
                </c:pt>
                <c:pt idx="12">
                  <c:v>3.6024052983068695</c:v>
                </c:pt>
                <c:pt idx="13">
                  <c:v>3.4248407984160112</c:v>
                </c:pt>
                <c:pt idx="14">
                  <c:v>3.0843222332584035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B-424E-98A6-ADCA77C03B54}"/>
            </c:ext>
          </c:extLst>
        </c:ser>
        <c:ser>
          <c:idx val="3"/>
          <c:order val="3"/>
          <c:tx>
            <c:strRef>
              <c:f>'4'!$AB$124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'4'!$AE$124:$AS$124</c:f>
              <c:numCache>
                <c:formatCode>#,##0</c:formatCode>
                <c:ptCount val="15"/>
                <c:pt idx="0">
                  <c:v>1.0686615014694096</c:v>
                </c:pt>
                <c:pt idx="1">
                  <c:v>1.0155540114383452</c:v>
                </c:pt>
                <c:pt idx="2">
                  <c:v>0.93833081374133342</c:v>
                </c:pt>
                <c:pt idx="3">
                  <c:v>0.76942805847653239</c:v>
                </c:pt>
                <c:pt idx="4">
                  <c:v>0.68459657701711496</c:v>
                </c:pt>
                <c:pt idx="5">
                  <c:v>0.6706586826347305</c:v>
                </c:pt>
                <c:pt idx="6">
                  <c:v>0.6039488966318235</c:v>
                </c:pt>
                <c:pt idx="7">
                  <c:v>0.574915973819211</c:v>
                </c:pt>
                <c:pt idx="8">
                  <c:v>0.51133458326231462</c:v>
                </c:pt>
                <c:pt idx="9">
                  <c:v>0.44097013429545001</c:v>
                </c:pt>
                <c:pt idx="10">
                  <c:v>0.42134293484506069</c:v>
                </c:pt>
                <c:pt idx="11">
                  <c:v>0.41475001885227358</c:v>
                </c:pt>
                <c:pt idx="12">
                  <c:v>0.37275878778842209</c:v>
                </c:pt>
                <c:pt idx="13">
                  <c:v>0.35218708177784042</c:v>
                </c:pt>
                <c:pt idx="14">
                  <c:v>0.30463038180341184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B-424E-98A6-ADCA77C03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72224"/>
        <c:axId val="165974016"/>
      </c:barChart>
      <c:catAx>
        <c:axId val="16597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974016"/>
        <c:crosses val="autoZero"/>
        <c:auto val="1"/>
        <c:lblAlgn val="ctr"/>
        <c:lblOffset val="100"/>
        <c:noMultiLvlLbl val="0"/>
      </c:catAx>
      <c:valAx>
        <c:axId val="16597401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97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Jämtland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'4'!$AB$135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'4'!$AE$135:$AS$135</c:f>
              <c:numCache>
                <c:formatCode>#,##0</c:formatCode>
                <c:ptCount val="15"/>
                <c:pt idx="0">
                  <c:v>19.260775035170738</c:v>
                </c:pt>
                <c:pt idx="1">
                  <c:v>18.783449979415398</c:v>
                </c:pt>
                <c:pt idx="2">
                  <c:v>16.218232892946496</c:v>
                </c:pt>
                <c:pt idx="3">
                  <c:v>16.721226537293045</c:v>
                </c:pt>
                <c:pt idx="4">
                  <c:v>16.927019169171636</c:v>
                </c:pt>
                <c:pt idx="5">
                  <c:v>16.035449359806105</c:v>
                </c:pt>
                <c:pt idx="6">
                  <c:v>14.889744983574012</c:v>
                </c:pt>
                <c:pt idx="7">
                  <c:v>14.483612493283809</c:v>
                </c:pt>
                <c:pt idx="8">
                  <c:v>13.212625397602153</c:v>
                </c:pt>
                <c:pt idx="9">
                  <c:v>11.90451018121075</c:v>
                </c:pt>
                <c:pt idx="10">
                  <c:v>11.161127212184745</c:v>
                </c:pt>
                <c:pt idx="11">
                  <c:v>10.684273709483794</c:v>
                </c:pt>
                <c:pt idx="12">
                  <c:v>9.991154712126086</c:v>
                </c:pt>
                <c:pt idx="13">
                  <c:v>9.0965211707458788</c:v>
                </c:pt>
                <c:pt idx="14">
                  <c:v>7.639739539681516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0-4AD7-961E-263CA583718F}"/>
            </c:ext>
          </c:extLst>
        </c:ser>
        <c:ser>
          <c:idx val="1"/>
          <c:order val="1"/>
          <c:tx>
            <c:strRef>
              <c:f>'4'!$AB$136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'4'!$AE$136:$AS$136</c:f>
              <c:numCache>
                <c:formatCode>#,##0</c:formatCode>
                <c:ptCount val="15"/>
                <c:pt idx="0">
                  <c:v>33.44942091196242</c:v>
                </c:pt>
                <c:pt idx="1">
                  <c:v>35.365744471304502</c:v>
                </c:pt>
                <c:pt idx="2">
                  <c:v>28.622668579626971</c:v>
                </c:pt>
                <c:pt idx="3">
                  <c:v>29.131355932203391</c:v>
                </c:pt>
                <c:pt idx="4">
                  <c:v>33.011549732804689</c:v>
                </c:pt>
                <c:pt idx="5">
                  <c:v>31.618812753214726</c:v>
                </c:pt>
                <c:pt idx="6">
                  <c:v>30.385051951453768</c:v>
                </c:pt>
                <c:pt idx="7">
                  <c:v>29.803040774015205</c:v>
                </c:pt>
                <c:pt idx="8">
                  <c:v>29.136139035610835</c:v>
                </c:pt>
                <c:pt idx="9">
                  <c:v>25.735885475309633</c:v>
                </c:pt>
                <c:pt idx="10">
                  <c:v>24.655376132335565</c:v>
                </c:pt>
                <c:pt idx="11">
                  <c:v>24.19984387197502</c:v>
                </c:pt>
                <c:pt idx="12">
                  <c:v>22.85759170528631</c:v>
                </c:pt>
                <c:pt idx="13">
                  <c:v>18.776578344782468</c:v>
                </c:pt>
                <c:pt idx="14">
                  <c:v>15.648747537292429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0-4AD7-961E-263CA583718F}"/>
            </c:ext>
          </c:extLst>
        </c:ser>
        <c:ser>
          <c:idx val="2"/>
          <c:order val="2"/>
          <c:tx>
            <c:strRef>
              <c:f>'4'!$AB$137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'4'!$AE$137:$AS$137</c:f>
              <c:numCache>
                <c:formatCode>#,##0</c:formatCode>
                <c:ptCount val="15"/>
                <c:pt idx="0">
                  <c:v>10.711894666369114</c:v>
                </c:pt>
                <c:pt idx="1">
                  <c:v>9.584884843469867</c:v>
                </c:pt>
                <c:pt idx="2">
                  <c:v>8.2278840152073993</c:v>
                </c:pt>
                <c:pt idx="3">
                  <c:v>9.6653297389703461</c:v>
                </c:pt>
                <c:pt idx="4">
                  <c:v>9.1711488070610958</c:v>
                </c:pt>
                <c:pt idx="5">
                  <c:v>8.4304814595271029</c:v>
                </c:pt>
                <c:pt idx="6">
                  <c:v>7.3474470734744708</c:v>
                </c:pt>
                <c:pt idx="7">
                  <c:v>6.8153655514250309</c:v>
                </c:pt>
                <c:pt idx="8">
                  <c:v>5.379173244460036</c:v>
                </c:pt>
                <c:pt idx="9">
                  <c:v>4.8301039033979221</c:v>
                </c:pt>
                <c:pt idx="10">
                  <c:v>4.3382756727073035</c:v>
                </c:pt>
                <c:pt idx="11">
                  <c:v>4.2211903756859437</c:v>
                </c:pt>
                <c:pt idx="12">
                  <c:v>3.7921273300218981</c:v>
                </c:pt>
                <c:pt idx="13">
                  <c:v>3.7875012458885675</c:v>
                </c:pt>
                <c:pt idx="14">
                  <c:v>3.1003746286009561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0-4AD7-961E-263CA583718F}"/>
            </c:ext>
          </c:extLst>
        </c:ser>
        <c:ser>
          <c:idx val="3"/>
          <c:order val="3"/>
          <c:tx>
            <c:strRef>
              <c:f>'4'!$AB$138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'4'!$AE$138:$AS$138</c:f>
              <c:numCache>
                <c:formatCode>#,##0</c:formatCode>
                <c:ptCount val="15"/>
                <c:pt idx="0">
                  <c:v>0.99933377748167884</c:v>
                </c:pt>
                <c:pt idx="1">
                  <c:v>1.0089686098654709</c:v>
                </c:pt>
                <c:pt idx="2">
                  <c:v>1.0241238051888939</c:v>
                </c:pt>
                <c:pt idx="3">
                  <c:v>0.83989501312335957</c:v>
                </c:pt>
                <c:pt idx="4">
                  <c:v>0.78670469072671845</c:v>
                </c:pt>
                <c:pt idx="5">
                  <c:v>0.70707070707070707</c:v>
                </c:pt>
                <c:pt idx="6">
                  <c:v>0.67974363954165862</c:v>
                </c:pt>
                <c:pt idx="7">
                  <c:v>0.66168825030721246</c:v>
                </c:pt>
                <c:pt idx="8">
                  <c:v>0.62161442145457779</c:v>
                </c:pt>
                <c:pt idx="9">
                  <c:v>0.58552906733584276</c:v>
                </c:pt>
                <c:pt idx="10">
                  <c:v>0.55745799155849329</c:v>
                </c:pt>
                <c:pt idx="11">
                  <c:v>0.46051116739580933</c:v>
                </c:pt>
                <c:pt idx="12">
                  <c:v>0.45735193231191401</c:v>
                </c:pt>
                <c:pt idx="13">
                  <c:v>0.42909246942716156</c:v>
                </c:pt>
                <c:pt idx="14">
                  <c:v>0.41476565740356697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0-4AD7-961E-263CA583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93088"/>
        <c:axId val="165998976"/>
      </c:barChart>
      <c:catAx>
        <c:axId val="165993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998976"/>
        <c:crosses val="autoZero"/>
        <c:auto val="1"/>
        <c:lblAlgn val="ctr"/>
        <c:lblOffset val="100"/>
        <c:noMultiLvlLbl val="0"/>
      </c:catAx>
      <c:valAx>
        <c:axId val="16599897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993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sv-SE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Uppsala</a:t>
            </a:r>
          </a:p>
          <a:p>
            <a:pPr algn="ctr" rtl="0">
              <a:defRPr lang="sv-SE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'4'!$AB$15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'4'!$AE$15:$AS$15</c:f>
              <c:numCache>
                <c:formatCode>#,##0</c:formatCode>
                <c:ptCount val="15"/>
                <c:pt idx="0">
                  <c:v>13.103473188000072</c:v>
                </c:pt>
                <c:pt idx="1">
                  <c:v>12.656308532082271</c:v>
                </c:pt>
                <c:pt idx="2">
                  <c:v>15.690049738639914</c:v>
                </c:pt>
                <c:pt idx="3">
                  <c:v>13.365569201359047</c:v>
                </c:pt>
                <c:pt idx="4">
                  <c:v>12.740564655312776</c:v>
                </c:pt>
                <c:pt idx="5">
                  <c:v>12.014865982089736</c:v>
                </c:pt>
                <c:pt idx="6">
                  <c:v>10.739121945358146</c:v>
                </c:pt>
                <c:pt idx="7">
                  <c:v>10.313439182420307</c:v>
                </c:pt>
                <c:pt idx="8">
                  <c:v>9.6576764177829393</c:v>
                </c:pt>
                <c:pt idx="9">
                  <c:v>8.6229718997012217</c:v>
                </c:pt>
                <c:pt idx="10">
                  <c:v>8.9782090737615405</c:v>
                </c:pt>
                <c:pt idx="11">
                  <c:v>7.7537552673375254</c:v>
                </c:pt>
                <c:pt idx="12">
                  <c:v>6.7384508509899268</c:v>
                </c:pt>
                <c:pt idx="13">
                  <c:v>6.3739263917733853</c:v>
                </c:pt>
                <c:pt idx="14">
                  <c:v>5.3233122412606209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D-4C16-BF94-5478FCCA643E}"/>
            </c:ext>
          </c:extLst>
        </c:ser>
        <c:ser>
          <c:idx val="1"/>
          <c:order val="1"/>
          <c:tx>
            <c:strRef>
              <c:f>'4'!$AB$16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'4'!$AE$16:$AS$16</c:f>
              <c:numCache>
                <c:formatCode>#,##0</c:formatCode>
                <c:ptCount val="15"/>
                <c:pt idx="0">
                  <c:v>26.44579106837044</c:v>
                </c:pt>
                <c:pt idx="1">
                  <c:v>28.291386924209242</c:v>
                </c:pt>
                <c:pt idx="2">
                  <c:v>37.182055484732594</c:v>
                </c:pt>
                <c:pt idx="3">
                  <c:v>31.179088203224001</c:v>
                </c:pt>
                <c:pt idx="4">
                  <c:v>30.745389741205642</c:v>
                </c:pt>
                <c:pt idx="5">
                  <c:v>29.89220689030466</c:v>
                </c:pt>
                <c:pt idx="6">
                  <c:v>26.374420425121937</c:v>
                </c:pt>
                <c:pt idx="7">
                  <c:v>25.831020841943673</c:v>
                </c:pt>
                <c:pt idx="8">
                  <c:v>26.746261668568753</c:v>
                </c:pt>
                <c:pt idx="9">
                  <c:v>22.860080077913647</c:v>
                </c:pt>
                <c:pt idx="10">
                  <c:v>24.897146648971468</c:v>
                </c:pt>
                <c:pt idx="11">
                  <c:v>21.245046657292598</c:v>
                </c:pt>
                <c:pt idx="12">
                  <c:v>18.250794627294166</c:v>
                </c:pt>
                <c:pt idx="13">
                  <c:v>16.143030723832666</c:v>
                </c:pt>
                <c:pt idx="14">
                  <c:v>11.628661325375457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D-4C16-BF94-5478FCCA643E}"/>
            </c:ext>
          </c:extLst>
        </c:ser>
        <c:ser>
          <c:idx val="2"/>
          <c:order val="2"/>
          <c:tx>
            <c:strRef>
              <c:f>'4'!$AB$17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'4'!$AE$17:$AS$17</c:f>
              <c:numCache>
                <c:formatCode>#,##0</c:formatCode>
                <c:ptCount val="15"/>
                <c:pt idx="0">
                  <c:v>6.3376332024677513</c:v>
                </c:pt>
                <c:pt idx="1">
                  <c:v>5.4975117896876062</c:v>
                </c:pt>
                <c:pt idx="2">
                  <c:v>5.7034220532319395</c:v>
                </c:pt>
                <c:pt idx="3">
                  <c:v>5.2320675105485233</c:v>
                </c:pt>
                <c:pt idx="4">
                  <c:v>5.0852681323197038</c:v>
                </c:pt>
                <c:pt idx="5">
                  <c:v>4.6678114494401042</c:v>
                </c:pt>
                <c:pt idx="6">
                  <c:v>4.2402988837699693</c:v>
                </c:pt>
                <c:pt idx="7">
                  <c:v>3.8389797423328851</c:v>
                </c:pt>
                <c:pt idx="8">
                  <c:v>3.2857398888822509</c:v>
                </c:pt>
                <c:pt idx="9">
                  <c:v>3.0669620037485092</c:v>
                </c:pt>
                <c:pt idx="10">
                  <c:v>2.9809591235980175</c:v>
                </c:pt>
                <c:pt idx="11">
                  <c:v>2.7231574480124485</c:v>
                </c:pt>
                <c:pt idx="12">
                  <c:v>2.4020070103019413</c:v>
                </c:pt>
                <c:pt idx="13">
                  <c:v>2.2647966715877064</c:v>
                </c:pt>
                <c:pt idx="14">
                  <c:v>1.9512195121951219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D-4C16-BF94-5478FCCA643E}"/>
            </c:ext>
          </c:extLst>
        </c:ser>
        <c:ser>
          <c:idx val="3"/>
          <c:order val="3"/>
          <c:tx>
            <c:strRef>
              <c:f>'4'!$AB$18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'4'!$AE$18:$AS$18</c:f>
              <c:numCache>
                <c:formatCode>#,##0</c:formatCode>
                <c:ptCount val="15"/>
                <c:pt idx="0">
                  <c:v>0.44497181845149808</c:v>
                </c:pt>
                <c:pt idx="1">
                  <c:v>0.40151428243661808</c:v>
                </c:pt>
                <c:pt idx="2">
                  <c:v>0.39653316716705378</c:v>
                </c:pt>
                <c:pt idx="3">
                  <c:v>0.35012119579854567</c:v>
                </c:pt>
                <c:pt idx="4">
                  <c:v>0.3257165764682301</c:v>
                </c:pt>
                <c:pt idx="5">
                  <c:v>0.28149851040371576</c:v>
                </c:pt>
                <c:pt idx="6">
                  <c:v>0.25118743149433687</c:v>
                </c:pt>
                <c:pt idx="7">
                  <c:v>0.28378702874980899</c:v>
                </c:pt>
                <c:pt idx="8">
                  <c:v>0.23391812865497075</c:v>
                </c:pt>
                <c:pt idx="9">
                  <c:v>0.22317277292170354</c:v>
                </c:pt>
                <c:pt idx="10">
                  <c:v>0.2205112185082416</c:v>
                </c:pt>
                <c:pt idx="11">
                  <c:v>0.20241207725394281</c:v>
                </c:pt>
                <c:pt idx="12">
                  <c:v>0.17798200763704614</c:v>
                </c:pt>
                <c:pt idx="13">
                  <c:v>0.18359853121175029</c:v>
                </c:pt>
                <c:pt idx="14">
                  <c:v>0.17983994245121843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D-4C16-BF94-5478FCCA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487040"/>
        <c:axId val="331333632"/>
      </c:barChart>
      <c:catAx>
        <c:axId val="32448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1333632"/>
        <c:crosses val="autoZero"/>
        <c:auto val="1"/>
        <c:lblAlgn val="ctr"/>
        <c:lblOffset val="100"/>
        <c:noMultiLvlLbl val="0"/>
      </c:catAx>
      <c:valAx>
        <c:axId val="331333632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koldioxidekvivalenter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24487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sv-SE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Jönköping</a:t>
            </a:r>
          </a:p>
          <a:p>
            <a:pPr algn="ctr" rtl="0">
              <a:defRPr lang="sv-SE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'4'!$AB$36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'4'!$AE$36:$AS$36</c:f>
              <c:numCache>
                <c:formatCode>#,##0</c:formatCode>
                <c:ptCount val="15"/>
                <c:pt idx="0">
                  <c:v>16.156615661566157</c:v>
                </c:pt>
                <c:pt idx="1">
                  <c:v>17.140275321079752</c:v>
                </c:pt>
                <c:pt idx="2">
                  <c:v>16.77219514417164</c:v>
                </c:pt>
                <c:pt idx="3">
                  <c:v>14.636803049901287</c:v>
                </c:pt>
                <c:pt idx="4">
                  <c:v>14.507554927069421</c:v>
                </c:pt>
                <c:pt idx="5">
                  <c:v>14.151634505166811</c:v>
                </c:pt>
                <c:pt idx="6">
                  <c:v>13.151830392415064</c:v>
                </c:pt>
                <c:pt idx="7">
                  <c:v>12.245024972382568</c:v>
                </c:pt>
                <c:pt idx="8">
                  <c:v>10.936694897418592</c:v>
                </c:pt>
                <c:pt idx="9">
                  <c:v>10.416451521848387</c:v>
                </c:pt>
                <c:pt idx="10">
                  <c:v>9.6666443984234078</c:v>
                </c:pt>
                <c:pt idx="11">
                  <c:v>9.1918185699315629</c:v>
                </c:pt>
                <c:pt idx="12">
                  <c:v>8.6836531673191715</c:v>
                </c:pt>
                <c:pt idx="13">
                  <c:v>7.9714144612613662</c:v>
                </c:pt>
                <c:pt idx="14">
                  <c:v>7.232172276486784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9-4088-9D1C-D241F18AA7C5}"/>
            </c:ext>
          </c:extLst>
        </c:ser>
        <c:ser>
          <c:idx val="1"/>
          <c:order val="1"/>
          <c:tx>
            <c:strRef>
              <c:f>'4'!$AB$37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'4'!$AE$37:$AS$37</c:f>
              <c:numCache>
                <c:formatCode>#,##0</c:formatCode>
                <c:ptCount val="15"/>
                <c:pt idx="0">
                  <c:v>27.494992179568094</c:v>
                </c:pt>
                <c:pt idx="1">
                  <c:v>34.497905122313824</c:v>
                </c:pt>
                <c:pt idx="2">
                  <c:v>31.361347507288201</c:v>
                </c:pt>
                <c:pt idx="3">
                  <c:v>26.121202379038738</c:v>
                </c:pt>
                <c:pt idx="4">
                  <c:v>26.604893746878989</c:v>
                </c:pt>
                <c:pt idx="5">
                  <c:v>26.114719205370299</c:v>
                </c:pt>
                <c:pt idx="6">
                  <c:v>23.750668943197166</c:v>
                </c:pt>
                <c:pt idx="7">
                  <c:v>20.788497641833416</c:v>
                </c:pt>
                <c:pt idx="8">
                  <c:v>19.040251004663357</c:v>
                </c:pt>
                <c:pt idx="9">
                  <c:v>18.629708833689751</c:v>
                </c:pt>
                <c:pt idx="10">
                  <c:v>17.507870417386005</c:v>
                </c:pt>
                <c:pt idx="11">
                  <c:v>16.579986704727641</c:v>
                </c:pt>
                <c:pt idx="12">
                  <c:v>15.753464037256368</c:v>
                </c:pt>
                <c:pt idx="13">
                  <c:v>13.944917575576472</c:v>
                </c:pt>
                <c:pt idx="14">
                  <c:v>14.040936979050302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9-4088-9D1C-D241F18AA7C5}"/>
            </c:ext>
          </c:extLst>
        </c:ser>
        <c:ser>
          <c:idx val="2"/>
          <c:order val="2"/>
          <c:tx>
            <c:strRef>
              <c:f>'4'!$AB$38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'4'!$AE$38:$AS$38</c:f>
              <c:numCache>
                <c:formatCode>#,##0</c:formatCode>
                <c:ptCount val="15"/>
                <c:pt idx="0">
                  <c:v>8.1914593123282753</c:v>
                </c:pt>
                <c:pt idx="1">
                  <c:v>7.3551790605660949</c:v>
                </c:pt>
                <c:pt idx="2">
                  <c:v>7.6994524833789599</c:v>
                </c:pt>
                <c:pt idx="3">
                  <c:v>7.0505822416302761</c:v>
                </c:pt>
                <c:pt idx="4">
                  <c:v>6.8473333976275432</c:v>
                </c:pt>
                <c:pt idx="5">
                  <c:v>6.5342142064908133</c:v>
                </c:pt>
                <c:pt idx="6">
                  <c:v>5.9428465306311953</c:v>
                </c:pt>
                <c:pt idx="7">
                  <c:v>5.755132801973188</c:v>
                </c:pt>
                <c:pt idx="8">
                  <c:v>4.5772409408773047</c:v>
                </c:pt>
                <c:pt idx="9">
                  <c:v>4.0894492210097946</c:v>
                </c:pt>
                <c:pt idx="10">
                  <c:v>3.7617795520411494</c:v>
                </c:pt>
                <c:pt idx="11">
                  <c:v>3.646864991947278</c:v>
                </c:pt>
                <c:pt idx="12">
                  <c:v>3.352829415490072</c:v>
                </c:pt>
                <c:pt idx="13">
                  <c:v>3.112813846890607</c:v>
                </c:pt>
                <c:pt idx="14">
                  <c:v>2.5288519012368385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9-4088-9D1C-D241F18AA7C5}"/>
            </c:ext>
          </c:extLst>
        </c:ser>
        <c:ser>
          <c:idx val="3"/>
          <c:order val="3"/>
          <c:tx>
            <c:strRef>
              <c:f>'4'!$AB$39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'4'!$AE$39:$AS$39</c:f>
              <c:numCache>
                <c:formatCode>#,##0</c:formatCode>
                <c:ptCount val="15"/>
                <c:pt idx="0">
                  <c:v>1.0376583509879371</c:v>
                </c:pt>
                <c:pt idx="1">
                  <c:v>1.0225384517063612</c:v>
                </c:pt>
                <c:pt idx="2">
                  <c:v>1.0680907877169559</c:v>
                </c:pt>
                <c:pt idx="3">
                  <c:v>0.9454232917920069</c:v>
                </c:pt>
                <c:pt idx="4">
                  <c:v>0.90766564898093904</c:v>
                </c:pt>
                <c:pt idx="5">
                  <c:v>0.84225724942846825</c:v>
                </c:pt>
                <c:pt idx="6">
                  <c:v>0.73846632204904972</c:v>
                </c:pt>
                <c:pt idx="7">
                  <c:v>0.63300565981531132</c:v>
                </c:pt>
                <c:pt idx="8">
                  <c:v>0.60021890336475658</c:v>
                </c:pt>
                <c:pt idx="9">
                  <c:v>0.53594158236752198</c:v>
                </c:pt>
                <c:pt idx="10">
                  <c:v>0.51178709656782784</c:v>
                </c:pt>
                <c:pt idx="11">
                  <c:v>0.49695614362032553</c:v>
                </c:pt>
                <c:pt idx="12">
                  <c:v>0.46216416070988414</c:v>
                </c:pt>
                <c:pt idx="13">
                  <c:v>0.44051569704267129</c:v>
                </c:pt>
                <c:pt idx="14">
                  <c:v>0.39243167484232655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89-4088-9D1C-D241F18AA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13952"/>
        <c:axId val="166015744"/>
      </c:barChart>
      <c:catAx>
        <c:axId val="16601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6015744"/>
        <c:crosses val="autoZero"/>
        <c:auto val="1"/>
        <c:lblAlgn val="ctr"/>
        <c:lblOffset val="100"/>
        <c:noMultiLvlLbl val="0"/>
      </c:catAx>
      <c:valAx>
        <c:axId val="16601574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koldioxidekvivalenter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01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Södermanland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'4'!$AB$22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'4'!$AE$22:$AS$22</c:f>
              <c:numCache>
                <c:formatCode>#,##0</c:formatCode>
                <c:ptCount val="15"/>
                <c:pt idx="0">
                  <c:v>44.918032786885249</c:v>
                </c:pt>
                <c:pt idx="1">
                  <c:v>29.046446651359652</c:v>
                </c:pt>
                <c:pt idx="2">
                  <c:v>37.478252464720669</c:v>
                </c:pt>
                <c:pt idx="3">
                  <c:v>33.726103864254767</c:v>
                </c:pt>
                <c:pt idx="4">
                  <c:v>28.026202011347888</c:v>
                </c:pt>
                <c:pt idx="5">
                  <c:v>30.642656782207975</c:v>
                </c:pt>
                <c:pt idx="6">
                  <c:v>31.744454656101741</c:v>
                </c:pt>
                <c:pt idx="7">
                  <c:v>37.924572499414381</c:v>
                </c:pt>
                <c:pt idx="8">
                  <c:v>27.433500439069395</c:v>
                </c:pt>
                <c:pt idx="9">
                  <c:v>25.966930562427841</c:v>
                </c:pt>
                <c:pt idx="10">
                  <c:v>23.322158932636615</c:v>
                </c:pt>
                <c:pt idx="11">
                  <c:v>29.540818290289057</c:v>
                </c:pt>
                <c:pt idx="12">
                  <c:v>23.721985371768294</c:v>
                </c:pt>
                <c:pt idx="13">
                  <c:v>22.618931370895435</c:v>
                </c:pt>
                <c:pt idx="14">
                  <c:v>19.926132335240482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A-4587-A6EE-1049B79AEFED}"/>
            </c:ext>
          </c:extLst>
        </c:ser>
        <c:ser>
          <c:idx val="1"/>
          <c:order val="1"/>
          <c:tx>
            <c:strRef>
              <c:f>'4'!$AB$23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'4'!$AE$23:$AS$23</c:f>
              <c:numCache>
                <c:formatCode>#,##0</c:formatCode>
                <c:ptCount val="15"/>
                <c:pt idx="0">
                  <c:v>119.81219082753417</c:v>
                </c:pt>
                <c:pt idx="1">
                  <c:v>83.073616335303598</c:v>
                </c:pt>
                <c:pt idx="2">
                  <c:v>99.393137788843077</c:v>
                </c:pt>
                <c:pt idx="3">
                  <c:v>90.730769230769226</c:v>
                </c:pt>
                <c:pt idx="4">
                  <c:v>70.39337474120083</c:v>
                </c:pt>
                <c:pt idx="5">
                  <c:v>90.274268387926682</c:v>
                </c:pt>
                <c:pt idx="6">
                  <c:v>98.117835746969192</c:v>
                </c:pt>
                <c:pt idx="7">
                  <c:v>117.53429326062879</c:v>
                </c:pt>
                <c:pt idx="8">
                  <c:v>79.633376978931082</c:v>
                </c:pt>
                <c:pt idx="9">
                  <c:v>69.635818481959376</c:v>
                </c:pt>
                <c:pt idx="10">
                  <c:v>61.13617530614124</c:v>
                </c:pt>
                <c:pt idx="11">
                  <c:v>86.771168098642349</c:v>
                </c:pt>
                <c:pt idx="12">
                  <c:v>76.417327272044176</c:v>
                </c:pt>
                <c:pt idx="13">
                  <c:v>66.701761991762922</c:v>
                </c:pt>
                <c:pt idx="14">
                  <c:v>56.748508427043525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A-4587-A6EE-1049B79AEFED}"/>
            </c:ext>
          </c:extLst>
        </c:ser>
        <c:ser>
          <c:idx val="2"/>
          <c:order val="2"/>
          <c:tx>
            <c:strRef>
              <c:f>'4'!$AB$24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'4'!$AE$24:$AS$24</c:f>
              <c:numCache>
                <c:formatCode>#,##0</c:formatCode>
                <c:ptCount val="15"/>
                <c:pt idx="0">
                  <c:v>6.945205980187886</c:v>
                </c:pt>
                <c:pt idx="1">
                  <c:v>6.1129704255173829</c:v>
                </c:pt>
                <c:pt idx="2">
                  <c:v>5.7250056603163308</c:v>
                </c:pt>
                <c:pt idx="3">
                  <c:v>5.4351108158705239</c:v>
                </c:pt>
                <c:pt idx="4">
                  <c:v>5.1943809212675598</c:v>
                </c:pt>
                <c:pt idx="5">
                  <c:v>4.8502877837418357</c:v>
                </c:pt>
                <c:pt idx="6">
                  <c:v>4.655434507220674</c:v>
                </c:pt>
                <c:pt idx="7">
                  <c:v>4.3933245873630904</c:v>
                </c:pt>
                <c:pt idx="8">
                  <c:v>4.0069532423912086</c:v>
                </c:pt>
                <c:pt idx="9">
                  <c:v>3.8471627174958467</c:v>
                </c:pt>
                <c:pt idx="10">
                  <c:v>3.5065611045667477</c:v>
                </c:pt>
                <c:pt idx="11">
                  <c:v>3.3159639981051634</c:v>
                </c:pt>
                <c:pt idx="12">
                  <c:v>3.1259263251502332</c:v>
                </c:pt>
                <c:pt idx="13">
                  <c:v>3.0236044413954315</c:v>
                </c:pt>
                <c:pt idx="14">
                  <c:v>2.5221281050728086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DA-4587-A6EE-1049B79AEFED}"/>
            </c:ext>
          </c:extLst>
        </c:ser>
        <c:ser>
          <c:idx val="3"/>
          <c:order val="3"/>
          <c:tx>
            <c:strRef>
              <c:f>'4'!$AB$25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'4'!$AE$25:$AS$25</c:f>
              <c:numCache>
                <c:formatCode>#,##0</c:formatCode>
                <c:ptCount val="15"/>
                <c:pt idx="0">
                  <c:v>0.91889242832639062</c:v>
                </c:pt>
                <c:pt idx="1">
                  <c:v>0.85852701293922851</c:v>
                </c:pt>
                <c:pt idx="2">
                  <c:v>0.89987401763753072</c:v>
                </c:pt>
                <c:pt idx="3">
                  <c:v>0.82159624413145538</c:v>
                </c:pt>
                <c:pt idx="4">
                  <c:v>0.78642849118076619</c:v>
                </c:pt>
                <c:pt idx="5">
                  <c:v>0.65220935920430456</c:v>
                </c:pt>
                <c:pt idx="6">
                  <c:v>0.62827225130890052</c:v>
                </c:pt>
                <c:pt idx="7">
                  <c:v>0.60105184072126216</c:v>
                </c:pt>
                <c:pt idx="8">
                  <c:v>0.52724919714326801</c:v>
                </c:pt>
                <c:pt idx="9">
                  <c:v>0.44974139869574992</c:v>
                </c:pt>
                <c:pt idx="10">
                  <c:v>0.42855918402331361</c:v>
                </c:pt>
                <c:pt idx="11">
                  <c:v>0.45512847035458648</c:v>
                </c:pt>
                <c:pt idx="12">
                  <c:v>0.3575259206292456</c:v>
                </c:pt>
                <c:pt idx="13">
                  <c:v>0.34141345168999659</c:v>
                </c:pt>
                <c:pt idx="14">
                  <c:v>0.29836891658931175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DA-4587-A6EE-1049B79A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55936"/>
        <c:axId val="166057472"/>
      </c:barChart>
      <c:catAx>
        <c:axId val="16605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6057472"/>
        <c:crosses val="autoZero"/>
        <c:auto val="1"/>
        <c:lblAlgn val="ctr"/>
        <c:lblOffset val="100"/>
        <c:noMultiLvlLbl val="0"/>
      </c:catAx>
      <c:valAx>
        <c:axId val="166057472"/>
        <c:scaling>
          <c:orientation val="minMax"/>
          <c:max val="1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koldioxidekvivalenter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055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Östergötland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'4'!$AB$29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'4'!$AE$29:$AS$29</c:f>
              <c:numCache>
                <c:formatCode>#,##0</c:formatCode>
                <c:ptCount val="15"/>
                <c:pt idx="0">
                  <c:v>18.054497691697886</c:v>
                </c:pt>
                <c:pt idx="1">
                  <c:v>16.881190701556946</c:v>
                </c:pt>
                <c:pt idx="2">
                  <c:v>16.714537595267888</c:v>
                </c:pt>
                <c:pt idx="3">
                  <c:v>14.703570281151951</c:v>
                </c:pt>
                <c:pt idx="4">
                  <c:v>14.746664281143124</c:v>
                </c:pt>
                <c:pt idx="5">
                  <c:v>13.64728049573398</c:v>
                </c:pt>
                <c:pt idx="6">
                  <c:v>12.165775401069519</c:v>
                </c:pt>
                <c:pt idx="7">
                  <c:v>11.623020304263775</c:v>
                </c:pt>
                <c:pt idx="8">
                  <c:v>11.426919184617608</c:v>
                </c:pt>
                <c:pt idx="9">
                  <c:v>10.586868742740196</c:v>
                </c:pt>
                <c:pt idx="10">
                  <c:v>9.9061055139945484</c:v>
                </c:pt>
                <c:pt idx="11">
                  <c:v>9.3526238601013922</c:v>
                </c:pt>
                <c:pt idx="12">
                  <c:v>9.2394808963404795</c:v>
                </c:pt>
                <c:pt idx="13">
                  <c:v>9.008506225031276</c:v>
                </c:pt>
                <c:pt idx="14">
                  <c:v>7.9523795310441283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0-4A1F-B9D6-1A7A7B6A7B28}"/>
            </c:ext>
          </c:extLst>
        </c:ser>
        <c:ser>
          <c:idx val="1"/>
          <c:order val="1"/>
          <c:tx>
            <c:strRef>
              <c:f>'4'!$AB$30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'4'!$AE$30:$AS$30</c:f>
              <c:numCache>
                <c:formatCode>#,##0</c:formatCode>
                <c:ptCount val="15"/>
                <c:pt idx="0">
                  <c:v>39.050038400189045</c:v>
                </c:pt>
                <c:pt idx="1">
                  <c:v>36.793880055947248</c:v>
                </c:pt>
                <c:pt idx="2">
                  <c:v>38.051132055031957</c:v>
                </c:pt>
                <c:pt idx="3">
                  <c:v>34.252211479119524</c:v>
                </c:pt>
                <c:pt idx="4">
                  <c:v>35.20614809429847</c:v>
                </c:pt>
                <c:pt idx="5">
                  <c:v>32.11257886435331</c:v>
                </c:pt>
                <c:pt idx="6">
                  <c:v>28.080270103190831</c:v>
                </c:pt>
                <c:pt idx="7">
                  <c:v>26.728620422613123</c:v>
                </c:pt>
                <c:pt idx="8">
                  <c:v>28.633821333868127</c:v>
                </c:pt>
                <c:pt idx="9">
                  <c:v>25.877348457993619</c:v>
                </c:pt>
                <c:pt idx="10">
                  <c:v>25.658086247764793</c:v>
                </c:pt>
                <c:pt idx="11">
                  <c:v>23.736134288799452</c:v>
                </c:pt>
                <c:pt idx="12">
                  <c:v>24.569974554707379</c:v>
                </c:pt>
                <c:pt idx="13">
                  <c:v>22.328776926930509</c:v>
                </c:pt>
                <c:pt idx="14">
                  <c:v>19.547701158558873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0-4A1F-B9D6-1A7A7B6A7B28}"/>
            </c:ext>
          </c:extLst>
        </c:ser>
        <c:ser>
          <c:idx val="2"/>
          <c:order val="2"/>
          <c:tx>
            <c:strRef>
              <c:f>'4'!$AB$31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'4'!$AE$31:$AS$31</c:f>
              <c:numCache>
                <c:formatCode>#,##0</c:formatCode>
                <c:ptCount val="15"/>
                <c:pt idx="0">
                  <c:v>8.2359192348565351</c:v>
                </c:pt>
                <c:pt idx="1">
                  <c:v>7.6546506453048506</c:v>
                </c:pt>
                <c:pt idx="2">
                  <c:v>7.0839064649243468</c:v>
                </c:pt>
                <c:pt idx="3">
                  <c:v>5.2105662368499157</c:v>
                </c:pt>
                <c:pt idx="4">
                  <c:v>5.1025614858659045</c:v>
                </c:pt>
                <c:pt idx="5">
                  <c:v>4.5239191945778776</c:v>
                </c:pt>
                <c:pt idx="6">
                  <c:v>4.0031520882584708</c:v>
                </c:pt>
                <c:pt idx="7">
                  <c:v>3.6305741961402829</c:v>
                </c:pt>
                <c:pt idx="8">
                  <c:v>3.1347069049043914</c:v>
                </c:pt>
                <c:pt idx="9">
                  <c:v>2.8785739987267847</c:v>
                </c:pt>
                <c:pt idx="10">
                  <c:v>2.6785473927908039</c:v>
                </c:pt>
                <c:pt idx="11">
                  <c:v>2.5089116043371877</c:v>
                </c:pt>
                <c:pt idx="12">
                  <c:v>2.7217632186966987</c:v>
                </c:pt>
                <c:pt idx="13">
                  <c:v>3.2917139614074915</c:v>
                </c:pt>
                <c:pt idx="14">
                  <c:v>2.8725798255711457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D0-4A1F-B9D6-1A7A7B6A7B28}"/>
            </c:ext>
          </c:extLst>
        </c:ser>
        <c:ser>
          <c:idx val="3"/>
          <c:order val="3"/>
          <c:tx>
            <c:strRef>
              <c:f>'4'!$AB$32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'4'!$AE$32:$AS$32</c:f>
              <c:numCache>
                <c:formatCode>#,##0</c:formatCode>
                <c:ptCount val="15"/>
                <c:pt idx="0">
                  <c:v>1.5181088700932552</c:v>
                </c:pt>
                <c:pt idx="1">
                  <c:v>0.79442458382984871</c:v>
                </c:pt>
                <c:pt idx="2">
                  <c:v>0.7371665996515212</c:v>
                </c:pt>
                <c:pt idx="3">
                  <c:v>0.64653779013383328</c:v>
                </c:pt>
                <c:pt idx="4">
                  <c:v>0.65643462223750426</c:v>
                </c:pt>
                <c:pt idx="5">
                  <c:v>0.55240141169249657</c:v>
                </c:pt>
                <c:pt idx="6">
                  <c:v>0.49451668266573579</c:v>
                </c:pt>
                <c:pt idx="7">
                  <c:v>0.50066755674232311</c:v>
                </c:pt>
                <c:pt idx="8">
                  <c:v>0.44055146677723644</c:v>
                </c:pt>
                <c:pt idx="9">
                  <c:v>0.42104220328908265</c:v>
                </c:pt>
                <c:pt idx="10">
                  <c:v>0.36465036465036466</c:v>
                </c:pt>
                <c:pt idx="11">
                  <c:v>0.38597765870493145</c:v>
                </c:pt>
                <c:pt idx="12">
                  <c:v>0.35604610797098224</c:v>
                </c:pt>
                <c:pt idx="13">
                  <c:v>0.33640301080694673</c:v>
                </c:pt>
                <c:pt idx="14">
                  <c:v>0.30361299463617042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D0-4A1F-B9D6-1A7A7B6A7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89408"/>
        <c:axId val="166290944"/>
      </c:barChart>
      <c:catAx>
        <c:axId val="16628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6290944"/>
        <c:crosses val="autoZero"/>
        <c:auto val="1"/>
        <c:lblAlgn val="ctr"/>
        <c:lblOffset val="100"/>
        <c:noMultiLvlLbl val="0"/>
      </c:catAx>
      <c:valAx>
        <c:axId val="16629094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289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Stockholm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'5'!$AB$8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'5'!$AE$8:$AS$8</c:f>
              <c:numCache>
                <c:formatCode>#,##0</c:formatCode>
                <c:ptCount val="15"/>
                <c:pt idx="0">
                  <c:v>8.4447187444895082</c:v>
                </c:pt>
                <c:pt idx="1">
                  <c:v>7.8880946077133531</c:v>
                </c:pt>
                <c:pt idx="2">
                  <c:v>7.9227137611470537</c:v>
                </c:pt>
                <c:pt idx="3">
                  <c:v>7.1659399846114384</c:v>
                </c:pt>
                <c:pt idx="4">
                  <c:v>6.6074585402811676</c:v>
                </c:pt>
                <c:pt idx="5">
                  <c:v>6.6520443635159738</c:v>
                </c:pt>
                <c:pt idx="6">
                  <c:v>6.4604281543950695</c:v>
                </c:pt>
                <c:pt idx="7">
                  <c:v>6.5327594452415116</c:v>
                </c:pt>
                <c:pt idx="8">
                  <c:v>6.7108527131782942</c:v>
                </c:pt>
                <c:pt idx="9">
                  <c:v>6.3751987281399041</c:v>
                </c:pt>
                <c:pt idx="10">
                  <c:v>6.2091356918943124</c:v>
                </c:pt>
                <c:pt idx="11">
                  <c:v>5.7078335554568342</c:v>
                </c:pt>
                <c:pt idx="12">
                  <c:v>4.5000379046319461</c:v>
                </c:pt>
                <c:pt idx="13">
                  <c:v>4.5453186878876188</c:v>
                </c:pt>
                <c:pt idx="14">
                  <c:v>4.6158204093194533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8-4C1F-921C-3FC84BCEB171}"/>
            </c:ext>
          </c:extLst>
        </c:ser>
        <c:ser>
          <c:idx val="1"/>
          <c:order val="1"/>
          <c:tx>
            <c:strRef>
              <c:f>'5'!$AB$9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'5'!$AE$9:$AS$9</c:f>
              <c:numCache>
                <c:formatCode>#,##0</c:formatCode>
                <c:ptCount val="15"/>
                <c:pt idx="0">
                  <c:v>20.079470198675498</c:v>
                </c:pt>
                <c:pt idx="1">
                  <c:v>19.378757515030063</c:v>
                </c:pt>
                <c:pt idx="2">
                  <c:v>20.8</c:v>
                </c:pt>
                <c:pt idx="3">
                  <c:v>17.365982792852417</c:v>
                </c:pt>
                <c:pt idx="4">
                  <c:v>15.475880052151238</c:v>
                </c:pt>
                <c:pt idx="5">
                  <c:v>16.09090909090909</c:v>
                </c:pt>
                <c:pt idx="6">
                  <c:v>15.173076923076923</c:v>
                </c:pt>
                <c:pt idx="7">
                  <c:v>15.822136916186819</c:v>
                </c:pt>
                <c:pt idx="8">
                  <c:v>14.673495518565943</c:v>
                </c:pt>
                <c:pt idx="9">
                  <c:v>12.985524728588659</c:v>
                </c:pt>
                <c:pt idx="10">
                  <c:v>12.822628167354155</c:v>
                </c:pt>
                <c:pt idx="11">
                  <c:v>11.024447031431897</c:v>
                </c:pt>
                <c:pt idx="12">
                  <c:v>10.207838479809975</c:v>
                </c:pt>
                <c:pt idx="13">
                  <c:v>10.331974373907979</c:v>
                </c:pt>
                <c:pt idx="14">
                  <c:v>9.649025069637883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8-4C1F-921C-3FC84BCEB171}"/>
            </c:ext>
          </c:extLst>
        </c:ser>
        <c:ser>
          <c:idx val="2"/>
          <c:order val="2"/>
          <c:tx>
            <c:strRef>
              <c:f>'5'!$AB$10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'5'!$AE$10:$AS$10</c:f>
              <c:numCache>
                <c:formatCode>#,##0</c:formatCode>
                <c:ptCount val="15"/>
                <c:pt idx="0">
                  <c:v>6.4946445959104189</c:v>
                </c:pt>
                <c:pt idx="1">
                  <c:v>5.748064159292035</c:v>
                </c:pt>
                <c:pt idx="2">
                  <c:v>5.6448979591836732</c:v>
                </c:pt>
                <c:pt idx="3">
                  <c:v>5.3263879730977193</c:v>
                </c:pt>
                <c:pt idx="4">
                  <c:v>4.9634846113719355</c:v>
                </c:pt>
                <c:pt idx="5">
                  <c:v>4.9744897959183669</c:v>
                </c:pt>
                <c:pt idx="6">
                  <c:v>4.8879482071713145</c:v>
                </c:pt>
                <c:pt idx="7">
                  <c:v>4.9200341838603343</c:v>
                </c:pt>
                <c:pt idx="8">
                  <c:v>5.574216439976345</c:v>
                </c:pt>
                <c:pt idx="9">
                  <c:v>5.3914859065073655</c:v>
                </c:pt>
                <c:pt idx="10">
                  <c:v>5.2324917171255576</c:v>
                </c:pt>
                <c:pt idx="11">
                  <c:v>4.8601200588968174</c:v>
                </c:pt>
                <c:pt idx="12">
                  <c:v>3.2223127984162105</c:v>
                </c:pt>
                <c:pt idx="13">
                  <c:v>3.2379535309602838</c:v>
                </c:pt>
                <c:pt idx="14">
                  <c:v>3.7035454933788978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8-4C1F-921C-3FC84BCEB171}"/>
            </c:ext>
          </c:extLst>
        </c:ser>
        <c:ser>
          <c:idx val="3"/>
          <c:order val="3"/>
          <c:tx>
            <c:strRef>
              <c:f>'5'!$AB$11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'5'!$AE$11:$AS$11</c:f>
              <c:numCache>
                <c:formatCode>#,##0</c:formatCode>
                <c:ptCount val="15"/>
                <c:pt idx="0">
                  <c:v>0.32917139614074914</c:v>
                </c:pt>
                <c:pt idx="1">
                  <c:v>0.34588777863182169</c:v>
                </c:pt>
                <c:pt idx="2">
                  <c:v>0.34060466896287789</c:v>
                </c:pt>
                <c:pt idx="3">
                  <c:v>0.31502112946600075</c:v>
                </c:pt>
                <c:pt idx="4">
                  <c:v>0.3212551363466567</c:v>
                </c:pt>
                <c:pt idx="5">
                  <c:v>0.28867505551443379</c:v>
                </c:pt>
                <c:pt idx="6">
                  <c:v>0.27372262773722628</c:v>
                </c:pt>
                <c:pt idx="7">
                  <c:v>0.26504297994269344</c:v>
                </c:pt>
                <c:pt idx="8">
                  <c:v>0.25320846340617409</c:v>
                </c:pt>
                <c:pt idx="9">
                  <c:v>0.23890784982935154</c:v>
                </c:pt>
                <c:pt idx="10">
                  <c:v>0.23405698778833106</c:v>
                </c:pt>
                <c:pt idx="11">
                  <c:v>0.23656640757012506</c:v>
                </c:pt>
                <c:pt idx="12">
                  <c:v>0.22945205479452055</c:v>
                </c:pt>
                <c:pt idx="13">
                  <c:v>0.23216114714919769</c:v>
                </c:pt>
                <c:pt idx="14">
                  <c:v>0.20931802835921676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88-4C1F-921C-3FC84BCE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322944"/>
        <c:axId val="166324480"/>
      </c:barChart>
      <c:catAx>
        <c:axId val="16632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6324480"/>
        <c:crosses val="autoZero"/>
        <c:auto val="1"/>
        <c:lblAlgn val="ctr"/>
        <c:lblOffset val="100"/>
        <c:noMultiLvlLbl val="0"/>
      </c:catAx>
      <c:valAx>
        <c:axId val="166324480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</a:t>
                </a:r>
                <a:r>
                  <a:rPr lang="en-US" b="0" baseline="0"/>
                  <a:t> pe</a:t>
                </a:r>
                <a:r>
                  <a:rPr lang="en-US" b="0"/>
                  <a:t>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322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Uppsala</a:t>
            </a:r>
          </a:p>
          <a:p>
            <a:pPr>
              <a:defRPr/>
            </a:pPr>
            <a:endParaRPr lang="sv-SE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'5'!$AE$15:$AS$15</c:f>
              <c:numCache>
                <c:formatCode>#,##0</c:formatCode>
                <c:ptCount val="15"/>
                <c:pt idx="0">
                  <c:v>9.7710437710437716</c:v>
                </c:pt>
                <c:pt idx="1">
                  <c:v>9.5813639432815663</c:v>
                </c:pt>
                <c:pt idx="2">
                  <c:v>12.42809364548495</c:v>
                </c:pt>
                <c:pt idx="3">
                  <c:v>10.742414460942543</c:v>
                </c:pt>
                <c:pt idx="4">
                  <c:v>9.9745060548119824</c:v>
                </c:pt>
                <c:pt idx="5">
                  <c:v>9.6764156813939017</c:v>
                </c:pt>
                <c:pt idx="6">
                  <c:v>8.8380716934487022</c:v>
                </c:pt>
                <c:pt idx="7">
                  <c:v>8.6569872958257701</c:v>
                </c:pt>
                <c:pt idx="8">
                  <c:v>8.3545034642032334</c:v>
                </c:pt>
                <c:pt idx="9">
                  <c:v>7.6853932584269664</c:v>
                </c:pt>
                <c:pt idx="10">
                  <c:v>8.0166204986149587</c:v>
                </c:pt>
                <c:pt idx="11">
                  <c:v>7.0748663101604281</c:v>
                </c:pt>
                <c:pt idx="12">
                  <c:v>6.261430876815492</c:v>
                </c:pt>
                <c:pt idx="13">
                  <c:v>6.560962274466922</c:v>
                </c:pt>
                <c:pt idx="14">
                  <c:v>5.9048117154811717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9-4483-BC70-57A1D396685F}"/>
            </c:ext>
          </c:extLst>
        </c:ser>
        <c:ser>
          <c:idx val="1"/>
          <c:order val="1"/>
          <c:tx>
            <c:strRef>
              <c:f>'5'!$AB$16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'5'!$AE$16:$AS$16</c:f>
              <c:numCache>
                <c:formatCode>#,##0</c:formatCode>
                <c:ptCount val="15"/>
                <c:pt idx="0">
                  <c:v>26.327868852459016</c:v>
                </c:pt>
                <c:pt idx="1">
                  <c:v>27.079037800687285</c:v>
                </c:pt>
                <c:pt idx="2">
                  <c:v>42.534722222222221</c:v>
                </c:pt>
                <c:pt idx="3">
                  <c:v>33.801916932907346</c:v>
                </c:pt>
                <c:pt idx="4">
                  <c:v>32.20779220779221</c:v>
                </c:pt>
                <c:pt idx="5">
                  <c:v>31.832797427652732</c:v>
                </c:pt>
                <c:pt idx="6">
                  <c:v>28.167202572347264</c:v>
                </c:pt>
                <c:pt idx="7">
                  <c:v>28.225806451612904</c:v>
                </c:pt>
                <c:pt idx="8">
                  <c:v>28.652037617554861</c:v>
                </c:pt>
                <c:pt idx="9">
                  <c:v>25.528700906344408</c:v>
                </c:pt>
                <c:pt idx="10">
                  <c:v>28.168168168168169</c:v>
                </c:pt>
                <c:pt idx="11">
                  <c:v>24.513274336283185</c:v>
                </c:pt>
                <c:pt idx="12">
                  <c:v>20.818713450292396</c:v>
                </c:pt>
                <c:pt idx="13">
                  <c:v>21.690962099125365</c:v>
                </c:pt>
                <c:pt idx="14">
                  <c:v>19.916666666666668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9-4483-BC70-57A1D396685F}"/>
            </c:ext>
          </c:extLst>
        </c:ser>
        <c:ser>
          <c:idx val="2"/>
          <c:order val="2"/>
          <c:tx>
            <c:strRef>
              <c:f>'5'!$AB$17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'5'!$AE$17:$AS$17</c:f>
              <c:numCache>
                <c:formatCode>#,##0</c:formatCode>
                <c:ptCount val="15"/>
                <c:pt idx="0">
                  <c:v>4.1316270566727606</c:v>
                </c:pt>
                <c:pt idx="1">
                  <c:v>3.7745974955277282</c:v>
                </c:pt>
                <c:pt idx="2">
                  <c:v>3.7889273356401385</c:v>
                </c:pt>
                <c:pt idx="3">
                  <c:v>3.6046511627906974</c:v>
                </c:pt>
                <c:pt idx="4">
                  <c:v>3.2565789473684212</c:v>
                </c:pt>
                <c:pt idx="5">
                  <c:v>3.0929487179487181</c:v>
                </c:pt>
                <c:pt idx="6">
                  <c:v>2.9318541996830425</c:v>
                </c:pt>
                <c:pt idx="7">
                  <c:v>2.7147239263803682</c:v>
                </c:pt>
                <c:pt idx="8">
                  <c:v>2.4122807017543857</c:v>
                </c:pt>
                <c:pt idx="9">
                  <c:v>2.2913719943422914</c:v>
                </c:pt>
                <c:pt idx="10">
                  <c:v>2.2377622377622379</c:v>
                </c:pt>
                <c:pt idx="11">
                  <c:v>2.1212121212121215</c:v>
                </c:pt>
                <c:pt idx="12">
                  <c:v>1.8802228412256268</c:v>
                </c:pt>
                <c:pt idx="13">
                  <c:v>1.8595041322314052</c:v>
                </c:pt>
                <c:pt idx="14">
                  <c:v>1.6779431664411366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9-4483-BC70-57A1D396685F}"/>
            </c:ext>
          </c:extLst>
        </c:ser>
        <c:ser>
          <c:idx val="3"/>
          <c:order val="3"/>
          <c:tx>
            <c:strRef>
              <c:f>'5'!$AB$18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'5'!$AE$18:$AS$18</c:f>
              <c:numCache>
                <c:formatCode>#,##0</c:formatCode>
                <c:ptCount val="15"/>
                <c:pt idx="0">
                  <c:v>0.23696682464454977</c:v>
                </c:pt>
                <c:pt idx="1">
                  <c:v>0.22187004754358161</c:v>
                </c:pt>
                <c:pt idx="2">
                  <c:v>0.22257551669316375</c:v>
                </c:pt>
                <c:pt idx="3">
                  <c:v>0.20504731861198738</c:v>
                </c:pt>
                <c:pt idx="4">
                  <c:v>0.19908116385911179</c:v>
                </c:pt>
                <c:pt idx="5">
                  <c:v>0.17857142857142858</c:v>
                </c:pt>
                <c:pt idx="6">
                  <c:v>0.16272189349112429</c:v>
                </c:pt>
                <c:pt idx="7">
                  <c:v>0.1881331403762663</c:v>
                </c:pt>
                <c:pt idx="8">
                  <c:v>0.16460905349794239</c:v>
                </c:pt>
                <c:pt idx="9">
                  <c:v>0.16172506738544473</c:v>
                </c:pt>
                <c:pt idx="10">
                  <c:v>0.15852047556142668</c:v>
                </c:pt>
                <c:pt idx="11">
                  <c:v>0.14906832298136646</c:v>
                </c:pt>
                <c:pt idx="12">
                  <c:v>0.13767209011264078</c:v>
                </c:pt>
                <c:pt idx="13">
                  <c:v>0.15789473684210525</c:v>
                </c:pt>
                <c:pt idx="14">
                  <c:v>0.14760147601476015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9-4483-BC70-57A1D396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10176"/>
        <c:axId val="167811712"/>
      </c:barChart>
      <c:catAx>
        <c:axId val="16781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811712"/>
        <c:crosses val="autoZero"/>
        <c:auto val="1"/>
        <c:lblAlgn val="ctr"/>
        <c:lblOffset val="100"/>
        <c:noMultiLvlLbl val="0"/>
      </c:catAx>
      <c:valAx>
        <c:axId val="167811712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 b="0"/>
                  <a:t>Ton per sysselsatt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810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Södermanland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639060456425999"/>
          <c:y val="8.8183518951821263E-2"/>
          <c:w val="0.83717198328142628"/>
          <c:h val="0.4762246901963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'5'!$AB$22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'5'!$AE$22:$AS$22</c:f>
              <c:numCache>
                <c:formatCode>#,##0</c:formatCode>
                <c:ptCount val="15"/>
                <c:pt idx="0">
                  <c:v>31.079854809437386</c:v>
                </c:pt>
                <c:pt idx="1">
                  <c:v>19.644527595884004</c:v>
                </c:pt>
                <c:pt idx="2">
                  <c:v>29.209039548022599</c:v>
                </c:pt>
                <c:pt idx="3">
                  <c:v>26.112115732368899</c:v>
                </c:pt>
                <c:pt idx="4">
                  <c:v>21.431159420289855</c:v>
                </c:pt>
                <c:pt idx="5">
                  <c:v>21.946188340807176</c:v>
                </c:pt>
                <c:pt idx="6">
                  <c:v>22.421052631578949</c:v>
                </c:pt>
                <c:pt idx="7">
                  <c:v>28.181026979982594</c:v>
                </c:pt>
                <c:pt idx="8">
                  <c:v>21.076003415883861</c:v>
                </c:pt>
                <c:pt idx="9">
                  <c:v>20.939318370739819</c:v>
                </c:pt>
                <c:pt idx="10">
                  <c:v>19.788101059494704</c:v>
                </c:pt>
                <c:pt idx="11">
                  <c:v>25.081699346405227</c:v>
                </c:pt>
                <c:pt idx="12">
                  <c:v>19.934264585045192</c:v>
                </c:pt>
                <c:pt idx="13">
                  <c:v>20.8</c:v>
                </c:pt>
                <c:pt idx="14">
                  <c:v>19.320543565147883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E-4F16-9440-250D5F1127E4}"/>
            </c:ext>
          </c:extLst>
        </c:ser>
        <c:ser>
          <c:idx val="1"/>
          <c:order val="1"/>
          <c:tx>
            <c:strRef>
              <c:f>'5'!$AB$23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'5'!$AE$23:$AS$23</c:f>
              <c:numCache>
                <c:formatCode>#,##0</c:formatCode>
                <c:ptCount val="15"/>
                <c:pt idx="0">
                  <c:v>89.034267912772577</c:v>
                </c:pt>
                <c:pt idx="1">
                  <c:v>53.310344827586206</c:v>
                </c:pt>
                <c:pt idx="2">
                  <c:v>87.800687285223361</c:v>
                </c:pt>
                <c:pt idx="3">
                  <c:v>76.590909090909093</c:v>
                </c:pt>
                <c:pt idx="4">
                  <c:v>63.605442176870753</c:v>
                </c:pt>
                <c:pt idx="5">
                  <c:v>66.38513513513513</c:v>
                </c:pt>
                <c:pt idx="6">
                  <c:v>69.798657718120808</c:v>
                </c:pt>
                <c:pt idx="7">
                  <c:v>93.843537414965994</c:v>
                </c:pt>
                <c:pt idx="8">
                  <c:v>69.206896551724142</c:v>
                </c:pt>
                <c:pt idx="9">
                  <c:v>67.770491803278688</c:v>
                </c:pt>
                <c:pt idx="10">
                  <c:v>65.098039215686271</c:v>
                </c:pt>
                <c:pt idx="11">
                  <c:v>87.039473684210535</c:v>
                </c:pt>
                <c:pt idx="12">
                  <c:v>66.90789473684211</c:v>
                </c:pt>
                <c:pt idx="13">
                  <c:v>71.561461794019934</c:v>
                </c:pt>
                <c:pt idx="14">
                  <c:v>65.942492012779553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E-4F16-9440-250D5F1127E4}"/>
            </c:ext>
          </c:extLst>
        </c:ser>
        <c:ser>
          <c:idx val="2"/>
          <c:order val="2"/>
          <c:tx>
            <c:strRef>
              <c:f>'5'!$AB$24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'5'!$AE$24:$AS$24</c:f>
              <c:numCache>
                <c:formatCode>#,##0</c:formatCode>
                <c:ptCount val="15"/>
                <c:pt idx="0">
                  <c:v>4.8843187660668379</c:v>
                </c:pt>
                <c:pt idx="1">
                  <c:v>4.5431472081218276</c:v>
                </c:pt>
                <c:pt idx="2">
                  <c:v>4.5268542199488486</c:v>
                </c:pt>
                <c:pt idx="3">
                  <c:v>4.3165467625899279</c:v>
                </c:pt>
                <c:pt idx="4">
                  <c:v>3.723653395784543</c:v>
                </c:pt>
                <c:pt idx="5">
                  <c:v>3.5294117647058822</c:v>
                </c:pt>
                <c:pt idx="6">
                  <c:v>3.3949191685912243</c:v>
                </c:pt>
                <c:pt idx="7">
                  <c:v>3.3027522935779814</c:v>
                </c:pt>
                <c:pt idx="8">
                  <c:v>3.0289532293986636</c:v>
                </c:pt>
                <c:pt idx="9">
                  <c:v>2.8695652173913042</c:v>
                </c:pt>
                <c:pt idx="10">
                  <c:v>2.7467811158798283</c:v>
                </c:pt>
                <c:pt idx="11">
                  <c:v>2.7213822894168467</c:v>
                </c:pt>
                <c:pt idx="12">
                  <c:v>2.5550660792951541</c:v>
                </c:pt>
                <c:pt idx="13">
                  <c:v>2.5869565217391304</c:v>
                </c:pt>
                <c:pt idx="14">
                  <c:v>2.2698072805139184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E-4F16-9440-250D5F1127E4}"/>
            </c:ext>
          </c:extLst>
        </c:ser>
        <c:ser>
          <c:idx val="3"/>
          <c:order val="3"/>
          <c:tx>
            <c:strRef>
              <c:f>'5'!$AB$25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'5'!$AE$25:$AS$25</c:f>
              <c:numCache>
                <c:formatCode>#,##0</c:formatCode>
                <c:ptCount val="15"/>
                <c:pt idx="0">
                  <c:v>0.38265306122448978</c:v>
                </c:pt>
                <c:pt idx="1">
                  <c:v>0.36363636363636365</c:v>
                </c:pt>
                <c:pt idx="2">
                  <c:v>0.39473684210526316</c:v>
                </c:pt>
                <c:pt idx="3">
                  <c:v>0.36745406824146981</c:v>
                </c:pt>
                <c:pt idx="4">
                  <c:v>0.36553524804177551</c:v>
                </c:pt>
                <c:pt idx="5">
                  <c:v>0.30456852791878175</c:v>
                </c:pt>
                <c:pt idx="6">
                  <c:v>0.29339853300733498</c:v>
                </c:pt>
                <c:pt idx="7">
                  <c:v>0.28639618138424822</c:v>
                </c:pt>
                <c:pt idx="8">
                  <c:v>0.25462962962962959</c:v>
                </c:pt>
                <c:pt idx="9">
                  <c:v>0.22831050228310504</c:v>
                </c:pt>
                <c:pt idx="10">
                  <c:v>0.21978021978021978</c:v>
                </c:pt>
                <c:pt idx="11">
                  <c:v>0.24070021881838072</c:v>
                </c:pt>
                <c:pt idx="12">
                  <c:v>0.2178649237472767</c:v>
                </c:pt>
                <c:pt idx="13">
                  <c:v>0.21551724137931036</c:v>
                </c:pt>
                <c:pt idx="14">
                  <c:v>0.19108280254777069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E-4F16-9440-250D5F112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35136"/>
        <c:axId val="167836672"/>
      </c:barChart>
      <c:catAx>
        <c:axId val="16783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836672"/>
        <c:crosses val="autoZero"/>
        <c:auto val="1"/>
        <c:lblAlgn val="ctr"/>
        <c:lblOffset val="100"/>
        <c:noMultiLvlLbl val="0"/>
      </c:catAx>
      <c:valAx>
        <c:axId val="16783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83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Östergötland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864364518947892"/>
          <c:y val="7.124997194882994E-2"/>
          <c:w val="0.86577991925755471"/>
          <c:h val="0.46697450678052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'5'!$AB$29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'5'!$AE$29:$AS$29</c:f>
              <c:numCache>
                <c:formatCode>#,##0</c:formatCode>
                <c:ptCount val="15"/>
                <c:pt idx="0">
                  <c:v>11.685110663983902</c:v>
                </c:pt>
                <c:pt idx="1">
                  <c:v>11.675257731958762</c:v>
                </c:pt>
                <c:pt idx="2">
                  <c:v>12.099845599588265</c:v>
                </c:pt>
                <c:pt idx="3">
                  <c:v>10.841733870967742</c:v>
                </c:pt>
                <c:pt idx="4">
                  <c:v>10.768844221105528</c:v>
                </c:pt>
                <c:pt idx="5">
                  <c:v>10.123031496062993</c:v>
                </c:pt>
                <c:pt idx="6">
                  <c:v>9.3401759530791786</c:v>
                </c:pt>
                <c:pt idx="7">
                  <c:v>9.2675921493537583</c:v>
                </c:pt>
                <c:pt idx="8">
                  <c:v>9.2596063730084346</c:v>
                </c:pt>
                <c:pt idx="9">
                  <c:v>8.7437185929648233</c:v>
                </c:pt>
                <c:pt idx="10">
                  <c:v>8.3289007092198588</c:v>
                </c:pt>
                <c:pt idx="11">
                  <c:v>8.0904302019315182</c:v>
                </c:pt>
                <c:pt idx="12">
                  <c:v>8.0473892057920136</c:v>
                </c:pt>
                <c:pt idx="13">
                  <c:v>8.125</c:v>
                </c:pt>
                <c:pt idx="14">
                  <c:v>7.6246933769419458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E-4FD4-A05A-F683A846C000}"/>
            </c:ext>
          </c:extLst>
        </c:ser>
        <c:ser>
          <c:idx val="1"/>
          <c:order val="1"/>
          <c:tx>
            <c:strRef>
              <c:f>'5'!$AB$30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'5'!$AE$30:$AS$30</c:f>
              <c:numCache>
                <c:formatCode>#,##0</c:formatCode>
                <c:ptCount val="15"/>
                <c:pt idx="0">
                  <c:v>24.664179104477611</c:v>
                </c:pt>
                <c:pt idx="1">
                  <c:v>25.029126213592232</c:v>
                </c:pt>
                <c:pt idx="2">
                  <c:v>28.1563126252505</c:v>
                </c:pt>
                <c:pt idx="3">
                  <c:v>26.481113320079526</c:v>
                </c:pt>
                <c:pt idx="4">
                  <c:v>26.692913385826774</c:v>
                </c:pt>
                <c:pt idx="5">
                  <c:v>25.599214145383105</c:v>
                </c:pt>
                <c:pt idx="6">
                  <c:v>23.339920948616601</c:v>
                </c:pt>
                <c:pt idx="7">
                  <c:v>23.826429980276131</c:v>
                </c:pt>
                <c:pt idx="8">
                  <c:v>25.395256916996047</c:v>
                </c:pt>
                <c:pt idx="9">
                  <c:v>23.865384615384617</c:v>
                </c:pt>
                <c:pt idx="10">
                  <c:v>23.065420560747665</c:v>
                </c:pt>
                <c:pt idx="11">
                  <c:v>21.981818181818181</c:v>
                </c:pt>
                <c:pt idx="12">
                  <c:v>21.708633093525179</c:v>
                </c:pt>
                <c:pt idx="13">
                  <c:v>22.446043165467625</c:v>
                </c:pt>
                <c:pt idx="14">
                  <c:v>21.025641025641026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E-4FD4-A05A-F683A846C000}"/>
            </c:ext>
          </c:extLst>
        </c:ser>
        <c:ser>
          <c:idx val="2"/>
          <c:order val="2"/>
          <c:tx>
            <c:strRef>
              <c:f>'5'!$AB$31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'5'!$AE$31:$AS$31</c:f>
              <c:numCache>
                <c:formatCode>#,##0</c:formatCode>
                <c:ptCount val="15"/>
                <c:pt idx="0">
                  <c:v>5.3580246913580245</c:v>
                </c:pt>
                <c:pt idx="1">
                  <c:v>5.3482587064676617</c:v>
                </c:pt>
                <c:pt idx="2">
                  <c:v>5.0801479654747226</c:v>
                </c:pt>
                <c:pt idx="3">
                  <c:v>3.7440758293838861</c:v>
                </c:pt>
                <c:pt idx="4">
                  <c:v>3.5545023696682461</c:v>
                </c:pt>
                <c:pt idx="5">
                  <c:v>3.1791907514450868</c:v>
                </c:pt>
                <c:pt idx="6">
                  <c:v>2.8995433789954341</c:v>
                </c:pt>
                <c:pt idx="7">
                  <c:v>2.7354260089686098</c:v>
                </c:pt>
                <c:pt idx="8">
                  <c:v>2.3939064200217626</c:v>
                </c:pt>
                <c:pt idx="9">
                  <c:v>2.2151224707135251</c:v>
                </c:pt>
                <c:pt idx="10">
                  <c:v>2.0707596253902185</c:v>
                </c:pt>
                <c:pt idx="11">
                  <c:v>2.076053442959918</c:v>
                </c:pt>
                <c:pt idx="12">
                  <c:v>2.3267838676318511</c:v>
                </c:pt>
                <c:pt idx="13">
                  <c:v>2.9531568228105907</c:v>
                </c:pt>
                <c:pt idx="14">
                  <c:v>2.7425742574257428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E-4FD4-A05A-F683A846C000}"/>
            </c:ext>
          </c:extLst>
        </c:ser>
        <c:ser>
          <c:idx val="3"/>
          <c:order val="3"/>
          <c:tx>
            <c:strRef>
              <c:f>'5'!$AB$32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'5'!$AE$32:$AS$32</c:f>
              <c:numCache>
                <c:formatCode>#,##0</c:formatCode>
                <c:ptCount val="15"/>
                <c:pt idx="0">
                  <c:v>0.65420560747663548</c:v>
                </c:pt>
                <c:pt idx="1">
                  <c:v>0.35426731078904994</c:v>
                </c:pt>
                <c:pt idx="2">
                  <c:v>0.34755134281200634</c:v>
                </c:pt>
                <c:pt idx="3">
                  <c:v>0.31397174254317112</c:v>
                </c:pt>
                <c:pt idx="4">
                  <c:v>0.32915360501567398</c:v>
                </c:pt>
                <c:pt idx="5">
                  <c:v>0.27355623100303955</c:v>
                </c:pt>
                <c:pt idx="6">
                  <c:v>0.25602409638554213</c:v>
                </c:pt>
                <c:pt idx="7">
                  <c:v>0.2608695652173913</c:v>
                </c:pt>
                <c:pt idx="8">
                  <c:v>0.23977433004231311</c:v>
                </c:pt>
                <c:pt idx="9">
                  <c:v>0.23287671232876711</c:v>
                </c:pt>
                <c:pt idx="10">
                  <c:v>0.22368421052631579</c:v>
                </c:pt>
                <c:pt idx="11">
                  <c:v>0.2251655629139073</c:v>
                </c:pt>
                <c:pt idx="12">
                  <c:v>0.21164021164021166</c:v>
                </c:pt>
                <c:pt idx="13">
                  <c:v>0.18912529550827425</c:v>
                </c:pt>
                <c:pt idx="14">
                  <c:v>0.17626321974148063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E-4FD4-A05A-F683A846C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003456"/>
        <c:axId val="168004992"/>
      </c:barChart>
      <c:catAx>
        <c:axId val="16800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04992"/>
        <c:crosses val="autoZero"/>
        <c:auto val="1"/>
        <c:lblAlgn val="ctr"/>
        <c:lblOffset val="100"/>
        <c:noMultiLvlLbl val="0"/>
      </c:catAx>
      <c:valAx>
        <c:axId val="168004992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003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Jönköping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'5'!$AB$36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'5'!$AE$36:$AS$36</c:f>
              <c:numCache>
                <c:formatCode>#,##0</c:formatCode>
                <c:ptCount val="15"/>
                <c:pt idx="0">
                  <c:v>10.393746381007528</c:v>
                </c:pt>
                <c:pt idx="1">
                  <c:v>10.76041038020519</c:v>
                </c:pt>
                <c:pt idx="2">
                  <c:v>10.925816023738873</c:v>
                </c:pt>
                <c:pt idx="3">
                  <c:v>10.035005834305718</c:v>
                </c:pt>
                <c:pt idx="4">
                  <c:v>9.7249853715623171</c:v>
                </c:pt>
                <c:pt idx="5">
                  <c:v>9.5687645687645695</c:v>
                </c:pt>
                <c:pt idx="6">
                  <c:v>9.1002277904328022</c:v>
                </c:pt>
                <c:pt idx="7">
                  <c:v>8.8228699551569498</c:v>
                </c:pt>
                <c:pt idx="8">
                  <c:v>8.3030303030303028</c:v>
                </c:pt>
                <c:pt idx="9">
                  <c:v>8.2049891540130151</c:v>
                </c:pt>
                <c:pt idx="10">
                  <c:v>7.668256491785904</c:v>
                </c:pt>
                <c:pt idx="11">
                  <c:v>7.594869053981828</c:v>
                </c:pt>
                <c:pt idx="12">
                  <c:v>7.2044728434504792</c:v>
                </c:pt>
                <c:pt idx="13">
                  <c:v>7.2134595162986335</c:v>
                </c:pt>
                <c:pt idx="14">
                  <c:v>6.6444330425859413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D-4129-B126-69A1C98302C5}"/>
            </c:ext>
          </c:extLst>
        </c:ser>
        <c:ser>
          <c:idx val="1"/>
          <c:order val="1"/>
          <c:tx>
            <c:strRef>
              <c:f>'5'!$AB$37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'5'!$AE$37:$AS$37</c:f>
              <c:numCache>
                <c:formatCode>#,##0</c:formatCode>
                <c:ptCount val="15"/>
                <c:pt idx="0">
                  <c:v>16.616915422885572</c:v>
                </c:pt>
                <c:pt idx="1">
                  <c:v>18.59744990892532</c:v>
                </c:pt>
                <c:pt idx="2">
                  <c:v>18.618881118881117</c:v>
                </c:pt>
                <c:pt idx="3">
                  <c:v>16.497461928934008</c:v>
                </c:pt>
                <c:pt idx="4">
                  <c:v>16.591695501730104</c:v>
                </c:pt>
                <c:pt idx="5">
                  <c:v>16.848591549295776</c:v>
                </c:pt>
                <c:pt idx="6">
                  <c:v>16.322241681260945</c:v>
                </c:pt>
                <c:pt idx="7">
                  <c:v>15.655172413793103</c:v>
                </c:pt>
                <c:pt idx="8">
                  <c:v>15.302245250431779</c:v>
                </c:pt>
                <c:pt idx="9">
                  <c:v>15.434412265758091</c:v>
                </c:pt>
                <c:pt idx="10">
                  <c:v>14.17763157894737</c:v>
                </c:pt>
                <c:pt idx="11">
                  <c:v>13.878887070376432</c:v>
                </c:pt>
                <c:pt idx="12">
                  <c:v>13.497536945812808</c:v>
                </c:pt>
                <c:pt idx="13">
                  <c:v>13.725490196078431</c:v>
                </c:pt>
                <c:pt idx="14">
                  <c:v>12.845911949685535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7D-4129-B126-69A1C98302C5}"/>
            </c:ext>
          </c:extLst>
        </c:ser>
        <c:ser>
          <c:idx val="2"/>
          <c:order val="2"/>
          <c:tx>
            <c:strRef>
              <c:f>'5'!$AB$38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'5'!$AE$38:$AS$38</c:f>
              <c:numCache>
                <c:formatCode>#,##0</c:formatCode>
                <c:ptCount val="15"/>
                <c:pt idx="0">
                  <c:v>5.8424908424908422</c:v>
                </c:pt>
                <c:pt idx="1">
                  <c:v>5.3803339517625233</c:v>
                </c:pt>
                <c:pt idx="2">
                  <c:v>5.7168784029038111</c:v>
                </c:pt>
                <c:pt idx="3">
                  <c:v>5.5062166962699823</c:v>
                </c:pt>
                <c:pt idx="4">
                  <c:v>4.9824561403508776</c:v>
                </c:pt>
                <c:pt idx="5">
                  <c:v>4.7294938917975573</c:v>
                </c:pt>
                <c:pt idx="6">
                  <c:v>4.2953020134228188</c:v>
                </c:pt>
                <c:pt idx="7">
                  <c:v>4.1652892561983474</c:v>
                </c:pt>
                <c:pt idx="8">
                  <c:v>3.5008103727714746</c:v>
                </c:pt>
                <c:pt idx="9">
                  <c:v>3.2334384858044163</c:v>
                </c:pt>
                <c:pt idx="10">
                  <c:v>2.9969418960244645</c:v>
                </c:pt>
                <c:pt idx="11">
                  <c:v>3.0354391371340523</c:v>
                </c:pt>
                <c:pt idx="12">
                  <c:v>2.7820710973724885</c:v>
                </c:pt>
                <c:pt idx="13">
                  <c:v>2.7575757575757578</c:v>
                </c:pt>
                <c:pt idx="14">
                  <c:v>2.4480712166172105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7D-4129-B126-69A1C98302C5}"/>
            </c:ext>
          </c:extLst>
        </c:ser>
        <c:ser>
          <c:idx val="3"/>
          <c:order val="3"/>
          <c:tx>
            <c:strRef>
              <c:f>'5'!$AB$39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'5'!$AE$39:$AS$39</c:f>
              <c:numCache>
                <c:formatCode>#,##0</c:formatCode>
                <c:ptCount val="15"/>
                <c:pt idx="0">
                  <c:v>0.41522491349480972</c:v>
                </c:pt>
                <c:pt idx="1">
                  <c:v>0.421792618629174</c:v>
                </c:pt>
                <c:pt idx="2">
                  <c:v>0.42704626334519569</c:v>
                </c:pt>
                <c:pt idx="3">
                  <c:v>0.39285714285714285</c:v>
                </c:pt>
                <c:pt idx="4">
                  <c:v>0.39215686274509803</c:v>
                </c:pt>
                <c:pt idx="5">
                  <c:v>0.36521739130434783</c:v>
                </c:pt>
                <c:pt idx="6">
                  <c:v>0.32258064516129031</c:v>
                </c:pt>
                <c:pt idx="7">
                  <c:v>0.28380634390651088</c:v>
                </c:pt>
                <c:pt idx="8">
                  <c:v>0.27463651050080778</c:v>
                </c:pt>
                <c:pt idx="9">
                  <c:v>0.25682182985553775</c:v>
                </c:pt>
                <c:pt idx="10">
                  <c:v>0.25600000000000001</c:v>
                </c:pt>
                <c:pt idx="11">
                  <c:v>0.26186579378068742</c:v>
                </c:pt>
                <c:pt idx="12">
                  <c:v>0.24115755627009644</c:v>
                </c:pt>
                <c:pt idx="13">
                  <c:v>0.23809523809523808</c:v>
                </c:pt>
                <c:pt idx="14">
                  <c:v>0.2190923317683881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7D-4129-B126-69A1C983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10720"/>
        <c:axId val="168112512"/>
      </c:barChart>
      <c:catAx>
        <c:axId val="16811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12512"/>
        <c:crosses val="autoZero"/>
        <c:auto val="1"/>
        <c:lblAlgn val="ctr"/>
        <c:lblOffset val="100"/>
        <c:noMultiLvlLbl val="0"/>
      </c:catAx>
      <c:valAx>
        <c:axId val="168112512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1107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Kronoberg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'5'!$AB$43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'5'!$AE$43:$AS$43</c:f>
              <c:numCache>
                <c:formatCode>#,##0</c:formatCode>
                <c:ptCount val="15"/>
                <c:pt idx="0">
                  <c:v>10.758693361433087</c:v>
                </c:pt>
                <c:pt idx="1">
                  <c:v>11.013215859030838</c:v>
                </c:pt>
                <c:pt idx="2">
                  <c:v>11.282894736842104</c:v>
                </c:pt>
                <c:pt idx="3">
                  <c:v>10.467391304347826</c:v>
                </c:pt>
                <c:pt idx="4">
                  <c:v>9.9042553191489358</c:v>
                </c:pt>
                <c:pt idx="5">
                  <c:v>9.4174757281553401</c:v>
                </c:pt>
                <c:pt idx="6">
                  <c:v>8.986272439281942</c:v>
                </c:pt>
                <c:pt idx="7">
                  <c:v>8.6419753086419746</c:v>
                </c:pt>
                <c:pt idx="8">
                  <c:v>8.3350151362260352</c:v>
                </c:pt>
                <c:pt idx="9">
                  <c:v>7.8758486905916589</c:v>
                </c:pt>
                <c:pt idx="10">
                  <c:v>7.5167785234899327</c:v>
                </c:pt>
                <c:pt idx="11">
                  <c:v>7.398452611218568</c:v>
                </c:pt>
                <c:pt idx="12">
                  <c:v>6.9403714565004888</c:v>
                </c:pt>
                <c:pt idx="13">
                  <c:v>6.8762088974854931</c:v>
                </c:pt>
                <c:pt idx="14">
                  <c:v>6.1652739090064994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F-467F-9272-5597FF96445F}"/>
            </c:ext>
          </c:extLst>
        </c:ser>
        <c:ser>
          <c:idx val="1"/>
          <c:order val="1"/>
          <c:tx>
            <c:strRef>
              <c:f>'5'!$AB$44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'5'!$AE$44:$AS$44</c:f>
              <c:numCache>
                <c:formatCode>#,##0</c:formatCode>
                <c:ptCount val="15"/>
                <c:pt idx="0">
                  <c:v>17.361963190184049</c:v>
                </c:pt>
                <c:pt idx="1">
                  <c:v>18.829431438127092</c:v>
                </c:pt>
                <c:pt idx="2">
                  <c:v>19.155844155844154</c:v>
                </c:pt>
                <c:pt idx="3">
                  <c:v>17.677419354838708</c:v>
                </c:pt>
                <c:pt idx="4">
                  <c:v>17.770491803278688</c:v>
                </c:pt>
                <c:pt idx="5">
                  <c:v>17.624113475177307</c:v>
                </c:pt>
                <c:pt idx="6">
                  <c:v>17.112676056338028</c:v>
                </c:pt>
                <c:pt idx="7">
                  <c:v>17.007042253521128</c:v>
                </c:pt>
                <c:pt idx="8">
                  <c:v>16.971830985915492</c:v>
                </c:pt>
                <c:pt idx="9">
                  <c:v>15.872483221476509</c:v>
                </c:pt>
                <c:pt idx="10">
                  <c:v>15.230263157894738</c:v>
                </c:pt>
                <c:pt idx="11">
                  <c:v>14.690553745928339</c:v>
                </c:pt>
                <c:pt idx="12">
                  <c:v>14.127516778523489</c:v>
                </c:pt>
                <c:pt idx="13">
                  <c:v>14.053156146179401</c:v>
                </c:pt>
                <c:pt idx="14">
                  <c:v>12.569659442724459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F-467F-9272-5597FF96445F}"/>
            </c:ext>
          </c:extLst>
        </c:ser>
        <c:ser>
          <c:idx val="2"/>
          <c:order val="2"/>
          <c:tx>
            <c:strRef>
              <c:f>'5'!$AB$45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'5'!$AE$45:$AS$45</c:f>
              <c:numCache>
                <c:formatCode>#,##0</c:formatCode>
                <c:ptCount val="15"/>
                <c:pt idx="0">
                  <c:v>5.8479532163742682</c:v>
                </c:pt>
                <c:pt idx="1">
                  <c:v>5.4819277108433733</c:v>
                </c:pt>
                <c:pt idx="2">
                  <c:v>5.7228915662650595</c:v>
                </c:pt>
                <c:pt idx="3">
                  <c:v>5.4733727810650894</c:v>
                </c:pt>
                <c:pt idx="4">
                  <c:v>4.732394366197183</c:v>
                </c:pt>
                <c:pt idx="5">
                  <c:v>4.4011142061281339</c:v>
                </c:pt>
                <c:pt idx="6">
                  <c:v>4.0540540540540544</c:v>
                </c:pt>
                <c:pt idx="7">
                  <c:v>3.5602094240837694</c:v>
                </c:pt>
                <c:pt idx="8">
                  <c:v>3.3161953727506428</c:v>
                </c:pt>
                <c:pt idx="9">
                  <c:v>3.0864197530864197</c:v>
                </c:pt>
                <c:pt idx="10">
                  <c:v>2.7980535279805352</c:v>
                </c:pt>
                <c:pt idx="11">
                  <c:v>2.7628361858190709</c:v>
                </c:pt>
                <c:pt idx="12">
                  <c:v>2.5679012345679011</c:v>
                </c:pt>
                <c:pt idx="13">
                  <c:v>2.5304136253041363</c:v>
                </c:pt>
                <c:pt idx="14">
                  <c:v>2.2065727699530515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F-467F-9272-5597FF96445F}"/>
            </c:ext>
          </c:extLst>
        </c:ser>
        <c:ser>
          <c:idx val="3"/>
          <c:order val="3"/>
          <c:tx>
            <c:strRef>
              <c:f>'5'!$AB$46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'5'!$AE$46:$AS$46</c:f>
              <c:numCache>
                <c:formatCode>#,##0</c:formatCode>
                <c:ptCount val="15"/>
                <c:pt idx="0">
                  <c:v>0.39145907473309605</c:v>
                </c:pt>
                <c:pt idx="1">
                  <c:v>0.39711191335740076</c:v>
                </c:pt>
                <c:pt idx="2">
                  <c:v>0.40441176470588236</c:v>
                </c:pt>
                <c:pt idx="3">
                  <c:v>0.40441176470588236</c:v>
                </c:pt>
                <c:pt idx="4">
                  <c:v>0.35714285714285715</c:v>
                </c:pt>
                <c:pt idx="5">
                  <c:v>0.31468531468531469</c:v>
                </c:pt>
                <c:pt idx="6">
                  <c:v>0.30716723549488056</c:v>
                </c:pt>
                <c:pt idx="7">
                  <c:v>0.29411764705882354</c:v>
                </c:pt>
                <c:pt idx="8">
                  <c:v>0.28301886792452829</c:v>
                </c:pt>
                <c:pt idx="9">
                  <c:v>0.27439024390243905</c:v>
                </c:pt>
                <c:pt idx="10">
                  <c:v>0.24390243902439027</c:v>
                </c:pt>
                <c:pt idx="11">
                  <c:v>0.25157232704402516</c:v>
                </c:pt>
                <c:pt idx="12">
                  <c:v>0.25</c:v>
                </c:pt>
                <c:pt idx="13">
                  <c:v>0.24844720496894407</c:v>
                </c:pt>
                <c:pt idx="14">
                  <c:v>0.21341463414634149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F-467F-9272-5597FF964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31584"/>
        <c:axId val="168145664"/>
      </c:barChart>
      <c:catAx>
        <c:axId val="16813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45664"/>
        <c:crosses val="autoZero"/>
        <c:auto val="1"/>
        <c:lblAlgn val="ctr"/>
        <c:lblOffset val="100"/>
        <c:noMultiLvlLbl val="0"/>
      </c:catAx>
      <c:valAx>
        <c:axId val="168145664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131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Kalmar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'5'!$AB$50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'5'!$AE$50:$AS$50</c:f>
              <c:numCache>
                <c:formatCode>#,##0</c:formatCode>
                <c:ptCount val="15"/>
                <c:pt idx="0">
                  <c:v>18.417132216014895</c:v>
                </c:pt>
                <c:pt idx="1">
                  <c:v>17.793696275071632</c:v>
                </c:pt>
                <c:pt idx="2">
                  <c:v>18.851674641148325</c:v>
                </c:pt>
                <c:pt idx="3">
                  <c:v>18.553398058252426</c:v>
                </c:pt>
                <c:pt idx="4">
                  <c:v>17.504761904761907</c:v>
                </c:pt>
                <c:pt idx="5">
                  <c:v>16.414913957934992</c:v>
                </c:pt>
                <c:pt idx="6">
                  <c:v>16.593720266412941</c:v>
                </c:pt>
                <c:pt idx="7">
                  <c:v>15.966069745523093</c:v>
                </c:pt>
                <c:pt idx="8">
                  <c:v>15.239852398523984</c:v>
                </c:pt>
                <c:pt idx="9">
                  <c:v>15.252525252525253</c:v>
                </c:pt>
                <c:pt idx="10">
                  <c:v>14.498175182481752</c:v>
                </c:pt>
                <c:pt idx="11">
                  <c:v>12.413479052823316</c:v>
                </c:pt>
                <c:pt idx="12">
                  <c:v>11.309523809523808</c:v>
                </c:pt>
                <c:pt idx="13">
                  <c:v>11.30355515041021</c:v>
                </c:pt>
                <c:pt idx="14">
                  <c:v>10.317460317460316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7-4DE4-95A8-9D3A1E73C1E8}"/>
            </c:ext>
          </c:extLst>
        </c:ser>
        <c:ser>
          <c:idx val="1"/>
          <c:order val="1"/>
          <c:tx>
            <c:strRef>
              <c:f>'5'!$AB$51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'5'!$AE$51:$AS$51</c:f>
              <c:numCache>
                <c:formatCode>#,##0</c:formatCode>
                <c:ptCount val="15"/>
                <c:pt idx="0">
                  <c:v>35.532467532467535</c:v>
                </c:pt>
                <c:pt idx="1">
                  <c:v>35.403899721448468</c:v>
                </c:pt>
                <c:pt idx="2">
                  <c:v>39.2022792022792</c:v>
                </c:pt>
                <c:pt idx="3">
                  <c:v>38.542857142857144</c:v>
                </c:pt>
                <c:pt idx="4">
                  <c:v>37.138810198300284</c:v>
                </c:pt>
                <c:pt idx="5">
                  <c:v>34.727793696275072</c:v>
                </c:pt>
                <c:pt idx="6">
                  <c:v>35.47277936962751</c:v>
                </c:pt>
                <c:pt idx="7">
                  <c:v>34.666666666666664</c:v>
                </c:pt>
                <c:pt idx="8">
                  <c:v>34.925816023738868</c:v>
                </c:pt>
                <c:pt idx="9">
                  <c:v>35.146198830409354</c:v>
                </c:pt>
                <c:pt idx="10">
                  <c:v>32.844827586206897</c:v>
                </c:pt>
                <c:pt idx="11">
                  <c:v>26.8</c:v>
                </c:pt>
                <c:pt idx="12">
                  <c:v>24.709302325581397</c:v>
                </c:pt>
                <c:pt idx="13">
                  <c:v>24.553314121037463</c:v>
                </c:pt>
                <c:pt idx="14">
                  <c:v>23.361823361823362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7-4DE4-95A8-9D3A1E73C1E8}"/>
            </c:ext>
          </c:extLst>
        </c:ser>
        <c:ser>
          <c:idx val="2"/>
          <c:order val="2"/>
          <c:tx>
            <c:strRef>
              <c:f>'5'!$AB$52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'5'!$AE$52:$AS$52</c:f>
              <c:numCache>
                <c:formatCode>#,##0</c:formatCode>
                <c:ptCount val="15"/>
                <c:pt idx="0">
                  <c:v>7.6947040498442361</c:v>
                </c:pt>
                <c:pt idx="1">
                  <c:v>7.3566878980891719</c:v>
                </c:pt>
                <c:pt idx="2">
                  <c:v>7.3765432098765435</c:v>
                </c:pt>
                <c:pt idx="3">
                  <c:v>7.4285714285714288</c:v>
                </c:pt>
                <c:pt idx="4">
                  <c:v>6.333333333333333</c:v>
                </c:pt>
                <c:pt idx="5">
                  <c:v>5.8132530120481922</c:v>
                </c:pt>
                <c:pt idx="6">
                  <c:v>5.8682634730538927</c:v>
                </c:pt>
                <c:pt idx="7">
                  <c:v>5.3488372093023262</c:v>
                </c:pt>
                <c:pt idx="8">
                  <c:v>4.6685082872928172</c:v>
                </c:pt>
                <c:pt idx="9">
                  <c:v>4.4382022471910112</c:v>
                </c:pt>
                <c:pt idx="10">
                  <c:v>4.422535211267606</c:v>
                </c:pt>
                <c:pt idx="11">
                  <c:v>4.2074927953890491</c:v>
                </c:pt>
                <c:pt idx="12">
                  <c:v>3.6887608069164264</c:v>
                </c:pt>
                <c:pt idx="13">
                  <c:v>3.7356321839080464</c:v>
                </c:pt>
                <c:pt idx="14">
                  <c:v>3.1880108991825611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7-4DE4-95A8-9D3A1E73C1E8}"/>
            </c:ext>
          </c:extLst>
        </c:ser>
        <c:ser>
          <c:idx val="3"/>
          <c:order val="3"/>
          <c:tx>
            <c:strRef>
              <c:f>'5'!$AB$53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'5'!$AE$53:$AS$53</c:f>
              <c:numCache>
                <c:formatCode>#,##0</c:formatCode>
                <c:ptCount val="15"/>
                <c:pt idx="0">
                  <c:v>0.46195652173913049</c:v>
                </c:pt>
                <c:pt idx="1">
                  <c:v>0.45454545454545459</c:v>
                </c:pt>
                <c:pt idx="2">
                  <c:v>0.48648648648648651</c:v>
                </c:pt>
                <c:pt idx="3">
                  <c:v>0.43835616438356162</c:v>
                </c:pt>
                <c:pt idx="4">
                  <c:v>0.46321525885558579</c:v>
                </c:pt>
                <c:pt idx="5">
                  <c:v>0.41095890410958902</c:v>
                </c:pt>
                <c:pt idx="6">
                  <c:v>0.38043478260869568</c:v>
                </c:pt>
                <c:pt idx="7">
                  <c:v>0.37634408602150538</c:v>
                </c:pt>
                <c:pt idx="8">
                  <c:v>0.33766233766233766</c:v>
                </c:pt>
                <c:pt idx="9">
                  <c:v>0.33248081841432225</c:v>
                </c:pt>
                <c:pt idx="10">
                  <c:v>0.30534351145038169</c:v>
                </c:pt>
                <c:pt idx="11">
                  <c:v>0.32418952618453867</c:v>
                </c:pt>
                <c:pt idx="12">
                  <c:v>0.29925187032418954</c:v>
                </c:pt>
                <c:pt idx="13">
                  <c:v>0.29850746268656714</c:v>
                </c:pt>
                <c:pt idx="14">
                  <c:v>0.26442307692307693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7-4DE4-95A8-9D3A1E73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88928"/>
        <c:axId val="168190720"/>
      </c:barChart>
      <c:catAx>
        <c:axId val="16818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90720"/>
        <c:crosses val="autoZero"/>
        <c:auto val="1"/>
        <c:lblAlgn val="ctr"/>
        <c:lblOffset val="100"/>
        <c:noMultiLvlLbl val="0"/>
      </c:catAx>
      <c:valAx>
        <c:axId val="168190720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188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Kronoberg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'4'!$AB$43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'4'!$AE$43:$AS$43</c:f>
              <c:numCache>
                <c:formatCode>#,##0</c:formatCode>
                <c:ptCount val="15"/>
                <c:pt idx="0">
                  <c:v>16.302351945584313</c:v>
                </c:pt>
                <c:pt idx="1">
                  <c:v>17.258935814017708</c:v>
                </c:pt>
                <c:pt idx="2">
                  <c:v>16.142949029697377</c:v>
                </c:pt>
                <c:pt idx="3">
                  <c:v>14.549465159847706</c:v>
                </c:pt>
                <c:pt idx="4">
                  <c:v>14.098584084197775</c:v>
                </c:pt>
                <c:pt idx="5">
                  <c:v>12.896840052591925</c:v>
                </c:pt>
                <c:pt idx="6">
                  <c:v>12.181680241629568</c:v>
                </c:pt>
                <c:pt idx="7">
                  <c:v>11.186725086231005</c:v>
                </c:pt>
                <c:pt idx="8">
                  <c:v>10.498354071607418</c:v>
                </c:pt>
                <c:pt idx="9">
                  <c:v>9.4490021527899</c:v>
                </c:pt>
                <c:pt idx="10">
                  <c:v>8.8350969719508203</c:v>
                </c:pt>
                <c:pt idx="11">
                  <c:v>8.512579701113868</c:v>
                </c:pt>
                <c:pt idx="12">
                  <c:v>8.0230521498389731</c:v>
                </c:pt>
                <c:pt idx="13">
                  <c:v>7.0460919460493328</c:v>
                </c:pt>
                <c:pt idx="14">
                  <c:v>5.9915360529853912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803-95E2-DAFF84A9C983}"/>
            </c:ext>
          </c:extLst>
        </c:ser>
        <c:ser>
          <c:idx val="1"/>
          <c:order val="1"/>
          <c:tx>
            <c:strRef>
              <c:f>'4'!$AB$44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'4'!$AE$44:$AS$44</c:f>
              <c:numCache>
                <c:formatCode>#,##0</c:formatCode>
                <c:ptCount val="15"/>
                <c:pt idx="0">
                  <c:v>28.690186536901866</c:v>
                </c:pt>
                <c:pt idx="1">
                  <c:v>36.922875131164744</c:v>
                </c:pt>
                <c:pt idx="2">
                  <c:v>30.060630763743823</c:v>
                </c:pt>
                <c:pt idx="3">
                  <c:v>26.472151103811409</c:v>
                </c:pt>
                <c:pt idx="4">
                  <c:v>26.787920723570405</c:v>
                </c:pt>
                <c:pt idx="5">
                  <c:v>26.668813050010733</c:v>
                </c:pt>
                <c:pt idx="6">
                  <c:v>25.10460251046025</c:v>
                </c:pt>
                <c:pt idx="7">
                  <c:v>22.022615356556628</c:v>
                </c:pt>
                <c:pt idx="8">
                  <c:v>22.108063480414639</c:v>
                </c:pt>
                <c:pt idx="9">
                  <c:v>19.577814569536425</c:v>
                </c:pt>
                <c:pt idx="10">
                  <c:v>18.219738706123092</c:v>
                </c:pt>
                <c:pt idx="11">
                  <c:v>17.579419216526993</c:v>
                </c:pt>
                <c:pt idx="12">
                  <c:v>17.173859835196215</c:v>
                </c:pt>
                <c:pt idx="13">
                  <c:v>13.826240439301824</c:v>
                </c:pt>
                <c:pt idx="14">
                  <c:v>13.2957820277705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7-4803-95E2-DAFF84A9C983}"/>
            </c:ext>
          </c:extLst>
        </c:ser>
        <c:ser>
          <c:idx val="2"/>
          <c:order val="2"/>
          <c:tx>
            <c:strRef>
              <c:f>'4'!$AB$45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'4'!$AE$45:$AS$45</c:f>
              <c:numCache>
                <c:formatCode>#,##0</c:formatCode>
                <c:ptCount val="15"/>
                <c:pt idx="0">
                  <c:v>8.262414277451871</c:v>
                </c:pt>
                <c:pt idx="1">
                  <c:v>7.4276619189486999</c:v>
                </c:pt>
                <c:pt idx="2">
                  <c:v>7.5833167032528435</c:v>
                </c:pt>
                <c:pt idx="3">
                  <c:v>6.9622158663254554</c:v>
                </c:pt>
                <c:pt idx="4">
                  <c:v>6.4491362763915543</c:v>
                </c:pt>
                <c:pt idx="5">
                  <c:v>5.4701564880210496</c:v>
                </c:pt>
                <c:pt idx="6">
                  <c:v>5.0455783914696086</c:v>
                </c:pt>
                <c:pt idx="7">
                  <c:v>4.3765084473049072</c:v>
                </c:pt>
                <c:pt idx="8">
                  <c:v>3.857770866353659</c:v>
                </c:pt>
                <c:pt idx="9">
                  <c:v>3.4239070888572369</c:v>
                </c:pt>
                <c:pt idx="10">
                  <c:v>3.1089483644228171</c:v>
                </c:pt>
                <c:pt idx="11">
                  <c:v>3.0250301164502744</c:v>
                </c:pt>
                <c:pt idx="12">
                  <c:v>2.8018751010291503</c:v>
                </c:pt>
                <c:pt idx="13">
                  <c:v>2.5237817899437003</c:v>
                </c:pt>
                <c:pt idx="14">
                  <c:v>1.9181324735746643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7-4803-95E2-DAFF84A9C983}"/>
            </c:ext>
          </c:extLst>
        </c:ser>
        <c:ser>
          <c:idx val="3"/>
          <c:order val="3"/>
          <c:tx>
            <c:strRef>
              <c:f>'4'!$AB$46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'4'!$AE$46:$AS$46</c:f>
              <c:numCache>
                <c:formatCode>#,##0</c:formatCode>
                <c:ptCount val="15"/>
                <c:pt idx="0">
                  <c:v>0.96882156068345959</c:v>
                </c:pt>
                <c:pt idx="1">
                  <c:v>0.9513924926483307</c:v>
                </c:pt>
                <c:pt idx="2">
                  <c:v>0.94291102348705635</c:v>
                </c:pt>
                <c:pt idx="3">
                  <c:v>0.96499692955522409</c:v>
                </c:pt>
                <c:pt idx="4">
                  <c:v>0.82494637848539842</c:v>
                </c:pt>
                <c:pt idx="5">
                  <c:v>0.73218353400585745</c:v>
                </c:pt>
                <c:pt idx="6">
                  <c:v>0.70543972409468569</c:v>
                </c:pt>
                <c:pt idx="7">
                  <c:v>0.66765578635014833</c:v>
                </c:pt>
                <c:pt idx="8">
                  <c:v>0.63518949820029647</c:v>
                </c:pt>
                <c:pt idx="9">
                  <c:v>0.59729227501990978</c:v>
                </c:pt>
                <c:pt idx="10">
                  <c:v>0.50438181703549589</c:v>
                </c:pt>
                <c:pt idx="11">
                  <c:v>0.48277110614929697</c:v>
                </c:pt>
                <c:pt idx="12">
                  <c:v>0.47855476461087515</c:v>
                </c:pt>
                <c:pt idx="13">
                  <c:v>0.4584264512062346</c:v>
                </c:pt>
                <c:pt idx="14">
                  <c:v>0.38324664659184232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7-4803-95E2-DAFF84A9C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699136"/>
        <c:axId val="354290304"/>
      </c:barChart>
      <c:catAx>
        <c:axId val="33469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4290304"/>
        <c:crosses val="autoZero"/>
        <c:auto val="1"/>
        <c:lblAlgn val="ctr"/>
        <c:lblOffset val="100"/>
        <c:noMultiLvlLbl val="0"/>
      </c:catAx>
      <c:valAx>
        <c:axId val="35429030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34699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Gotland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'5'!$AB$57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'5'!$AE$57:$AS$57</c:f>
              <c:numCache>
                <c:formatCode>#,##0</c:formatCode>
                <c:ptCount val="15"/>
                <c:pt idx="0">
                  <c:v>91.036789297658871</c:v>
                </c:pt>
                <c:pt idx="1">
                  <c:v>79.240924092409244</c:v>
                </c:pt>
                <c:pt idx="2">
                  <c:v>88.855218855218851</c:v>
                </c:pt>
                <c:pt idx="3">
                  <c:v>90</c:v>
                </c:pt>
                <c:pt idx="4">
                  <c:v>95.608108108108098</c:v>
                </c:pt>
                <c:pt idx="5">
                  <c:v>90.302013422818789</c:v>
                </c:pt>
                <c:pt idx="6">
                  <c:v>87.035830618892504</c:v>
                </c:pt>
                <c:pt idx="7">
                  <c:v>97.788778877887793</c:v>
                </c:pt>
                <c:pt idx="8">
                  <c:v>91.915584415584419</c:v>
                </c:pt>
                <c:pt idx="9">
                  <c:v>89.126213592233015</c:v>
                </c:pt>
                <c:pt idx="10">
                  <c:v>93.194888178913729</c:v>
                </c:pt>
                <c:pt idx="11">
                  <c:v>83.704918032786878</c:v>
                </c:pt>
                <c:pt idx="12">
                  <c:v>77.572815533980588</c:v>
                </c:pt>
                <c:pt idx="13">
                  <c:v>77.39549839228296</c:v>
                </c:pt>
                <c:pt idx="14">
                  <c:v>70.611620795107029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B-47FD-9640-9BB9ED1AA80B}"/>
            </c:ext>
          </c:extLst>
        </c:ser>
        <c:ser>
          <c:idx val="1"/>
          <c:order val="1"/>
          <c:tx>
            <c:strRef>
              <c:f>'5'!$AB$58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'5'!$AE$58:$AS$58</c:f>
              <c:numCache>
                <c:formatCode>#,##0</c:formatCode>
                <c:ptCount val="15"/>
                <c:pt idx="0">
                  <c:v>321.25</c:v>
                </c:pt>
                <c:pt idx="1">
                  <c:v>270.67567567567568</c:v>
                </c:pt>
                <c:pt idx="2">
                  <c:v>321.12676056338029</c:v>
                </c:pt>
                <c:pt idx="3">
                  <c:v>310.51948051948051</c:v>
                </c:pt>
                <c:pt idx="4">
                  <c:v>346.84931506849318</c:v>
                </c:pt>
                <c:pt idx="5">
                  <c:v>316.53333333333336</c:v>
                </c:pt>
                <c:pt idx="6">
                  <c:v>321.23287671232879</c:v>
                </c:pt>
                <c:pt idx="7">
                  <c:v>352.83783783783781</c:v>
                </c:pt>
                <c:pt idx="8">
                  <c:v>324.73684210526318</c:v>
                </c:pt>
                <c:pt idx="9">
                  <c:v>308.07692307692309</c:v>
                </c:pt>
                <c:pt idx="10">
                  <c:v>314.875</c:v>
                </c:pt>
                <c:pt idx="11">
                  <c:v>288.42105263157896</c:v>
                </c:pt>
                <c:pt idx="12">
                  <c:v>261.375</c:v>
                </c:pt>
                <c:pt idx="13">
                  <c:v>262.27848101265823</c:v>
                </c:pt>
                <c:pt idx="14">
                  <c:v>234.81927710843371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B-47FD-9640-9BB9ED1AA80B}"/>
            </c:ext>
          </c:extLst>
        </c:ser>
        <c:ser>
          <c:idx val="2"/>
          <c:order val="2"/>
          <c:tx>
            <c:strRef>
              <c:f>'5'!$AB$59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'5'!$AE$59:$AS$59</c:f>
              <c:numCache>
                <c:formatCode>#,##0</c:formatCode>
                <c:ptCount val="15"/>
                <c:pt idx="0">
                  <c:v>26.578947368421051</c:v>
                </c:pt>
                <c:pt idx="1">
                  <c:v>24.745762711864405</c:v>
                </c:pt>
                <c:pt idx="2">
                  <c:v>20.239999999999998</c:v>
                </c:pt>
                <c:pt idx="3">
                  <c:v>17.661290322580644</c:v>
                </c:pt>
                <c:pt idx="4">
                  <c:v>16.557377049180328</c:v>
                </c:pt>
                <c:pt idx="5">
                  <c:v>19.152542372881356</c:v>
                </c:pt>
                <c:pt idx="6">
                  <c:v>18.8</c:v>
                </c:pt>
                <c:pt idx="7">
                  <c:v>20.393700787401578</c:v>
                </c:pt>
                <c:pt idx="8">
                  <c:v>21.162790697674417</c:v>
                </c:pt>
                <c:pt idx="9">
                  <c:v>20.787401574803152</c:v>
                </c:pt>
                <c:pt idx="10">
                  <c:v>24.076923076923077</c:v>
                </c:pt>
                <c:pt idx="11">
                  <c:v>22.35772357723577</c:v>
                </c:pt>
                <c:pt idx="12">
                  <c:v>17.936507936507937</c:v>
                </c:pt>
                <c:pt idx="13">
                  <c:v>20.317460317460316</c:v>
                </c:pt>
                <c:pt idx="14">
                  <c:v>21.102941176470591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7B-47FD-9640-9BB9ED1AA80B}"/>
            </c:ext>
          </c:extLst>
        </c:ser>
        <c:ser>
          <c:idx val="3"/>
          <c:order val="3"/>
          <c:tx>
            <c:strRef>
              <c:f>'5'!$AB$60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'5'!$AE$60:$AS$60</c:f>
              <c:numCache>
                <c:formatCode>#,##0</c:formatCode>
                <c:ptCount val="15"/>
                <c:pt idx="0">
                  <c:v>0.70796460176991149</c:v>
                </c:pt>
                <c:pt idx="1">
                  <c:v>0.7207207207207208</c:v>
                </c:pt>
                <c:pt idx="2">
                  <c:v>0.8910891089108911</c:v>
                </c:pt>
                <c:pt idx="3">
                  <c:v>0.7</c:v>
                </c:pt>
                <c:pt idx="4">
                  <c:v>0.69306930693069313</c:v>
                </c:pt>
                <c:pt idx="5">
                  <c:v>0.47619047619047616</c:v>
                </c:pt>
                <c:pt idx="6">
                  <c:v>0.4587155963302752</c:v>
                </c:pt>
                <c:pt idx="7">
                  <c:v>0.49019607843137258</c:v>
                </c:pt>
                <c:pt idx="8">
                  <c:v>0.48543689320388345</c:v>
                </c:pt>
                <c:pt idx="9">
                  <c:v>0.48076923076923073</c:v>
                </c:pt>
                <c:pt idx="10">
                  <c:v>0.38834951456310679</c:v>
                </c:pt>
                <c:pt idx="11">
                  <c:v>0.47169811320754718</c:v>
                </c:pt>
                <c:pt idx="12">
                  <c:v>0.48543689320388345</c:v>
                </c:pt>
                <c:pt idx="13">
                  <c:v>0.47169811320754718</c:v>
                </c:pt>
                <c:pt idx="14">
                  <c:v>0.46296296296296291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7B-47FD-9640-9BB9ED1A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213888"/>
        <c:axId val="168223872"/>
      </c:barChart>
      <c:catAx>
        <c:axId val="16821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223872"/>
        <c:crosses val="autoZero"/>
        <c:auto val="1"/>
        <c:lblAlgn val="ctr"/>
        <c:lblOffset val="100"/>
        <c:noMultiLvlLbl val="0"/>
      </c:catAx>
      <c:valAx>
        <c:axId val="16822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213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Blekinge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'5'!$AB$64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'5'!$AE$64:$AS$64</c:f>
              <c:numCache>
                <c:formatCode>#,##0</c:formatCode>
                <c:ptCount val="15"/>
                <c:pt idx="0">
                  <c:v>11.887608069164264</c:v>
                </c:pt>
                <c:pt idx="1">
                  <c:v>12.172619047619047</c:v>
                </c:pt>
                <c:pt idx="2">
                  <c:v>12.985294117647058</c:v>
                </c:pt>
                <c:pt idx="3">
                  <c:v>10.307467057101025</c:v>
                </c:pt>
                <c:pt idx="4">
                  <c:v>10.221565731166912</c:v>
                </c:pt>
                <c:pt idx="5">
                  <c:v>9.319826338639654</c:v>
                </c:pt>
                <c:pt idx="6">
                  <c:v>8.6409155937052926</c:v>
                </c:pt>
                <c:pt idx="7">
                  <c:v>8.792341678939616</c:v>
                </c:pt>
                <c:pt idx="8">
                  <c:v>8.0467675378266854</c:v>
                </c:pt>
                <c:pt idx="9">
                  <c:v>7.5757575757575761</c:v>
                </c:pt>
                <c:pt idx="10">
                  <c:v>7.6607387140902876</c:v>
                </c:pt>
                <c:pt idx="11">
                  <c:v>7.1787709497206711</c:v>
                </c:pt>
                <c:pt idx="12">
                  <c:v>6.8917018284106897</c:v>
                </c:pt>
                <c:pt idx="13">
                  <c:v>7.8011204481792715</c:v>
                </c:pt>
                <c:pt idx="14">
                  <c:v>8.3631361760660248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4-467F-92AA-5C705EF943DC}"/>
            </c:ext>
          </c:extLst>
        </c:ser>
        <c:ser>
          <c:idx val="1"/>
          <c:order val="1"/>
          <c:tx>
            <c:strRef>
              <c:f>'5'!$AB$65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'5'!$AE$65:$AS$65</c:f>
              <c:numCache>
                <c:formatCode>#,##0</c:formatCode>
                <c:ptCount val="15"/>
                <c:pt idx="0">
                  <c:v>21.915887850467293</c:v>
                </c:pt>
                <c:pt idx="1">
                  <c:v>24.739583333333336</c:v>
                </c:pt>
                <c:pt idx="2">
                  <c:v>27.222222222222221</c:v>
                </c:pt>
                <c:pt idx="3">
                  <c:v>19.10891089108911</c:v>
                </c:pt>
                <c:pt idx="4">
                  <c:v>19.849246231155782</c:v>
                </c:pt>
                <c:pt idx="5">
                  <c:v>17.425742574257427</c:v>
                </c:pt>
                <c:pt idx="6">
                  <c:v>15.343137254901961</c:v>
                </c:pt>
                <c:pt idx="7">
                  <c:v>15.743589743589743</c:v>
                </c:pt>
                <c:pt idx="8">
                  <c:v>15.024875621890546</c:v>
                </c:pt>
                <c:pt idx="9">
                  <c:v>13.609756097560975</c:v>
                </c:pt>
                <c:pt idx="10">
                  <c:v>14.536585365853659</c:v>
                </c:pt>
                <c:pt idx="11">
                  <c:v>12.974358974358974</c:v>
                </c:pt>
                <c:pt idx="12">
                  <c:v>12.849740932642487</c:v>
                </c:pt>
                <c:pt idx="13">
                  <c:v>16.288659793814436</c:v>
                </c:pt>
                <c:pt idx="14">
                  <c:v>19.396984924623116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4-467F-92AA-5C705EF943DC}"/>
            </c:ext>
          </c:extLst>
        </c:ser>
        <c:ser>
          <c:idx val="2"/>
          <c:order val="2"/>
          <c:tx>
            <c:strRef>
              <c:f>'5'!$AB$66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'5'!$AE$66:$AS$66</c:f>
              <c:numCache>
                <c:formatCode>#,##0</c:formatCode>
                <c:ptCount val="15"/>
                <c:pt idx="0">
                  <c:v>5.8706467661691537</c:v>
                </c:pt>
                <c:pt idx="1">
                  <c:v>5.2970297029702973</c:v>
                </c:pt>
                <c:pt idx="2">
                  <c:v>5.6157635467980294</c:v>
                </c:pt>
                <c:pt idx="3">
                  <c:v>5.1941747572815533</c:v>
                </c:pt>
                <c:pt idx="4">
                  <c:v>4.5588235294117654</c:v>
                </c:pt>
                <c:pt idx="5">
                  <c:v>4.4444444444444446</c:v>
                </c:pt>
                <c:pt idx="6">
                  <c:v>4.3720930232558137</c:v>
                </c:pt>
                <c:pt idx="7">
                  <c:v>4.2452830188679247</c:v>
                </c:pt>
                <c:pt idx="8">
                  <c:v>3.7339055793991416</c:v>
                </c:pt>
                <c:pt idx="9">
                  <c:v>3.4199134199134198</c:v>
                </c:pt>
                <c:pt idx="10">
                  <c:v>3.3766233766233764</c:v>
                </c:pt>
                <c:pt idx="11">
                  <c:v>3.4649122807017543</c:v>
                </c:pt>
                <c:pt idx="12">
                  <c:v>3.2743362831858405</c:v>
                </c:pt>
                <c:pt idx="13">
                  <c:v>3.2894736842105261</c:v>
                </c:pt>
                <c:pt idx="14">
                  <c:v>3.0901287553648067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4-467F-92AA-5C705EF943DC}"/>
            </c:ext>
          </c:extLst>
        </c:ser>
        <c:ser>
          <c:idx val="3"/>
          <c:order val="3"/>
          <c:tx>
            <c:strRef>
              <c:f>'5'!$AB$67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'5'!$AE$67:$AS$67</c:f>
              <c:numCache>
                <c:formatCode>#,##0</c:formatCode>
                <c:ptCount val="15"/>
                <c:pt idx="0">
                  <c:v>0.64516129032258063</c:v>
                </c:pt>
                <c:pt idx="1">
                  <c:v>0.64748201438848918</c:v>
                </c:pt>
                <c:pt idx="2">
                  <c:v>0.68100358422939067</c:v>
                </c:pt>
                <c:pt idx="3">
                  <c:v>0.58181818181818179</c:v>
                </c:pt>
                <c:pt idx="4">
                  <c:v>0.62043795620437958</c:v>
                </c:pt>
                <c:pt idx="5">
                  <c:v>0.49645390070921985</c:v>
                </c:pt>
                <c:pt idx="6">
                  <c:v>0.4642857142857143</c:v>
                </c:pt>
                <c:pt idx="7">
                  <c:v>0.47794117647058826</c:v>
                </c:pt>
                <c:pt idx="8">
                  <c:v>0.40955631399317405</c:v>
                </c:pt>
                <c:pt idx="9">
                  <c:v>0.37931034482758619</c:v>
                </c:pt>
                <c:pt idx="10">
                  <c:v>0.33898305084745761</c:v>
                </c:pt>
                <c:pt idx="11">
                  <c:v>0.40955631399317405</c:v>
                </c:pt>
                <c:pt idx="12">
                  <c:v>0.41095890410958907</c:v>
                </c:pt>
                <c:pt idx="13">
                  <c:v>0.41095890410958907</c:v>
                </c:pt>
                <c:pt idx="14">
                  <c:v>0.3728813559322034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4-467F-92AA-5C705EF9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25120"/>
        <c:axId val="168326656"/>
      </c:barChart>
      <c:catAx>
        <c:axId val="16832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326656"/>
        <c:crosses val="autoZero"/>
        <c:auto val="1"/>
        <c:lblAlgn val="ctr"/>
        <c:lblOffset val="100"/>
        <c:noMultiLvlLbl val="0"/>
      </c:catAx>
      <c:valAx>
        <c:axId val="168326656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325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Skåne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'5'!$AB$71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'5'!$AE$71:$AS$71</c:f>
              <c:numCache>
                <c:formatCode>#,##0</c:formatCode>
                <c:ptCount val="15"/>
                <c:pt idx="0">
                  <c:v>12.530163236337827</c:v>
                </c:pt>
                <c:pt idx="1">
                  <c:v>12.904676258992806</c:v>
                </c:pt>
                <c:pt idx="2">
                  <c:v>14.465587764538503</c:v>
                </c:pt>
                <c:pt idx="3">
                  <c:v>12.785801287628328</c:v>
                </c:pt>
                <c:pt idx="4">
                  <c:v>11.635765032056835</c:v>
                </c:pt>
                <c:pt idx="5">
                  <c:v>11.529472417941227</c:v>
                </c:pt>
                <c:pt idx="6">
                  <c:v>10.617408906882591</c:v>
                </c:pt>
                <c:pt idx="7">
                  <c:v>10.706666666666667</c:v>
                </c:pt>
                <c:pt idx="8">
                  <c:v>10.131730610900709</c:v>
                </c:pt>
                <c:pt idx="9">
                  <c:v>9.2633606162734718</c:v>
                </c:pt>
                <c:pt idx="10">
                  <c:v>8.6820609487904488</c:v>
                </c:pt>
                <c:pt idx="11">
                  <c:v>8.6610878661087867</c:v>
                </c:pt>
                <c:pt idx="12">
                  <c:v>8.40976678666458</c:v>
                </c:pt>
                <c:pt idx="13">
                  <c:v>8.5473651676711473</c:v>
                </c:pt>
                <c:pt idx="14">
                  <c:v>7.6629146919431275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2-4C8D-8084-5D7DB4685259}"/>
            </c:ext>
          </c:extLst>
        </c:ser>
        <c:ser>
          <c:idx val="1"/>
          <c:order val="1"/>
          <c:tx>
            <c:strRef>
              <c:f>'5'!$AB$72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'5'!$AE$72:$AS$72</c:f>
              <c:numCache>
                <c:formatCode>#,##0</c:formatCode>
                <c:ptCount val="15"/>
                <c:pt idx="0">
                  <c:v>27.933177933177937</c:v>
                </c:pt>
                <c:pt idx="1">
                  <c:v>31.473684210526315</c:v>
                </c:pt>
                <c:pt idx="2">
                  <c:v>39.120065789473685</c:v>
                </c:pt>
                <c:pt idx="3">
                  <c:v>33.766129032258064</c:v>
                </c:pt>
                <c:pt idx="4">
                  <c:v>31.596091205211728</c:v>
                </c:pt>
                <c:pt idx="5">
                  <c:v>31.866226259289846</c:v>
                </c:pt>
                <c:pt idx="6">
                  <c:v>28.889795918367348</c:v>
                </c:pt>
                <c:pt idx="7">
                  <c:v>30.041459369817581</c:v>
                </c:pt>
                <c:pt idx="8">
                  <c:v>29.235880398671096</c:v>
                </c:pt>
                <c:pt idx="9">
                  <c:v>26.626213592233011</c:v>
                </c:pt>
                <c:pt idx="10">
                  <c:v>24.34748427672956</c:v>
                </c:pt>
                <c:pt idx="11">
                  <c:v>24.400311526479751</c:v>
                </c:pt>
                <c:pt idx="12">
                  <c:v>24.653937947494033</c:v>
                </c:pt>
                <c:pt idx="13">
                  <c:v>24.121725731895221</c:v>
                </c:pt>
                <c:pt idx="14">
                  <c:v>21.96769456681351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2-4C8D-8084-5D7DB4685259}"/>
            </c:ext>
          </c:extLst>
        </c:ser>
        <c:ser>
          <c:idx val="2"/>
          <c:order val="2"/>
          <c:tx>
            <c:strRef>
              <c:f>'5'!$AB$73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'5'!$AE$73:$AS$73</c:f>
              <c:numCache>
                <c:formatCode>#,##0</c:formatCode>
                <c:ptCount val="15"/>
                <c:pt idx="0">
                  <c:v>7.2522005357826247</c:v>
                </c:pt>
                <c:pt idx="1">
                  <c:v>6.599081866870697</c:v>
                </c:pt>
                <c:pt idx="2">
                  <c:v>6.8701153703014519</c:v>
                </c:pt>
                <c:pt idx="3">
                  <c:v>6.3131129676716311</c:v>
                </c:pt>
                <c:pt idx="4">
                  <c:v>5.2760736196319016</c:v>
                </c:pt>
                <c:pt idx="5">
                  <c:v>5.381597717546363</c:v>
                </c:pt>
                <c:pt idx="6">
                  <c:v>4.9634528367560042</c:v>
                </c:pt>
                <c:pt idx="7">
                  <c:v>4.994847131569907</c:v>
                </c:pt>
                <c:pt idx="8">
                  <c:v>4.3892617449664426</c:v>
                </c:pt>
                <c:pt idx="9">
                  <c:v>3.8101430429128738</c:v>
                </c:pt>
                <c:pt idx="10">
                  <c:v>3.6960659898477157</c:v>
                </c:pt>
                <c:pt idx="11">
                  <c:v>3.7640449438202248</c:v>
                </c:pt>
                <c:pt idx="12">
                  <c:v>3.5079365079365079</c:v>
                </c:pt>
                <c:pt idx="13">
                  <c:v>3.863707408565177</c:v>
                </c:pt>
                <c:pt idx="14">
                  <c:v>3.4193935755028519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2-4C8D-8084-5D7DB4685259}"/>
            </c:ext>
          </c:extLst>
        </c:ser>
        <c:ser>
          <c:idx val="3"/>
          <c:order val="3"/>
          <c:tx>
            <c:strRef>
              <c:f>'5'!$AB$74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'5'!$AE$74:$AS$74</c:f>
              <c:numCache>
                <c:formatCode>#,##0</c:formatCode>
                <c:ptCount val="15"/>
                <c:pt idx="0">
                  <c:v>0.61635944700460832</c:v>
                </c:pt>
                <c:pt idx="1">
                  <c:v>0.5961426066627703</c:v>
                </c:pt>
                <c:pt idx="2">
                  <c:v>0.62790697674418605</c:v>
                </c:pt>
                <c:pt idx="3">
                  <c:v>0.51881413911060437</c:v>
                </c:pt>
                <c:pt idx="4">
                  <c:v>0.54176072234762984</c:v>
                </c:pt>
                <c:pt idx="5">
                  <c:v>0.43237250554323725</c:v>
                </c:pt>
                <c:pt idx="6">
                  <c:v>0.38797814207650272</c:v>
                </c:pt>
                <c:pt idx="7">
                  <c:v>0.36112586298459903</c:v>
                </c:pt>
                <c:pt idx="8">
                  <c:v>0.35468501852832185</c:v>
                </c:pt>
                <c:pt idx="9">
                  <c:v>0.32829598749348621</c:v>
                </c:pt>
                <c:pt idx="10">
                  <c:v>0.31410916580844495</c:v>
                </c:pt>
                <c:pt idx="11">
                  <c:v>0.38167938931297712</c:v>
                </c:pt>
                <c:pt idx="12">
                  <c:v>0.37336024217961655</c:v>
                </c:pt>
                <c:pt idx="13">
                  <c:v>0.3596757852077001</c:v>
                </c:pt>
                <c:pt idx="14">
                  <c:v>0.32540067994171928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2-4C8D-8084-5D7DB468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800"/>
        <c:axId val="168638336"/>
      </c:barChart>
      <c:catAx>
        <c:axId val="16863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638336"/>
        <c:crosses val="autoZero"/>
        <c:auto val="1"/>
        <c:lblAlgn val="ctr"/>
        <c:lblOffset val="100"/>
        <c:noMultiLvlLbl val="0"/>
      </c:catAx>
      <c:valAx>
        <c:axId val="168638336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636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Halland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5381831044705871"/>
          <c:y val="9.6979789717271073E-2"/>
          <c:w val="0.82061728252732258"/>
          <c:h val="0.52881536819637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'5'!$AB$78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'5'!$AE$78:$AS$78</c:f>
              <c:numCache>
                <c:formatCode>#,##0</c:formatCode>
                <c:ptCount val="15"/>
                <c:pt idx="0">
                  <c:v>13.817365269461078</c:v>
                </c:pt>
                <c:pt idx="1">
                  <c:v>13.320726172465962</c:v>
                </c:pt>
                <c:pt idx="2">
                  <c:v>13.333333333333332</c:v>
                </c:pt>
                <c:pt idx="3">
                  <c:v>12.180505415162456</c:v>
                </c:pt>
                <c:pt idx="4">
                  <c:v>11.6257225433526</c:v>
                </c:pt>
                <c:pt idx="5">
                  <c:v>10.100430416068866</c:v>
                </c:pt>
                <c:pt idx="6">
                  <c:v>10.035335689045937</c:v>
                </c:pt>
                <c:pt idx="7">
                  <c:v>9.7270818754373689</c:v>
                </c:pt>
                <c:pt idx="8">
                  <c:v>9.4809688581314884</c:v>
                </c:pt>
                <c:pt idx="9">
                  <c:v>9.0047074646940146</c:v>
                </c:pt>
                <c:pt idx="10">
                  <c:v>8.416169648774023</c:v>
                </c:pt>
                <c:pt idx="11">
                  <c:v>8.3684210526315788</c:v>
                </c:pt>
                <c:pt idx="12">
                  <c:v>8.0380577427821525</c:v>
                </c:pt>
                <c:pt idx="13">
                  <c:v>7.8723404255319149</c:v>
                </c:pt>
                <c:pt idx="14">
                  <c:v>7.3249211356466875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F-49F0-AF62-2E0BC8CB3926}"/>
            </c:ext>
          </c:extLst>
        </c:ser>
        <c:ser>
          <c:idx val="1"/>
          <c:order val="1"/>
          <c:tx>
            <c:strRef>
              <c:f>'5'!$AB$79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'5'!$AE$79:$AS$79</c:f>
              <c:numCache>
                <c:formatCode>#,##0</c:formatCode>
                <c:ptCount val="15"/>
                <c:pt idx="0">
                  <c:v>28.363636363636363</c:v>
                </c:pt>
                <c:pt idx="1">
                  <c:v>28.01630434782609</c:v>
                </c:pt>
                <c:pt idx="2">
                  <c:v>28.756906077348063</c:v>
                </c:pt>
                <c:pt idx="3">
                  <c:v>26.203208556149733</c:v>
                </c:pt>
                <c:pt idx="4">
                  <c:v>25.401069518716579</c:v>
                </c:pt>
                <c:pt idx="5">
                  <c:v>21.147540983606557</c:v>
                </c:pt>
                <c:pt idx="6">
                  <c:v>21.945205479452056</c:v>
                </c:pt>
                <c:pt idx="7">
                  <c:v>21.229508196721312</c:v>
                </c:pt>
                <c:pt idx="8">
                  <c:v>21.871508379888269</c:v>
                </c:pt>
                <c:pt idx="9">
                  <c:v>20.555555555555557</c:v>
                </c:pt>
                <c:pt idx="10">
                  <c:v>18.788659793814436</c:v>
                </c:pt>
                <c:pt idx="11">
                  <c:v>18.826530612244898</c:v>
                </c:pt>
                <c:pt idx="12">
                  <c:v>18.848167539267013</c:v>
                </c:pt>
                <c:pt idx="13">
                  <c:v>18.508997429305914</c:v>
                </c:pt>
                <c:pt idx="14">
                  <c:v>17.649999999999999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F-49F0-AF62-2E0BC8CB3926}"/>
            </c:ext>
          </c:extLst>
        </c:ser>
        <c:ser>
          <c:idx val="2"/>
          <c:order val="2"/>
          <c:tx>
            <c:strRef>
              <c:f>'5'!$AB$80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'5'!$AE$80:$AS$80</c:f>
              <c:numCache>
                <c:formatCode>#,##0</c:formatCode>
                <c:ptCount val="15"/>
                <c:pt idx="0">
                  <c:v>5.8143939393939394</c:v>
                </c:pt>
                <c:pt idx="1">
                  <c:v>5.3258845437616387</c:v>
                </c:pt>
                <c:pt idx="2">
                  <c:v>5.4285714285714288</c:v>
                </c:pt>
                <c:pt idx="3">
                  <c:v>5.0764006791171479</c:v>
                </c:pt>
                <c:pt idx="4">
                  <c:v>4.4821731748726652</c:v>
                </c:pt>
                <c:pt idx="5">
                  <c:v>4.0953947368421053</c:v>
                </c:pt>
                <c:pt idx="6">
                  <c:v>3.8461538461538463</c:v>
                </c:pt>
                <c:pt idx="7">
                  <c:v>3.6363636363636362</c:v>
                </c:pt>
                <c:pt idx="8">
                  <c:v>3.3385826771653542</c:v>
                </c:pt>
                <c:pt idx="9">
                  <c:v>2.9953198127925118</c:v>
                </c:pt>
                <c:pt idx="10">
                  <c:v>2.7811550151975686</c:v>
                </c:pt>
                <c:pt idx="11">
                  <c:v>2.736842105263158</c:v>
                </c:pt>
                <c:pt idx="12">
                  <c:v>2.6197604790419162</c:v>
                </c:pt>
                <c:pt idx="13">
                  <c:v>2.6041666666666665</c:v>
                </c:pt>
                <c:pt idx="14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F-49F0-AF62-2E0BC8CB3926}"/>
            </c:ext>
          </c:extLst>
        </c:ser>
        <c:ser>
          <c:idx val="3"/>
          <c:order val="3"/>
          <c:tx>
            <c:strRef>
              <c:f>'5'!$AB$81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'5'!$AE$81:$AS$81</c:f>
              <c:numCache>
                <c:formatCode>#,##0</c:formatCode>
                <c:ptCount val="15"/>
                <c:pt idx="0">
                  <c:v>0.68557919621749419</c:v>
                </c:pt>
                <c:pt idx="1">
                  <c:v>0.67146282973621096</c:v>
                </c:pt>
                <c:pt idx="2">
                  <c:v>0.72115384615384615</c:v>
                </c:pt>
                <c:pt idx="3">
                  <c:v>0.61611374407582931</c:v>
                </c:pt>
                <c:pt idx="4">
                  <c:v>0.64133016627078387</c:v>
                </c:pt>
                <c:pt idx="5">
                  <c:v>0.5</c:v>
                </c:pt>
                <c:pt idx="6">
                  <c:v>0.4460093896713615</c:v>
                </c:pt>
                <c:pt idx="7">
                  <c:v>0.43577981651376146</c:v>
                </c:pt>
                <c:pt idx="8">
                  <c:v>0.42035398230088494</c:v>
                </c:pt>
                <c:pt idx="9">
                  <c:v>0.36324786324786329</c:v>
                </c:pt>
                <c:pt idx="10">
                  <c:v>0.367170626349892</c:v>
                </c:pt>
                <c:pt idx="11">
                  <c:v>0.43196544276457888</c:v>
                </c:pt>
                <c:pt idx="12">
                  <c:v>0.40084388185654007</c:v>
                </c:pt>
                <c:pt idx="13">
                  <c:v>0.36734693877551022</c:v>
                </c:pt>
                <c:pt idx="14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F-49F0-AF62-2E0BC8CB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69952"/>
        <c:axId val="168671488"/>
      </c:barChart>
      <c:catAx>
        <c:axId val="16866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671488"/>
        <c:crosses val="autoZero"/>
        <c:auto val="1"/>
        <c:lblAlgn val="ctr"/>
        <c:lblOffset val="100"/>
        <c:noMultiLvlLbl val="0"/>
      </c:catAx>
      <c:valAx>
        <c:axId val="168671488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layout>
            <c:manualLayout>
              <c:xMode val="edge"/>
              <c:yMode val="edge"/>
              <c:x val="2.2535211267605635E-2"/>
              <c:y val="0.2549626194684848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8669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Västra Götaland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'5'!$AB$85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'5'!$AE$85:$AS$85</c:f>
              <c:numCache>
                <c:formatCode>#,##0</c:formatCode>
                <c:ptCount val="15"/>
                <c:pt idx="0">
                  <c:v>17.604577240940877</c:v>
                </c:pt>
                <c:pt idx="1">
                  <c:v>17.102265287416525</c:v>
                </c:pt>
                <c:pt idx="2">
                  <c:v>18.101265822784811</c:v>
                </c:pt>
                <c:pt idx="3">
                  <c:v>15.636155022947476</c:v>
                </c:pt>
                <c:pt idx="4">
                  <c:v>14.526795895096923</c:v>
                </c:pt>
                <c:pt idx="5">
                  <c:v>14.081325301204821</c:v>
                </c:pt>
                <c:pt idx="6">
                  <c:v>13.617468761598417</c:v>
                </c:pt>
                <c:pt idx="7">
                  <c:v>13.971355747056682</c:v>
                </c:pt>
                <c:pt idx="8">
                  <c:v>14.370167717378374</c:v>
                </c:pt>
                <c:pt idx="9">
                  <c:v>13.338693005627656</c:v>
                </c:pt>
                <c:pt idx="10">
                  <c:v>13.344994921566414</c:v>
                </c:pt>
                <c:pt idx="11">
                  <c:v>12.940978833016015</c:v>
                </c:pt>
                <c:pt idx="12">
                  <c:v>11.896907216494846</c:v>
                </c:pt>
                <c:pt idx="13">
                  <c:v>12.568786648624268</c:v>
                </c:pt>
                <c:pt idx="14">
                  <c:v>11.87520489563982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1-41D6-B49E-31D223641928}"/>
            </c:ext>
          </c:extLst>
        </c:ser>
        <c:ser>
          <c:idx val="1"/>
          <c:order val="1"/>
          <c:tx>
            <c:strRef>
              <c:f>'5'!$AB$86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'5'!$AE$86:$AS$86</c:f>
              <c:numCache>
                <c:formatCode>#,##0</c:formatCode>
                <c:ptCount val="15"/>
                <c:pt idx="0">
                  <c:v>37.518355359765046</c:v>
                </c:pt>
                <c:pt idx="1">
                  <c:v>37.900466562986004</c:v>
                </c:pt>
                <c:pt idx="2">
                  <c:v>42.262467191601047</c:v>
                </c:pt>
                <c:pt idx="3">
                  <c:v>37.95384615384615</c:v>
                </c:pt>
                <c:pt idx="4">
                  <c:v>37.404737384140063</c:v>
                </c:pt>
                <c:pt idx="5">
                  <c:v>35.08230452674897</c:v>
                </c:pt>
                <c:pt idx="6">
                  <c:v>34.170542635658911</c:v>
                </c:pt>
                <c:pt idx="7">
                  <c:v>33.957905544147842</c:v>
                </c:pt>
                <c:pt idx="8">
                  <c:v>35.601233299075027</c:v>
                </c:pt>
                <c:pt idx="9">
                  <c:v>33.429975429975428</c:v>
                </c:pt>
                <c:pt idx="10">
                  <c:v>34.124157844080848</c:v>
                </c:pt>
                <c:pt idx="11">
                  <c:v>32.571706368497814</c:v>
                </c:pt>
                <c:pt idx="12">
                  <c:v>30.5426739023187</c:v>
                </c:pt>
                <c:pt idx="13">
                  <c:v>34.931439764936336</c:v>
                </c:pt>
                <c:pt idx="14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1-41D6-B49E-31D223641928}"/>
            </c:ext>
          </c:extLst>
        </c:ser>
        <c:ser>
          <c:idx val="2"/>
          <c:order val="2"/>
          <c:tx>
            <c:strRef>
              <c:f>'5'!$AB$87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'5'!$AE$87:$AS$87</c:f>
              <c:numCache>
                <c:formatCode>#,##0</c:formatCode>
                <c:ptCount val="15"/>
                <c:pt idx="0">
                  <c:v>12.421242124212421</c:v>
                </c:pt>
                <c:pt idx="1">
                  <c:v>11.423749616446763</c:v>
                </c:pt>
                <c:pt idx="2">
                  <c:v>11.419624217118997</c:v>
                </c:pt>
                <c:pt idx="3">
                  <c:v>8.6405529953917046</c:v>
                </c:pt>
                <c:pt idx="4">
                  <c:v>6.8145620022753128</c:v>
                </c:pt>
                <c:pt idx="5">
                  <c:v>7.3871600784973372</c:v>
                </c:pt>
                <c:pt idx="6">
                  <c:v>7.317207256734469</c:v>
                </c:pt>
                <c:pt idx="7">
                  <c:v>8.4319526627218924</c:v>
                </c:pt>
                <c:pt idx="8">
                  <c:v>9.0110178384050368</c:v>
                </c:pt>
                <c:pt idx="9">
                  <c:v>7.8997975708502031</c:v>
                </c:pt>
                <c:pt idx="10">
                  <c:v>7.6569037656903767</c:v>
                </c:pt>
                <c:pt idx="11">
                  <c:v>7.9630978392813798</c:v>
                </c:pt>
                <c:pt idx="12">
                  <c:v>6.8533938935150136</c:v>
                </c:pt>
                <c:pt idx="13">
                  <c:v>6.2864918357248891</c:v>
                </c:pt>
                <c:pt idx="14">
                  <c:v>6.3496569671161582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1-41D6-B49E-31D223641928}"/>
            </c:ext>
          </c:extLst>
        </c:ser>
        <c:ser>
          <c:idx val="3"/>
          <c:order val="3"/>
          <c:tx>
            <c:strRef>
              <c:f>'5'!$AB$88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'5'!$AE$88:$AS$88</c:f>
              <c:numCache>
                <c:formatCode>#,##0</c:formatCode>
                <c:ptCount val="15"/>
                <c:pt idx="0">
                  <c:v>0.40980313378867012</c:v>
                </c:pt>
                <c:pt idx="1">
                  <c:v>0.40016333197223358</c:v>
                </c:pt>
                <c:pt idx="2">
                  <c:v>0.4282744282744283</c:v>
                </c:pt>
                <c:pt idx="3">
                  <c:v>0.37572254335260119</c:v>
                </c:pt>
                <c:pt idx="4">
                  <c:v>0.38603696098562629</c:v>
                </c:pt>
                <c:pt idx="5">
                  <c:v>0.32967032967032966</c:v>
                </c:pt>
                <c:pt idx="6">
                  <c:v>0.30677290836653387</c:v>
                </c:pt>
                <c:pt idx="7">
                  <c:v>0.29148853478429848</c:v>
                </c:pt>
                <c:pt idx="8">
                  <c:v>0.27935069837674598</c:v>
                </c:pt>
                <c:pt idx="9">
                  <c:v>0.2610294117647059</c:v>
                </c:pt>
                <c:pt idx="10">
                  <c:v>0.25367647058823528</c:v>
                </c:pt>
                <c:pt idx="11">
                  <c:v>0.27243007628042137</c:v>
                </c:pt>
                <c:pt idx="12">
                  <c:v>0.26642335766423358</c:v>
                </c:pt>
                <c:pt idx="13">
                  <c:v>0.25502873563218392</c:v>
                </c:pt>
                <c:pt idx="14">
                  <c:v>0.23826458036984355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F1-41D6-B49E-31D223641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86720"/>
        <c:axId val="168688256"/>
      </c:barChart>
      <c:catAx>
        <c:axId val="168686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688256"/>
        <c:crosses val="autoZero"/>
        <c:auto val="1"/>
        <c:lblAlgn val="ctr"/>
        <c:lblOffset val="100"/>
        <c:noMultiLvlLbl val="0"/>
      </c:catAx>
      <c:valAx>
        <c:axId val="168688256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686720"/>
        <c:crosses val="autoZero"/>
        <c:crossBetween val="between"/>
        <c:maj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Värmland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'5'!$AB$92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'5'!$AE$92:$AS$92</c:f>
              <c:numCache>
                <c:formatCode>#,##0</c:formatCode>
                <c:ptCount val="15"/>
                <c:pt idx="0">
                  <c:v>13.257191201353638</c:v>
                </c:pt>
                <c:pt idx="1">
                  <c:v>13.507992895204264</c:v>
                </c:pt>
                <c:pt idx="2">
                  <c:v>14.128521126760564</c:v>
                </c:pt>
                <c:pt idx="3">
                  <c:v>12.802385008517886</c:v>
                </c:pt>
                <c:pt idx="4">
                  <c:v>12.131849315068493</c:v>
                </c:pt>
                <c:pt idx="5">
                  <c:v>11.088260497000856</c:v>
                </c:pt>
                <c:pt idx="6">
                  <c:v>10.568278201865988</c:v>
                </c:pt>
                <c:pt idx="7">
                  <c:v>10.342522974101922</c:v>
                </c:pt>
                <c:pt idx="8">
                  <c:v>10.074196207749383</c:v>
                </c:pt>
                <c:pt idx="9">
                  <c:v>10.048582995951417</c:v>
                </c:pt>
                <c:pt idx="10">
                  <c:v>9.3428345209817891</c:v>
                </c:pt>
                <c:pt idx="11">
                  <c:v>9.1442155309033275</c:v>
                </c:pt>
                <c:pt idx="12">
                  <c:v>8.4940239043824697</c:v>
                </c:pt>
                <c:pt idx="13">
                  <c:v>8.4881889763779519</c:v>
                </c:pt>
                <c:pt idx="14">
                  <c:v>7.9437060203283814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3-4629-9FB2-7CE49E63DC57}"/>
            </c:ext>
          </c:extLst>
        </c:ser>
        <c:ser>
          <c:idx val="1"/>
          <c:order val="1"/>
          <c:tx>
            <c:strRef>
              <c:f>'5'!$AB$93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'5'!$AE$93:$AS$93</c:f>
              <c:numCache>
                <c:formatCode>#,##0</c:formatCode>
                <c:ptCount val="15"/>
                <c:pt idx="0">
                  <c:v>25.190615835777127</c:v>
                </c:pt>
                <c:pt idx="1">
                  <c:v>27.475409836065573</c:v>
                </c:pt>
                <c:pt idx="2">
                  <c:v>29.394904458598727</c:v>
                </c:pt>
                <c:pt idx="3">
                  <c:v>26.017964071856287</c:v>
                </c:pt>
                <c:pt idx="4">
                  <c:v>25.384615384615383</c:v>
                </c:pt>
                <c:pt idx="5">
                  <c:v>22.839116719242902</c:v>
                </c:pt>
                <c:pt idx="6">
                  <c:v>22.197452229299365</c:v>
                </c:pt>
                <c:pt idx="7">
                  <c:v>21.892744479495267</c:v>
                </c:pt>
                <c:pt idx="8">
                  <c:v>22.556634304207122</c:v>
                </c:pt>
                <c:pt idx="9">
                  <c:v>22.662538699690405</c:v>
                </c:pt>
                <c:pt idx="10">
                  <c:v>20.996978851963746</c:v>
                </c:pt>
                <c:pt idx="11">
                  <c:v>20.513595166163142</c:v>
                </c:pt>
                <c:pt idx="12">
                  <c:v>18.955223880597014</c:v>
                </c:pt>
                <c:pt idx="13">
                  <c:v>18.680351906158357</c:v>
                </c:pt>
                <c:pt idx="14">
                  <c:v>18.318318318318319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3-4629-9FB2-7CE49E63DC57}"/>
            </c:ext>
          </c:extLst>
        </c:ser>
        <c:ser>
          <c:idx val="2"/>
          <c:order val="2"/>
          <c:tx>
            <c:strRef>
              <c:f>'5'!$AB$94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'5'!$AE$94:$AS$94</c:f>
              <c:numCache>
                <c:formatCode>#,##0</c:formatCode>
                <c:ptCount val="15"/>
                <c:pt idx="0">
                  <c:v>6.6093366093366086</c:v>
                </c:pt>
                <c:pt idx="1">
                  <c:v>6.2344139650872812</c:v>
                </c:pt>
                <c:pt idx="2">
                  <c:v>6.1916461916461909</c:v>
                </c:pt>
                <c:pt idx="3">
                  <c:v>5.7142857142857144</c:v>
                </c:pt>
                <c:pt idx="4">
                  <c:v>4.9882352941176471</c:v>
                </c:pt>
                <c:pt idx="5">
                  <c:v>4.6261682242990654</c:v>
                </c:pt>
                <c:pt idx="6">
                  <c:v>4.3478260869565215</c:v>
                </c:pt>
                <c:pt idx="7">
                  <c:v>4.1031390134529149</c:v>
                </c:pt>
                <c:pt idx="8">
                  <c:v>3.8852097130242829</c:v>
                </c:pt>
                <c:pt idx="9">
                  <c:v>3.6165577342047932</c:v>
                </c:pt>
                <c:pt idx="10">
                  <c:v>3.3757961783439487</c:v>
                </c:pt>
                <c:pt idx="11">
                  <c:v>3.4249471458773786</c:v>
                </c:pt>
                <c:pt idx="12">
                  <c:v>3.0936819172113292</c:v>
                </c:pt>
                <c:pt idx="13">
                  <c:v>3.2758620689655173</c:v>
                </c:pt>
                <c:pt idx="14">
                  <c:v>3.1477516059957171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3-4629-9FB2-7CE49E63DC57}"/>
            </c:ext>
          </c:extLst>
        </c:ser>
        <c:ser>
          <c:idx val="3"/>
          <c:order val="3"/>
          <c:tx>
            <c:strRef>
              <c:f>'5'!$AB$95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'5'!$AE$95:$AS$95</c:f>
              <c:numCache>
                <c:formatCode>#,##0</c:formatCode>
                <c:ptCount val="15"/>
                <c:pt idx="0">
                  <c:v>0.39170506912442399</c:v>
                </c:pt>
                <c:pt idx="1">
                  <c:v>0.38095238095238093</c:v>
                </c:pt>
                <c:pt idx="2">
                  <c:v>0.40963855421686746</c:v>
                </c:pt>
                <c:pt idx="3">
                  <c:v>0.38095238095238093</c:v>
                </c:pt>
                <c:pt idx="4">
                  <c:v>0.38277511961722488</c:v>
                </c:pt>
                <c:pt idx="5">
                  <c:v>0.3554502369668246</c:v>
                </c:pt>
                <c:pt idx="6">
                  <c:v>0.32710280373831779</c:v>
                </c:pt>
                <c:pt idx="7">
                  <c:v>0.29953917050691248</c:v>
                </c:pt>
                <c:pt idx="8">
                  <c:v>0.2882483370288248</c:v>
                </c:pt>
                <c:pt idx="9">
                  <c:v>0.28697571743929362</c:v>
                </c:pt>
                <c:pt idx="10">
                  <c:v>0.26030368763557482</c:v>
                </c:pt>
                <c:pt idx="11">
                  <c:v>0.26200873362445415</c:v>
                </c:pt>
                <c:pt idx="12">
                  <c:v>0.23861171366594358</c:v>
                </c:pt>
                <c:pt idx="13">
                  <c:v>0.23655913978494625</c:v>
                </c:pt>
                <c:pt idx="14">
                  <c:v>0.22964509394572025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3-4629-9FB2-7CE49E63D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01792"/>
        <c:axId val="168803328"/>
      </c:barChart>
      <c:catAx>
        <c:axId val="16880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03328"/>
        <c:crosses val="autoZero"/>
        <c:auto val="1"/>
        <c:lblAlgn val="ctr"/>
        <c:lblOffset val="100"/>
        <c:noMultiLvlLbl val="0"/>
      </c:catAx>
      <c:valAx>
        <c:axId val="168803328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801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Örebro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'5'!$AB$100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'5'!$AE$100:$AS$100</c:f>
              <c:numCache>
                <c:formatCode>#,##0</c:formatCode>
                <c:ptCount val="15"/>
                <c:pt idx="0">
                  <c:v>14.247517188693658</c:v>
                </c:pt>
                <c:pt idx="1">
                  <c:v>14.870588235294118</c:v>
                </c:pt>
                <c:pt idx="2">
                  <c:v>15.195007800312014</c:v>
                </c:pt>
                <c:pt idx="3">
                  <c:v>13.964723926380367</c:v>
                </c:pt>
                <c:pt idx="4">
                  <c:v>14.068441064638783</c:v>
                </c:pt>
                <c:pt idx="5">
                  <c:v>13.504531722054381</c:v>
                </c:pt>
                <c:pt idx="6">
                  <c:v>12.269345238095237</c:v>
                </c:pt>
                <c:pt idx="7">
                  <c:v>11.382054992764111</c:v>
                </c:pt>
                <c:pt idx="8">
                  <c:v>12.989247311827956</c:v>
                </c:pt>
                <c:pt idx="9">
                  <c:v>11.81184668989547</c:v>
                </c:pt>
                <c:pt idx="10">
                  <c:v>11.494880546075086</c:v>
                </c:pt>
                <c:pt idx="11">
                  <c:v>10.280936454849499</c:v>
                </c:pt>
                <c:pt idx="12">
                  <c:v>9.7031039136302297</c:v>
                </c:pt>
                <c:pt idx="13">
                  <c:v>10.186542305129914</c:v>
                </c:pt>
                <c:pt idx="14">
                  <c:v>8.2306684141546533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2-408A-9FA4-B717BD4A9C96}"/>
            </c:ext>
          </c:extLst>
        </c:ser>
        <c:ser>
          <c:idx val="1"/>
          <c:order val="1"/>
          <c:tx>
            <c:strRef>
              <c:f>'5'!$AB$101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'5'!$AE$101:$AS$101</c:f>
              <c:numCache>
                <c:formatCode>#,##0</c:formatCode>
                <c:ptCount val="15"/>
                <c:pt idx="0">
                  <c:v>36.405797101449274</c:v>
                </c:pt>
                <c:pt idx="1">
                  <c:v>40.153374233128829</c:v>
                </c:pt>
                <c:pt idx="2">
                  <c:v>41.552795031055894</c:v>
                </c:pt>
                <c:pt idx="3">
                  <c:v>36.70623145400593</c:v>
                </c:pt>
                <c:pt idx="4">
                  <c:v>38.088235294117645</c:v>
                </c:pt>
                <c:pt idx="5">
                  <c:v>36.804733727810657</c:v>
                </c:pt>
                <c:pt idx="6">
                  <c:v>34.617737003058103</c:v>
                </c:pt>
                <c:pt idx="7">
                  <c:v>31.812688821752264</c:v>
                </c:pt>
                <c:pt idx="8">
                  <c:v>39.849849849849853</c:v>
                </c:pt>
                <c:pt idx="9">
                  <c:v>35.158501440922187</c:v>
                </c:pt>
                <c:pt idx="10">
                  <c:v>34.787535410764875</c:v>
                </c:pt>
                <c:pt idx="11">
                  <c:v>31.642651296829968</c:v>
                </c:pt>
                <c:pt idx="12">
                  <c:v>29.458689458689456</c:v>
                </c:pt>
                <c:pt idx="13">
                  <c:v>31.13573407202216</c:v>
                </c:pt>
                <c:pt idx="14">
                  <c:v>24.119241192411923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2-408A-9FA4-B717BD4A9C96}"/>
            </c:ext>
          </c:extLst>
        </c:ser>
        <c:ser>
          <c:idx val="2"/>
          <c:order val="2"/>
          <c:tx>
            <c:strRef>
              <c:f>'5'!$AB$102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'5'!$AE$102:$AS$102</c:f>
              <c:numCache>
                <c:formatCode>#,##0</c:formatCode>
                <c:ptCount val="15"/>
                <c:pt idx="0">
                  <c:v>4.6764091858037578</c:v>
                </c:pt>
                <c:pt idx="1">
                  <c:v>4.3803418803418808</c:v>
                </c:pt>
                <c:pt idx="2">
                  <c:v>4.7589098532494756</c:v>
                </c:pt>
                <c:pt idx="3">
                  <c:v>4.5510204081632653</c:v>
                </c:pt>
                <c:pt idx="4">
                  <c:v>4.2418032786885247</c:v>
                </c:pt>
                <c:pt idx="5">
                  <c:v>4.0040241448692147</c:v>
                </c:pt>
                <c:pt idx="6">
                  <c:v>3.6220472440944884</c:v>
                </c:pt>
                <c:pt idx="7">
                  <c:v>3.5067437379576107</c:v>
                </c:pt>
                <c:pt idx="8">
                  <c:v>2.9657794676806084</c:v>
                </c:pt>
                <c:pt idx="9">
                  <c:v>2.8436911487758945</c:v>
                </c:pt>
                <c:pt idx="10">
                  <c:v>2.6277372262773726</c:v>
                </c:pt>
                <c:pt idx="11">
                  <c:v>2.4775583482944343</c:v>
                </c:pt>
                <c:pt idx="12">
                  <c:v>2.271062271062271</c:v>
                </c:pt>
                <c:pt idx="13">
                  <c:v>2.2586520947176685</c:v>
                </c:pt>
                <c:pt idx="14">
                  <c:v>1.9365609348914858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2-408A-9FA4-B717BD4A9C96}"/>
            </c:ext>
          </c:extLst>
        </c:ser>
        <c:ser>
          <c:idx val="3"/>
          <c:order val="3"/>
          <c:tx>
            <c:strRef>
              <c:f>'5'!$AB$103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'5'!$AE$103:$AS$103</c:f>
              <c:numCache>
                <c:formatCode>#,##0</c:formatCode>
                <c:ptCount val="15"/>
                <c:pt idx="0">
                  <c:v>0.30927835051546393</c:v>
                </c:pt>
                <c:pt idx="1">
                  <c:v>0.3326403326403326</c:v>
                </c:pt>
                <c:pt idx="2">
                  <c:v>0.33126293995859213</c:v>
                </c:pt>
                <c:pt idx="3">
                  <c:v>0.33542976939203351</c:v>
                </c:pt>
                <c:pt idx="4">
                  <c:v>0.30800821355236135</c:v>
                </c:pt>
                <c:pt idx="5">
                  <c:v>0.28629856850715746</c:v>
                </c:pt>
                <c:pt idx="6">
                  <c:v>0.25540275049115913</c:v>
                </c:pt>
                <c:pt idx="7">
                  <c:v>0.24436090225563908</c:v>
                </c:pt>
                <c:pt idx="8">
                  <c:v>0.22388059701492538</c:v>
                </c:pt>
                <c:pt idx="9">
                  <c:v>0.21543985637342908</c:v>
                </c:pt>
                <c:pt idx="10">
                  <c:v>0.19503546099290781</c:v>
                </c:pt>
                <c:pt idx="11">
                  <c:v>0.18612521150592215</c:v>
                </c:pt>
                <c:pt idx="12">
                  <c:v>0.18803418803418803</c:v>
                </c:pt>
                <c:pt idx="13">
                  <c:v>0.20304568527918782</c:v>
                </c:pt>
                <c:pt idx="14">
                  <c:v>0.1971326164874552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12-408A-9FA4-B717BD4A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35328"/>
        <c:axId val="168841216"/>
      </c:barChart>
      <c:catAx>
        <c:axId val="16883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41216"/>
        <c:crosses val="autoZero"/>
        <c:auto val="1"/>
        <c:lblAlgn val="ctr"/>
        <c:lblOffset val="100"/>
        <c:noMultiLvlLbl val="0"/>
      </c:catAx>
      <c:valAx>
        <c:axId val="168841216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835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Västmanland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80592279004539"/>
          <c:y val="7.3247953276730338E-2"/>
          <c:w val="0.8591162869109048"/>
          <c:h val="0.55486584362639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'5'!$AB$107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'5'!$AE$107:$AS$107</c:f>
              <c:numCache>
                <c:formatCode>#,##0</c:formatCode>
                <c:ptCount val="15"/>
                <c:pt idx="0">
                  <c:v>20.83041958041958</c:v>
                </c:pt>
                <c:pt idx="1">
                  <c:v>17.240437158469945</c:v>
                </c:pt>
                <c:pt idx="2">
                  <c:v>20.225631768953068</c:v>
                </c:pt>
                <c:pt idx="3">
                  <c:v>15.492091388400704</c:v>
                </c:pt>
                <c:pt idx="4">
                  <c:v>14.826689774696707</c:v>
                </c:pt>
                <c:pt idx="5">
                  <c:v>14.258620689655173</c:v>
                </c:pt>
                <c:pt idx="6">
                  <c:v>12.670648464163822</c:v>
                </c:pt>
                <c:pt idx="7">
                  <c:v>11.625947767481044</c:v>
                </c:pt>
                <c:pt idx="8">
                  <c:v>11.679197994987469</c:v>
                </c:pt>
                <c:pt idx="9">
                  <c:v>11.437908496732026</c:v>
                </c:pt>
                <c:pt idx="10">
                  <c:v>10.44035228182546</c:v>
                </c:pt>
                <c:pt idx="11">
                  <c:v>10.023828435266084</c:v>
                </c:pt>
                <c:pt idx="12">
                  <c:v>8.6714399363564034</c:v>
                </c:pt>
                <c:pt idx="13">
                  <c:v>9.2022116903633489</c:v>
                </c:pt>
                <c:pt idx="14">
                  <c:v>8.4729835552075166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07D-AC4D-583B54D8B57E}"/>
            </c:ext>
          </c:extLst>
        </c:ser>
        <c:ser>
          <c:idx val="1"/>
          <c:order val="1"/>
          <c:tx>
            <c:strRef>
              <c:f>'5'!$AB$108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'5'!$AE$108:$AS$108</c:f>
              <c:numCache>
                <c:formatCode>#,##0</c:formatCode>
                <c:ptCount val="15"/>
                <c:pt idx="0">
                  <c:v>48.950276243093917</c:v>
                </c:pt>
                <c:pt idx="1">
                  <c:v>40.670731707317074</c:v>
                </c:pt>
                <c:pt idx="2">
                  <c:v>50.567164179104481</c:v>
                </c:pt>
                <c:pt idx="3">
                  <c:v>37.113095238095234</c:v>
                </c:pt>
                <c:pt idx="4">
                  <c:v>34.422535211267608</c:v>
                </c:pt>
                <c:pt idx="5">
                  <c:v>34.682080924855491</c:v>
                </c:pt>
                <c:pt idx="6">
                  <c:v>30.203488372093023</c:v>
                </c:pt>
                <c:pt idx="7">
                  <c:v>26.754385964912277</c:v>
                </c:pt>
                <c:pt idx="8">
                  <c:v>28.750000000000004</c:v>
                </c:pt>
                <c:pt idx="9">
                  <c:v>28.678678678678683</c:v>
                </c:pt>
                <c:pt idx="10">
                  <c:v>25.630498533724339</c:v>
                </c:pt>
                <c:pt idx="11">
                  <c:v>24.719764011799413</c:v>
                </c:pt>
                <c:pt idx="12">
                  <c:v>21.295180722891565</c:v>
                </c:pt>
                <c:pt idx="13">
                  <c:v>22.654867256637168</c:v>
                </c:pt>
                <c:pt idx="14">
                  <c:v>20.909090909090907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E-407D-AC4D-583B54D8B57E}"/>
            </c:ext>
          </c:extLst>
        </c:ser>
        <c:ser>
          <c:idx val="2"/>
          <c:order val="2"/>
          <c:tx>
            <c:strRef>
              <c:f>'5'!$AB$109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'5'!$AE$109:$AS$109</c:f>
              <c:numCache>
                <c:formatCode>#,##0</c:formatCode>
                <c:ptCount val="15"/>
                <c:pt idx="0">
                  <c:v>6.3488372093023253</c:v>
                </c:pt>
                <c:pt idx="1">
                  <c:v>5.2336448598130847</c:v>
                </c:pt>
                <c:pt idx="2">
                  <c:v>4.9435665914221225</c:v>
                </c:pt>
                <c:pt idx="3">
                  <c:v>4.3312101910828025</c:v>
                </c:pt>
                <c:pt idx="4">
                  <c:v>4.0128755364806867</c:v>
                </c:pt>
                <c:pt idx="5">
                  <c:v>3.2278481012658227</c:v>
                </c:pt>
                <c:pt idx="6">
                  <c:v>3.0912863070539416</c:v>
                </c:pt>
                <c:pt idx="7">
                  <c:v>3.2924335378323111</c:v>
                </c:pt>
                <c:pt idx="8">
                  <c:v>3.1673306772908365</c:v>
                </c:pt>
                <c:pt idx="9">
                  <c:v>2.9536679536679538</c:v>
                </c:pt>
                <c:pt idx="10">
                  <c:v>2.827324478178368</c:v>
                </c:pt>
                <c:pt idx="11">
                  <c:v>2.8490566037735849</c:v>
                </c:pt>
                <c:pt idx="12">
                  <c:v>2.4253731343283582</c:v>
                </c:pt>
                <c:pt idx="13">
                  <c:v>2.7102803738317758</c:v>
                </c:pt>
                <c:pt idx="14">
                  <c:v>2.6470588235294117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E-407D-AC4D-583B54D8B57E}"/>
            </c:ext>
          </c:extLst>
        </c:ser>
        <c:ser>
          <c:idx val="3"/>
          <c:order val="3"/>
          <c:tx>
            <c:strRef>
              <c:f>'5'!$AB$110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'5'!$AE$110:$AS$110</c:f>
              <c:numCache>
                <c:formatCode>#,##0</c:formatCode>
                <c:ptCount val="15"/>
                <c:pt idx="0">
                  <c:v>0.39772727272727271</c:v>
                </c:pt>
                <c:pt idx="1">
                  <c:v>0.40935672514619881</c:v>
                </c:pt>
                <c:pt idx="2">
                  <c:v>0.42424242424242425</c:v>
                </c:pt>
                <c:pt idx="3">
                  <c:v>0.39274924471299094</c:v>
                </c:pt>
                <c:pt idx="4">
                  <c:v>0.39039039039039042</c:v>
                </c:pt>
                <c:pt idx="5">
                  <c:v>0.35294117647058826</c:v>
                </c:pt>
                <c:pt idx="6">
                  <c:v>0.31791907514450868</c:v>
                </c:pt>
                <c:pt idx="7">
                  <c:v>0.3089887640449438</c:v>
                </c:pt>
                <c:pt idx="8">
                  <c:v>0.29972752043596729</c:v>
                </c:pt>
                <c:pt idx="9">
                  <c:v>0.29490616621983917</c:v>
                </c:pt>
                <c:pt idx="10">
                  <c:v>0.28871391076115482</c:v>
                </c:pt>
                <c:pt idx="11">
                  <c:v>0.28205128205128205</c:v>
                </c:pt>
                <c:pt idx="12">
                  <c:v>0.25706940874035988</c:v>
                </c:pt>
                <c:pt idx="13">
                  <c:v>0.25510204081632654</c:v>
                </c:pt>
                <c:pt idx="14">
                  <c:v>0.22959183673469385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E-407D-AC4D-583B54D8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72576"/>
        <c:axId val="168878464"/>
      </c:barChart>
      <c:catAx>
        <c:axId val="16887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78464"/>
        <c:crosses val="autoZero"/>
        <c:auto val="1"/>
        <c:lblAlgn val="ctr"/>
        <c:lblOffset val="100"/>
        <c:noMultiLvlLbl val="0"/>
      </c:catAx>
      <c:valAx>
        <c:axId val="168878464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872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Dalarna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'5'!$AB$114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'5'!$AE$114:$AS$114</c:f>
              <c:numCache>
                <c:formatCode>#,##0</c:formatCode>
                <c:ptCount val="15"/>
                <c:pt idx="0">
                  <c:v>16.185897435897438</c:v>
                </c:pt>
                <c:pt idx="1">
                  <c:v>14.908940397350994</c:v>
                </c:pt>
                <c:pt idx="2">
                  <c:v>16.022819885900571</c:v>
                </c:pt>
                <c:pt idx="3">
                  <c:v>14.879032258064516</c:v>
                </c:pt>
                <c:pt idx="4">
                  <c:v>14.394184168012924</c:v>
                </c:pt>
                <c:pt idx="5">
                  <c:v>14.130962004850444</c:v>
                </c:pt>
                <c:pt idx="6">
                  <c:v>13.35186656076251</c:v>
                </c:pt>
                <c:pt idx="7">
                  <c:v>12.914691943127963</c:v>
                </c:pt>
                <c:pt idx="8">
                  <c:v>13.293932230102442</c:v>
                </c:pt>
                <c:pt idx="9">
                  <c:v>12.455735180908391</c:v>
                </c:pt>
                <c:pt idx="10">
                  <c:v>12.287234042553193</c:v>
                </c:pt>
                <c:pt idx="11">
                  <c:v>12.304147465437788</c:v>
                </c:pt>
                <c:pt idx="12">
                  <c:v>11.605222734254994</c:v>
                </c:pt>
                <c:pt idx="13">
                  <c:v>11.644988523335885</c:v>
                </c:pt>
                <c:pt idx="14">
                  <c:v>10.670640834575261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484-81C6-BB4FA6688916}"/>
            </c:ext>
          </c:extLst>
        </c:ser>
        <c:ser>
          <c:idx val="1"/>
          <c:order val="1"/>
          <c:tx>
            <c:strRef>
              <c:f>'5'!$AB$115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'5'!$AE$115:$AS$115</c:f>
              <c:numCache>
                <c:formatCode>#,##0</c:formatCode>
                <c:ptCount val="15"/>
                <c:pt idx="0">
                  <c:v>34.615384615384613</c:v>
                </c:pt>
                <c:pt idx="1">
                  <c:v>32.577903682719551</c:v>
                </c:pt>
                <c:pt idx="2">
                  <c:v>35.501355013550139</c:v>
                </c:pt>
                <c:pt idx="3">
                  <c:v>32.546419098143232</c:v>
                </c:pt>
                <c:pt idx="4">
                  <c:v>31.835106382978722</c:v>
                </c:pt>
                <c:pt idx="5">
                  <c:v>31.924119241192415</c:v>
                </c:pt>
                <c:pt idx="6">
                  <c:v>30.871934604904631</c:v>
                </c:pt>
                <c:pt idx="7">
                  <c:v>30.359116022099446</c:v>
                </c:pt>
                <c:pt idx="8">
                  <c:v>33.79710144927536</c:v>
                </c:pt>
                <c:pt idx="9">
                  <c:v>30.580110497237566</c:v>
                </c:pt>
                <c:pt idx="10">
                  <c:v>30.458221024258759</c:v>
                </c:pt>
                <c:pt idx="11">
                  <c:v>31.10803324099723</c:v>
                </c:pt>
                <c:pt idx="12">
                  <c:v>28.787061994609164</c:v>
                </c:pt>
                <c:pt idx="13">
                  <c:v>28.597883597883602</c:v>
                </c:pt>
                <c:pt idx="14">
                  <c:v>28.360655737704917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7-4484-81C6-BB4FA6688916}"/>
            </c:ext>
          </c:extLst>
        </c:ser>
        <c:ser>
          <c:idx val="2"/>
          <c:order val="2"/>
          <c:tx>
            <c:strRef>
              <c:f>'5'!$AB$116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'5'!$AE$116:$AS$116</c:f>
              <c:numCache>
                <c:formatCode>#,##0</c:formatCode>
                <c:ptCount val="15"/>
                <c:pt idx="0">
                  <c:v>6.0201511335012592</c:v>
                </c:pt>
                <c:pt idx="1">
                  <c:v>5.5721393034825866</c:v>
                </c:pt>
                <c:pt idx="2">
                  <c:v>5.6127450980392162</c:v>
                </c:pt>
                <c:pt idx="3">
                  <c:v>5.4963680387409202</c:v>
                </c:pt>
                <c:pt idx="4">
                  <c:v>4.9408983451536646</c:v>
                </c:pt>
                <c:pt idx="5">
                  <c:v>4.6153846153846159</c:v>
                </c:pt>
                <c:pt idx="6">
                  <c:v>4.1071428571428577</c:v>
                </c:pt>
                <c:pt idx="7">
                  <c:v>3.7694013303769398</c:v>
                </c:pt>
                <c:pt idx="8">
                  <c:v>3.5791757049891539</c:v>
                </c:pt>
                <c:pt idx="9">
                  <c:v>3.4623655913978495</c:v>
                </c:pt>
                <c:pt idx="10">
                  <c:v>3.3261802575107295</c:v>
                </c:pt>
                <c:pt idx="11">
                  <c:v>3.4279475982532754</c:v>
                </c:pt>
                <c:pt idx="12">
                  <c:v>3.2527472527472527</c:v>
                </c:pt>
                <c:pt idx="13">
                  <c:v>3.2366071428571432</c:v>
                </c:pt>
                <c:pt idx="14">
                  <c:v>2.6734693877551021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7-4484-81C6-BB4FA6688916}"/>
            </c:ext>
          </c:extLst>
        </c:ser>
        <c:ser>
          <c:idx val="3"/>
          <c:order val="3"/>
          <c:tx>
            <c:strRef>
              <c:f>'5'!$AB$117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'5'!$AE$117:$AS$117</c:f>
              <c:numCache>
                <c:formatCode>#,##0</c:formatCode>
                <c:ptCount val="15"/>
                <c:pt idx="0">
                  <c:v>0.32537960954446854</c:v>
                </c:pt>
                <c:pt idx="1">
                  <c:v>0.28697571743929362</c:v>
                </c:pt>
                <c:pt idx="2">
                  <c:v>0.28888888888888886</c:v>
                </c:pt>
                <c:pt idx="3">
                  <c:v>0.28888888888888886</c:v>
                </c:pt>
                <c:pt idx="4">
                  <c:v>0.27334851936218679</c:v>
                </c:pt>
                <c:pt idx="5">
                  <c:v>0.25056947608200458</c:v>
                </c:pt>
                <c:pt idx="6">
                  <c:v>0.24774774774774774</c:v>
                </c:pt>
                <c:pt idx="7">
                  <c:v>0.22075055187637971</c:v>
                </c:pt>
                <c:pt idx="8">
                  <c:v>0.21598272138228944</c:v>
                </c:pt>
                <c:pt idx="9">
                  <c:v>0.21186440677966101</c:v>
                </c:pt>
                <c:pt idx="10">
                  <c:v>0.20876826722338204</c:v>
                </c:pt>
                <c:pt idx="11">
                  <c:v>0.20703933747412009</c:v>
                </c:pt>
                <c:pt idx="12">
                  <c:v>0.18907563025210083</c:v>
                </c:pt>
                <c:pt idx="13">
                  <c:v>0.18711018711018709</c:v>
                </c:pt>
                <c:pt idx="14">
                  <c:v>0.16460905349794239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7-4484-81C6-BB4FA6688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58976"/>
        <c:axId val="168960768"/>
      </c:barChart>
      <c:catAx>
        <c:axId val="16895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960768"/>
        <c:crosses val="autoZero"/>
        <c:auto val="1"/>
        <c:lblAlgn val="ctr"/>
        <c:lblOffset val="100"/>
        <c:noMultiLvlLbl val="0"/>
      </c:catAx>
      <c:valAx>
        <c:axId val="168960768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958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Västernorrland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'5'!$AB$128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'5'!$AE$128:$AS$128</c:f>
              <c:numCache>
                <c:formatCode>#,##0</c:formatCode>
                <c:ptCount val="15"/>
                <c:pt idx="0">
                  <c:v>17.023809523809526</c:v>
                </c:pt>
                <c:pt idx="1">
                  <c:v>16.301853486319505</c:v>
                </c:pt>
                <c:pt idx="2">
                  <c:v>18.409703504043126</c:v>
                </c:pt>
                <c:pt idx="3">
                  <c:v>17.889581478183437</c:v>
                </c:pt>
                <c:pt idx="4">
                  <c:v>15.880281690140846</c:v>
                </c:pt>
                <c:pt idx="5">
                  <c:v>14.616063548102384</c:v>
                </c:pt>
                <c:pt idx="6">
                  <c:v>13.982378854625551</c:v>
                </c:pt>
                <c:pt idx="7">
                  <c:v>13.327495621716286</c:v>
                </c:pt>
                <c:pt idx="8">
                  <c:v>13.154246100519931</c:v>
                </c:pt>
                <c:pt idx="9">
                  <c:v>13.10580204778157</c:v>
                </c:pt>
                <c:pt idx="10">
                  <c:v>12.85593220338983</c:v>
                </c:pt>
                <c:pt idx="11">
                  <c:v>12.337002540220153</c:v>
                </c:pt>
                <c:pt idx="12">
                  <c:v>11.934931506849315</c:v>
                </c:pt>
                <c:pt idx="13">
                  <c:v>12.431506849315069</c:v>
                </c:pt>
                <c:pt idx="14">
                  <c:v>11.44075021312873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8-4B51-A262-D1EEF4A5EBC6}"/>
            </c:ext>
          </c:extLst>
        </c:ser>
        <c:ser>
          <c:idx val="1"/>
          <c:order val="1"/>
          <c:tx>
            <c:strRef>
              <c:f>'5'!$AB$129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'5'!$AE$129:$AS$129</c:f>
              <c:numCache>
                <c:formatCode>#,##0</c:formatCode>
                <c:ptCount val="15"/>
                <c:pt idx="0">
                  <c:v>43.5048231511254</c:v>
                </c:pt>
                <c:pt idx="1">
                  <c:v>42.083333333333336</c:v>
                </c:pt>
                <c:pt idx="2">
                  <c:v>49.964412811387895</c:v>
                </c:pt>
                <c:pt idx="3">
                  <c:v>48.4375</c:v>
                </c:pt>
                <c:pt idx="4">
                  <c:v>42.743055555555557</c:v>
                </c:pt>
                <c:pt idx="5">
                  <c:v>39.475524475524473</c:v>
                </c:pt>
                <c:pt idx="6">
                  <c:v>37.172413793103445</c:v>
                </c:pt>
                <c:pt idx="7">
                  <c:v>35.789473684210527</c:v>
                </c:pt>
                <c:pt idx="8">
                  <c:v>36.666666666666664</c:v>
                </c:pt>
                <c:pt idx="9">
                  <c:v>37.231833910034602</c:v>
                </c:pt>
                <c:pt idx="10">
                  <c:v>36.418918918918919</c:v>
                </c:pt>
                <c:pt idx="11">
                  <c:v>34.152823920265782</c:v>
                </c:pt>
                <c:pt idx="12">
                  <c:v>34.212328767123289</c:v>
                </c:pt>
                <c:pt idx="13">
                  <c:v>34.135593220338983</c:v>
                </c:pt>
                <c:pt idx="14">
                  <c:v>32.941176470588239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8-4B51-A262-D1EEF4A5EBC6}"/>
            </c:ext>
          </c:extLst>
        </c:ser>
        <c:ser>
          <c:idx val="2"/>
          <c:order val="2"/>
          <c:tx>
            <c:strRef>
              <c:f>'5'!$AB$130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'5'!$AE$130:$AS$130</c:f>
              <c:numCache>
                <c:formatCode>#,##0</c:formatCode>
                <c:ptCount val="15"/>
                <c:pt idx="0">
                  <c:v>6.5734265734265733</c:v>
                </c:pt>
                <c:pt idx="1">
                  <c:v>6.3145539906103281</c:v>
                </c:pt>
                <c:pt idx="2">
                  <c:v>6.6983372921615203</c:v>
                </c:pt>
                <c:pt idx="3">
                  <c:v>6.5420560747663554</c:v>
                </c:pt>
                <c:pt idx="4">
                  <c:v>5.7078651685393256</c:v>
                </c:pt>
                <c:pt idx="5">
                  <c:v>4.8306997742663658</c:v>
                </c:pt>
                <c:pt idx="6">
                  <c:v>4.6031746031746028</c:v>
                </c:pt>
                <c:pt idx="7">
                  <c:v>4.3497757847533629</c:v>
                </c:pt>
                <c:pt idx="8">
                  <c:v>4.1189427312775333</c:v>
                </c:pt>
                <c:pt idx="9">
                  <c:v>3.7748344370860929</c:v>
                </c:pt>
                <c:pt idx="10">
                  <c:v>3.6123348017621146</c:v>
                </c:pt>
                <c:pt idx="11">
                  <c:v>3.6504424778761058</c:v>
                </c:pt>
                <c:pt idx="12">
                  <c:v>3.3557046979865768</c:v>
                </c:pt>
                <c:pt idx="13">
                  <c:v>4.5495495495495497</c:v>
                </c:pt>
                <c:pt idx="14">
                  <c:v>3.8495575221238933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58-4B51-A262-D1EEF4A5EBC6}"/>
            </c:ext>
          </c:extLst>
        </c:ser>
        <c:ser>
          <c:idx val="3"/>
          <c:order val="3"/>
          <c:tx>
            <c:strRef>
              <c:f>'5'!$AB$131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'5'!$AE$131:$AS$131</c:f>
              <c:numCache>
                <c:formatCode>#,##0</c:formatCode>
                <c:ptCount val="15"/>
                <c:pt idx="0">
                  <c:v>0.32110091743119262</c:v>
                </c:pt>
                <c:pt idx="1">
                  <c:v>0.3818615751789976</c:v>
                </c:pt>
                <c:pt idx="2">
                  <c:v>0.41362530413625304</c:v>
                </c:pt>
                <c:pt idx="3">
                  <c:v>0.3931203931203931</c:v>
                </c:pt>
                <c:pt idx="4">
                  <c:v>0.37220843672456577</c:v>
                </c:pt>
                <c:pt idx="5">
                  <c:v>0.34653465346534656</c:v>
                </c:pt>
                <c:pt idx="6">
                  <c:v>0.34653465346534656</c:v>
                </c:pt>
                <c:pt idx="7">
                  <c:v>0.31630170316301703</c:v>
                </c:pt>
                <c:pt idx="8">
                  <c:v>0.31100478468899523</c:v>
                </c:pt>
                <c:pt idx="9">
                  <c:v>0.30232558139534882</c:v>
                </c:pt>
                <c:pt idx="10">
                  <c:v>0.27906976744186046</c:v>
                </c:pt>
                <c:pt idx="11">
                  <c:v>0.28037383177570097</c:v>
                </c:pt>
                <c:pt idx="12">
                  <c:v>0.27972027972027974</c:v>
                </c:pt>
                <c:pt idx="13">
                  <c:v>0.25641025641025644</c:v>
                </c:pt>
                <c:pt idx="14">
                  <c:v>0.23148148148148145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58-4B51-A262-D1EEF4A5E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07360"/>
        <c:axId val="173670400"/>
      </c:barChart>
      <c:catAx>
        <c:axId val="169007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670400"/>
        <c:crosses val="autoZero"/>
        <c:auto val="1"/>
        <c:lblAlgn val="ctr"/>
        <c:lblOffset val="100"/>
        <c:noMultiLvlLbl val="0"/>
      </c:catAx>
      <c:valAx>
        <c:axId val="173670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00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Kalmar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'4'!$AB$50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'4'!$AE$50:$AS$50</c:f>
              <c:numCache>
                <c:formatCode>#,##0</c:formatCode>
                <c:ptCount val="15"/>
                <c:pt idx="0">
                  <c:v>27.395742441240426</c:v>
                </c:pt>
                <c:pt idx="1">
                  <c:v>27.439832680354669</c:v>
                </c:pt>
                <c:pt idx="2">
                  <c:v>26.207960834397618</c:v>
                </c:pt>
                <c:pt idx="3">
                  <c:v>24.919477877606376</c:v>
                </c:pt>
                <c:pt idx="4">
                  <c:v>25.889511789728708</c:v>
                </c:pt>
                <c:pt idx="5">
                  <c:v>23.60786470507356</c:v>
                </c:pt>
                <c:pt idx="6">
                  <c:v>23.402171141795151</c:v>
                </c:pt>
                <c:pt idx="7">
                  <c:v>21.675986231782062</c:v>
                </c:pt>
                <c:pt idx="8">
                  <c:v>20.334560135891977</c:v>
                </c:pt>
                <c:pt idx="9">
                  <c:v>19.852273270545489</c:v>
                </c:pt>
                <c:pt idx="10">
                  <c:v>18.321438042638565</c:v>
                </c:pt>
                <c:pt idx="11">
                  <c:v>15.255128879537086</c:v>
                </c:pt>
                <c:pt idx="12">
                  <c:v>13.939051918735892</c:v>
                </c:pt>
                <c:pt idx="13">
                  <c:v>12.528542849637278</c:v>
                </c:pt>
                <c:pt idx="14">
                  <c:v>11.230993702964215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D-403A-9E6A-D9241F7097AF}"/>
            </c:ext>
          </c:extLst>
        </c:ser>
        <c:ser>
          <c:idx val="1"/>
          <c:order val="1"/>
          <c:tx>
            <c:strRef>
              <c:f>'4'!$AB$51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'4'!$AE$51:$AS$51</c:f>
              <c:numCache>
                <c:formatCode>#,##0</c:formatCode>
                <c:ptCount val="15"/>
                <c:pt idx="0">
                  <c:v>51.932275453648167</c:v>
                </c:pt>
                <c:pt idx="1">
                  <c:v>61.746987951807228</c:v>
                </c:pt>
                <c:pt idx="2">
                  <c:v>52.3612009589406</c:v>
                </c:pt>
                <c:pt idx="3">
                  <c:v>50.577384523095382</c:v>
                </c:pt>
                <c:pt idx="4">
                  <c:v>55.977796754910337</c:v>
                </c:pt>
                <c:pt idx="5">
                  <c:v>50.924369747899156</c:v>
                </c:pt>
                <c:pt idx="6">
                  <c:v>51.48893694892697</c:v>
                </c:pt>
                <c:pt idx="7">
                  <c:v>46.102844807647827</c:v>
                </c:pt>
                <c:pt idx="8">
                  <c:v>44.786910197869105</c:v>
                </c:pt>
                <c:pt idx="9">
                  <c:v>44.988397335129875</c:v>
                </c:pt>
                <c:pt idx="10">
                  <c:v>39.952462511796988</c:v>
                </c:pt>
                <c:pt idx="11">
                  <c:v>31.709543287921299</c:v>
                </c:pt>
                <c:pt idx="12">
                  <c:v>29.407694436756159</c:v>
                </c:pt>
                <c:pt idx="13">
                  <c:v>24.857768052516413</c:v>
                </c:pt>
                <c:pt idx="14">
                  <c:v>22.267481330617787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D-403A-9E6A-D9241F7097AF}"/>
            </c:ext>
          </c:extLst>
        </c:ser>
        <c:ser>
          <c:idx val="2"/>
          <c:order val="2"/>
          <c:tx>
            <c:strRef>
              <c:f>'4'!$AB$52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'4'!$AE$52:$AS$52</c:f>
              <c:numCache>
                <c:formatCode>#,##0</c:formatCode>
                <c:ptCount val="15"/>
                <c:pt idx="0">
                  <c:v>10.727470141150922</c:v>
                </c:pt>
                <c:pt idx="1">
                  <c:v>9.1684858106767209</c:v>
                </c:pt>
                <c:pt idx="2">
                  <c:v>9.3170123187275848</c:v>
                </c:pt>
                <c:pt idx="3">
                  <c:v>8.8465464443688333</c:v>
                </c:pt>
                <c:pt idx="4">
                  <c:v>8.6902286902286896</c:v>
                </c:pt>
                <c:pt idx="5">
                  <c:v>7.7513153138680266</c:v>
                </c:pt>
                <c:pt idx="6">
                  <c:v>7.563187343237507</c:v>
                </c:pt>
                <c:pt idx="7">
                  <c:v>6.9188538768143193</c:v>
                </c:pt>
                <c:pt idx="8">
                  <c:v>6.083075372543373</c:v>
                </c:pt>
                <c:pt idx="9">
                  <c:v>5.5343444604014147</c:v>
                </c:pt>
                <c:pt idx="10">
                  <c:v>5.5006656856562257</c:v>
                </c:pt>
                <c:pt idx="11">
                  <c:v>4.9454643994309331</c:v>
                </c:pt>
                <c:pt idx="12">
                  <c:v>4.409079949020013</c:v>
                </c:pt>
                <c:pt idx="13">
                  <c:v>4.0507275729909953</c:v>
                </c:pt>
                <c:pt idx="14">
                  <c:v>3.5468517900991299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D-403A-9E6A-D9241F7097AF}"/>
            </c:ext>
          </c:extLst>
        </c:ser>
        <c:ser>
          <c:idx val="3"/>
          <c:order val="3"/>
          <c:tx>
            <c:strRef>
              <c:f>'4'!$AB$53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'4'!$AE$53:$AS$53</c:f>
              <c:numCache>
                <c:formatCode>#,##0</c:formatCode>
                <c:ptCount val="15"/>
                <c:pt idx="0">
                  <c:v>1.1663007683863886</c:v>
                </c:pt>
                <c:pt idx="1">
                  <c:v>1.1744386873920554</c:v>
                </c:pt>
                <c:pt idx="2">
                  <c:v>1.2290045063498567</c:v>
                </c:pt>
                <c:pt idx="3">
                  <c:v>1.0607265977194378</c:v>
                </c:pt>
                <c:pt idx="4">
                  <c:v>1.0866785988238303</c:v>
                </c:pt>
                <c:pt idx="5">
                  <c:v>0.94333689705049995</c:v>
                </c:pt>
                <c:pt idx="6">
                  <c:v>0.85600733720574751</c:v>
                </c:pt>
                <c:pt idx="7">
                  <c:v>0.82251336584219492</c:v>
                </c:pt>
                <c:pt idx="8">
                  <c:v>0.72054095998226364</c:v>
                </c:pt>
                <c:pt idx="9">
                  <c:v>0.68352699931647298</c:v>
                </c:pt>
                <c:pt idx="10">
                  <c:v>0.60523528521712811</c:v>
                </c:pt>
                <c:pt idx="11">
                  <c:v>0.63442486945488263</c:v>
                </c:pt>
                <c:pt idx="12">
                  <c:v>0.56988174953697113</c:v>
                </c:pt>
                <c:pt idx="13">
                  <c:v>0.55192714561677858</c:v>
                </c:pt>
                <c:pt idx="14">
                  <c:v>0.47614925114708684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1D-403A-9E6A-D9241F70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39264"/>
        <c:axId val="164940800"/>
      </c:barChart>
      <c:catAx>
        <c:axId val="16493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4940800"/>
        <c:crosses val="autoZero"/>
        <c:auto val="1"/>
        <c:lblAlgn val="ctr"/>
        <c:lblOffset val="100"/>
        <c:noMultiLvlLbl val="0"/>
      </c:catAx>
      <c:valAx>
        <c:axId val="16494080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koldioxidekvivalenter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939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Jämtland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'5'!$AB$135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'5'!$AE$135:$AS$135</c:f>
              <c:numCache>
                <c:formatCode>#,##0</c:formatCode>
                <c:ptCount val="15"/>
                <c:pt idx="0">
                  <c:v>12.570951585976628</c:v>
                </c:pt>
                <c:pt idx="1">
                  <c:v>12.717770034843205</c:v>
                </c:pt>
                <c:pt idx="2">
                  <c:v>13.033509700176365</c:v>
                </c:pt>
                <c:pt idx="3">
                  <c:v>11.912751677852349</c:v>
                </c:pt>
                <c:pt idx="4">
                  <c:v>11.488294314381271</c:v>
                </c:pt>
                <c:pt idx="5">
                  <c:v>11.101694915254237</c:v>
                </c:pt>
                <c:pt idx="6">
                  <c:v>10.659898477157361</c:v>
                </c:pt>
                <c:pt idx="7">
                  <c:v>10.214168039538714</c:v>
                </c:pt>
                <c:pt idx="8">
                  <c:v>9.867109634551495</c:v>
                </c:pt>
                <c:pt idx="9">
                  <c:v>9.0079999999999991</c:v>
                </c:pt>
                <c:pt idx="10">
                  <c:v>8.5781990521327014</c:v>
                </c:pt>
                <c:pt idx="11">
                  <c:v>8.585209003215434</c:v>
                </c:pt>
                <c:pt idx="12">
                  <c:v>8.0032206119162641</c:v>
                </c:pt>
                <c:pt idx="13">
                  <c:v>8.1463414634146343</c:v>
                </c:pt>
                <c:pt idx="14">
                  <c:v>7.4294670846394988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F-416D-8CD5-7CF8CB20B9ED}"/>
            </c:ext>
          </c:extLst>
        </c:ser>
        <c:ser>
          <c:idx val="1"/>
          <c:order val="1"/>
          <c:tx>
            <c:strRef>
              <c:f>'5'!$AB$136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'5'!$AE$136:$AS$136</c:f>
              <c:numCache>
                <c:formatCode>#,##0</c:formatCode>
                <c:ptCount val="15"/>
                <c:pt idx="0">
                  <c:v>27.718120805369129</c:v>
                </c:pt>
                <c:pt idx="1">
                  <c:v>29.924242424242426</c:v>
                </c:pt>
                <c:pt idx="2">
                  <c:v>29.124087591240876</c:v>
                </c:pt>
                <c:pt idx="3">
                  <c:v>26.551724137931036</c:v>
                </c:pt>
                <c:pt idx="4">
                  <c:v>27.357142857142858</c:v>
                </c:pt>
                <c:pt idx="5">
                  <c:v>26.014492753623188</c:v>
                </c:pt>
                <c:pt idx="6">
                  <c:v>25.588235294117649</c:v>
                </c:pt>
                <c:pt idx="7">
                  <c:v>24.820143884892087</c:v>
                </c:pt>
                <c:pt idx="8">
                  <c:v>25.333333333333332</c:v>
                </c:pt>
                <c:pt idx="9">
                  <c:v>22.222222222222221</c:v>
                </c:pt>
                <c:pt idx="10">
                  <c:v>21.006711409395972</c:v>
                </c:pt>
                <c:pt idx="11">
                  <c:v>21.088435374149661</c:v>
                </c:pt>
                <c:pt idx="12">
                  <c:v>19.93150684931507</c:v>
                </c:pt>
                <c:pt idx="13">
                  <c:v>19.657534246575342</c:v>
                </c:pt>
                <c:pt idx="14">
                  <c:v>19.44055944055944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F-416D-8CD5-7CF8CB20B9ED}"/>
            </c:ext>
          </c:extLst>
        </c:ser>
        <c:ser>
          <c:idx val="2"/>
          <c:order val="2"/>
          <c:tx>
            <c:strRef>
              <c:f>'5'!$AB$137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'5'!$AE$137:$AS$137</c:f>
              <c:numCache>
                <c:formatCode>#,##0</c:formatCode>
                <c:ptCount val="15"/>
                <c:pt idx="0">
                  <c:v>6.4864864864864868</c:v>
                </c:pt>
                <c:pt idx="1">
                  <c:v>6.3470319634703198</c:v>
                </c:pt>
                <c:pt idx="2">
                  <c:v>6.9047619047619051</c:v>
                </c:pt>
                <c:pt idx="3">
                  <c:v>6.5625</c:v>
                </c:pt>
                <c:pt idx="4">
                  <c:v>6.1009174311926602</c:v>
                </c:pt>
                <c:pt idx="5">
                  <c:v>5.8181818181818183</c:v>
                </c:pt>
                <c:pt idx="6">
                  <c:v>5.3393665158371038</c:v>
                </c:pt>
                <c:pt idx="7">
                  <c:v>4.8888888888888893</c:v>
                </c:pt>
                <c:pt idx="8">
                  <c:v>4.1441441441441444</c:v>
                </c:pt>
                <c:pt idx="9">
                  <c:v>3.7229437229437226</c:v>
                </c:pt>
                <c:pt idx="10">
                  <c:v>3.4199134199134198</c:v>
                </c:pt>
                <c:pt idx="11">
                  <c:v>3.5874439461883405</c:v>
                </c:pt>
                <c:pt idx="12">
                  <c:v>3.1838565022421523</c:v>
                </c:pt>
                <c:pt idx="13">
                  <c:v>3.4703196347031966</c:v>
                </c:pt>
                <c:pt idx="14">
                  <c:v>2.9149797570850202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F-416D-8CD5-7CF8CB20B9ED}"/>
            </c:ext>
          </c:extLst>
        </c:ser>
        <c:ser>
          <c:idx val="3"/>
          <c:order val="3"/>
          <c:tx>
            <c:strRef>
              <c:f>'5'!$AB$131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'5'!$AE$138:$AS$138</c:f>
              <c:numCache>
                <c:formatCode>#,##0</c:formatCode>
                <c:ptCount val="15"/>
                <c:pt idx="0">
                  <c:v>0.39473684210526316</c:v>
                </c:pt>
                <c:pt idx="1">
                  <c:v>0.40358744394618834</c:v>
                </c:pt>
                <c:pt idx="2">
                  <c:v>0.40909090909090912</c:v>
                </c:pt>
                <c:pt idx="3">
                  <c:v>0.3524229074889868</c:v>
                </c:pt>
                <c:pt idx="4">
                  <c:v>0.33333333333333331</c:v>
                </c:pt>
                <c:pt idx="5">
                  <c:v>0.30172413793103448</c:v>
                </c:pt>
                <c:pt idx="6">
                  <c:v>0.29914529914529914</c:v>
                </c:pt>
                <c:pt idx="7">
                  <c:v>0.28806584362139914</c:v>
                </c:pt>
                <c:pt idx="8">
                  <c:v>0.2857142857142857</c:v>
                </c:pt>
                <c:pt idx="9">
                  <c:v>0.28000000000000003</c:v>
                </c:pt>
                <c:pt idx="10">
                  <c:v>0.27667984189723321</c:v>
                </c:pt>
                <c:pt idx="11">
                  <c:v>0.23809523809523811</c:v>
                </c:pt>
                <c:pt idx="12">
                  <c:v>0.23809523809523811</c:v>
                </c:pt>
                <c:pt idx="13">
                  <c:v>0.24</c:v>
                </c:pt>
                <c:pt idx="14">
                  <c:v>0.24193548387096772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5F-416D-8CD5-7CF8CB20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18144"/>
        <c:axId val="173719936"/>
      </c:barChart>
      <c:catAx>
        <c:axId val="17371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719936"/>
        <c:crosses val="autoZero"/>
        <c:auto val="1"/>
        <c:lblAlgn val="ctr"/>
        <c:lblOffset val="100"/>
        <c:noMultiLvlLbl val="0"/>
      </c:catAx>
      <c:valAx>
        <c:axId val="173719936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718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Gävleborg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'5'!$AB$121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'5'!$AE$121:$AS$121</c:f>
              <c:numCache>
                <c:formatCode>#,##0</c:formatCode>
                <c:ptCount val="15"/>
                <c:pt idx="0">
                  <c:v>13.582802547770701</c:v>
                </c:pt>
                <c:pt idx="1">
                  <c:v>13.440860215053762</c:v>
                </c:pt>
                <c:pt idx="2">
                  <c:v>14.164609053497943</c:v>
                </c:pt>
                <c:pt idx="3">
                  <c:v>12.697262479871176</c:v>
                </c:pt>
                <c:pt idx="4">
                  <c:v>12.053789731051344</c:v>
                </c:pt>
                <c:pt idx="5">
                  <c:v>11.61896974652494</c:v>
                </c:pt>
                <c:pt idx="6">
                  <c:v>11.004901960784313</c:v>
                </c:pt>
                <c:pt idx="7">
                  <c:v>10.59725585149314</c:v>
                </c:pt>
                <c:pt idx="8">
                  <c:v>10.498392282958198</c:v>
                </c:pt>
                <c:pt idx="9">
                  <c:v>10.086071987480439</c:v>
                </c:pt>
                <c:pt idx="10">
                  <c:v>9.5167575993764597</c:v>
                </c:pt>
                <c:pt idx="11">
                  <c:v>9.0958268933539408</c:v>
                </c:pt>
                <c:pt idx="12">
                  <c:v>8.6182669789227173</c:v>
                </c:pt>
                <c:pt idx="13">
                  <c:v>8.4324324324324316</c:v>
                </c:pt>
                <c:pt idx="14">
                  <c:v>7.6132003069838827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B-4CD7-B954-F2BC093FAF31}"/>
            </c:ext>
          </c:extLst>
        </c:ser>
        <c:ser>
          <c:idx val="1"/>
          <c:order val="1"/>
          <c:tx>
            <c:strRef>
              <c:f>'5'!$AB$122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'5'!$AE$122:$AS$122</c:f>
              <c:numCache>
                <c:formatCode>#,##0</c:formatCode>
                <c:ptCount val="15"/>
                <c:pt idx="0">
                  <c:v>26.930946291560101</c:v>
                </c:pt>
                <c:pt idx="1">
                  <c:v>27.100271002710027</c:v>
                </c:pt>
                <c:pt idx="2">
                  <c:v>29.489247311827956</c:v>
                </c:pt>
                <c:pt idx="3">
                  <c:v>25.141388174807197</c:v>
                </c:pt>
                <c:pt idx="4">
                  <c:v>24</c:v>
                </c:pt>
                <c:pt idx="5">
                  <c:v>23.945945945945947</c:v>
                </c:pt>
                <c:pt idx="6">
                  <c:v>22.908587257617729</c:v>
                </c:pt>
                <c:pt idx="7">
                  <c:v>22.457627118644069</c:v>
                </c:pt>
                <c:pt idx="8">
                  <c:v>23.189655172413794</c:v>
                </c:pt>
                <c:pt idx="9">
                  <c:v>22.367688022284124</c:v>
                </c:pt>
                <c:pt idx="10">
                  <c:v>21.077348066298342</c:v>
                </c:pt>
                <c:pt idx="11">
                  <c:v>20.359116022099446</c:v>
                </c:pt>
                <c:pt idx="12">
                  <c:v>18.913043478260871</c:v>
                </c:pt>
                <c:pt idx="13">
                  <c:v>18.490566037735849</c:v>
                </c:pt>
                <c:pt idx="14">
                  <c:v>17.348066298342541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B-4CD7-B954-F2BC093FAF31}"/>
            </c:ext>
          </c:extLst>
        </c:ser>
        <c:ser>
          <c:idx val="2"/>
          <c:order val="2"/>
          <c:tx>
            <c:strRef>
              <c:f>'5'!$AB$123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'5'!$AE$123:$AS$123</c:f>
              <c:numCache>
                <c:formatCode>#,##0</c:formatCode>
                <c:ptCount val="15"/>
                <c:pt idx="0">
                  <c:v>5.9016393442622945</c:v>
                </c:pt>
                <c:pt idx="1">
                  <c:v>5.4285714285714288</c:v>
                </c:pt>
                <c:pt idx="2">
                  <c:v>5.5319148936170217</c:v>
                </c:pt>
                <c:pt idx="3">
                  <c:v>5.4503464203233261</c:v>
                </c:pt>
                <c:pt idx="4">
                  <c:v>5.0114416475972536</c:v>
                </c:pt>
                <c:pt idx="5">
                  <c:v>4.2857142857142856</c:v>
                </c:pt>
                <c:pt idx="6">
                  <c:v>4.0540540540540544</c:v>
                </c:pt>
                <c:pt idx="7">
                  <c:v>3.8189845474613691</c:v>
                </c:pt>
                <c:pt idx="8">
                  <c:v>3.6203090507726272</c:v>
                </c:pt>
                <c:pt idx="9">
                  <c:v>3.4267241379310347</c:v>
                </c:pt>
                <c:pt idx="10">
                  <c:v>3.146551724137931</c:v>
                </c:pt>
                <c:pt idx="11">
                  <c:v>3.0237580993520519</c:v>
                </c:pt>
                <c:pt idx="12">
                  <c:v>2.8384279475982535</c:v>
                </c:pt>
                <c:pt idx="13">
                  <c:v>2.7765726681127982</c:v>
                </c:pt>
                <c:pt idx="14">
                  <c:v>2.4634655532359084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B-4CD7-B954-F2BC093FAF31}"/>
            </c:ext>
          </c:extLst>
        </c:ser>
        <c:ser>
          <c:idx val="3"/>
          <c:order val="3"/>
          <c:tx>
            <c:strRef>
              <c:f>'5'!$AB$124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'5'!$AE$124:$AS$124</c:f>
              <c:numCache>
                <c:formatCode>#,##0</c:formatCode>
                <c:ptCount val="15"/>
                <c:pt idx="0">
                  <c:v>0.45662100456621008</c:v>
                </c:pt>
                <c:pt idx="1">
                  <c:v>0.45238095238095238</c:v>
                </c:pt>
                <c:pt idx="2">
                  <c:v>0.42857142857142855</c:v>
                </c:pt>
                <c:pt idx="3">
                  <c:v>0.35714285714285715</c:v>
                </c:pt>
                <c:pt idx="4">
                  <c:v>0.34146341463414637</c:v>
                </c:pt>
                <c:pt idx="5">
                  <c:v>0.33980582524271841</c:v>
                </c:pt>
                <c:pt idx="6">
                  <c:v>0.31026252983293556</c:v>
                </c:pt>
                <c:pt idx="7">
                  <c:v>0.30092592592592593</c:v>
                </c:pt>
                <c:pt idx="8">
                  <c:v>0.27088036117381492</c:v>
                </c:pt>
                <c:pt idx="9">
                  <c:v>0.24175824175824176</c:v>
                </c:pt>
                <c:pt idx="10">
                  <c:v>0.24070021881838072</c:v>
                </c:pt>
                <c:pt idx="11">
                  <c:v>0.23454157782515991</c:v>
                </c:pt>
                <c:pt idx="12">
                  <c:v>0.21978021978021978</c:v>
                </c:pt>
                <c:pt idx="13">
                  <c:v>0.21598272138228944</c:v>
                </c:pt>
                <c:pt idx="14">
                  <c:v>0.19480519480519479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B-4CD7-B954-F2BC093F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39008"/>
        <c:axId val="173748992"/>
      </c:barChart>
      <c:catAx>
        <c:axId val="17373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748992"/>
        <c:crosses val="autoZero"/>
        <c:auto val="1"/>
        <c:lblAlgn val="ctr"/>
        <c:lblOffset val="100"/>
        <c:noMultiLvlLbl val="0"/>
      </c:catAx>
      <c:valAx>
        <c:axId val="173748992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739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Västerbotten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875504722472282"/>
          <c:y val="0.10020452318032701"/>
          <c:w val="0.86564229141803195"/>
          <c:h val="0.55457426885358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'5'!$AB$142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'5'!$AE$142:$AS$142</c:f>
              <c:numCache>
                <c:formatCode>#,##0</c:formatCode>
                <c:ptCount val="15"/>
                <c:pt idx="0">
                  <c:v>13.970467596390483</c:v>
                </c:pt>
                <c:pt idx="1">
                  <c:v>14.722932651321399</c:v>
                </c:pt>
                <c:pt idx="2">
                  <c:v>13.386824324324325</c:v>
                </c:pt>
                <c:pt idx="3">
                  <c:v>13.158319870759289</c:v>
                </c:pt>
                <c:pt idx="4">
                  <c:v>12.385908726981585</c:v>
                </c:pt>
                <c:pt idx="5">
                  <c:v>12.022292993630574</c:v>
                </c:pt>
                <c:pt idx="6">
                  <c:v>11.550632911392405</c:v>
                </c:pt>
                <c:pt idx="7">
                  <c:v>11.529411764705882</c:v>
                </c:pt>
                <c:pt idx="8">
                  <c:v>10.964230171073096</c:v>
                </c:pt>
                <c:pt idx="9">
                  <c:v>10.704012112036336</c:v>
                </c:pt>
                <c:pt idx="10">
                  <c:v>10.58734939759036</c:v>
                </c:pt>
                <c:pt idx="11">
                  <c:v>9.9775952203136669</c:v>
                </c:pt>
                <c:pt idx="12">
                  <c:v>9.314966492926283</c:v>
                </c:pt>
                <c:pt idx="13">
                  <c:v>9.4108983799705435</c:v>
                </c:pt>
                <c:pt idx="14">
                  <c:v>8.8286334056399127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3-4A1E-B633-DCB8CD0B6DFB}"/>
            </c:ext>
          </c:extLst>
        </c:ser>
        <c:ser>
          <c:idx val="1"/>
          <c:order val="1"/>
          <c:tx>
            <c:strRef>
              <c:f>'5'!$AB$143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'5'!$AE$143:$AS$143</c:f>
              <c:numCache>
                <c:formatCode>#,##0</c:formatCode>
                <c:ptCount val="15"/>
                <c:pt idx="0">
                  <c:v>36.36363636363636</c:v>
                </c:pt>
                <c:pt idx="1">
                  <c:v>40.600706713780916</c:v>
                </c:pt>
                <c:pt idx="2">
                  <c:v>35.27972027972028</c:v>
                </c:pt>
                <c:pt idx="3">
                  <c:v>33.591331269349851</c:v>
                </c:pt>
                <c:pt idx="4">
                  <c:v>31.306990881458969</c:v>
                </c:pt>
                <c:pt idx="5">
                  <c:v>31.114551083591333</c:v>
                </c:pt>
                <c:pt idx="6">
                  <c:v>30.4375</c:v>
                </c:pt>
                <c:pt idx="7">
                  <c:v>31.104100946372242</c:v>
                </c:pt>
                <c:pt idx="8">
                  <c:v>31.013071895424837</c:v>
                </c:pt>
                <c:pt idx="9">
                  <c:v>30.061728395061731</c:v>
                </c:pt>
                <c:pt idx="10">
                  <c:v>30.091463414634148</c:v>
                </c:pt>
                <c:pt idx="11">
                  <c:v>27.235294117647058</c:v>
                </c:pt>
                <c:pt idx="12">
                  <c:v>24.74431818181818</c:v>
                </c:pt>
                <c:pt idx="13">
                  <c:v>24.677871148459381</c:v>
                </c:pt>
                <c:pt idx="14">
                  <c:v>24.482758620689658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3-4A1E-B633-DCB8CD0B6DFB}"/>
            </c:ext>
          </c:extLst>
        </c:ser>
        <c:ser>
          <c:idx val="2"/>
          <c:order val="2"/>
          <c:tx>
            <c:strRef>
              <c:f>'5'!$AB$144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'5'!$AE$144:$AS$144</c:f>
              <c:numCache>
                <c:formatCode>#,##0</c:formatCode>
                <c:ptCount val="15"/>
                <c:pt idx="0">
                  <c:v>6.0353535353535355</c:v>
                </c:pt>
                <c:pt idx="1">
                  <c:v>6.0880829015544036</c:v>
                </c:pt>
                <c:pt idx="2">
                  <c:v>6.0869565217391299</c:v>
                </c:pt>
                <c:pt idx="3">
                  <c:v>5.7605985037406482</c:v>
                </c:pt>
                <c:pt idx="4">
                  <c:v>5.29126213592233</c:v>
                </c:pt>
                <c:pt idx="5">
                  <c:v>4.8931116389548688</c:v>
                </c:pt>
                <c:pt idx="6">
                  <c:v>4.5305164319248821</c:v>
                </c:pt>
                <c:pt idx="7">
                  <c:v>4.3678160919540234</c:v>
                </c:pt>
                <c:pt idx="8">
                  <c:v>3.9420935412026727</c:v>
                </c:pt>
                <c:pt idx="9">
                  <c:v>3.5824175824175826</c:v>
                </c:pt>
                <c:pt idx="10">
                  <c:v>3.3626373626373627</c:v>
                </c:pt>
                <c:pt idx="11">
                  <c:v>3.2409381663113006</c:v>
                </c:pt>
                <c:pt idx="12">
                  <c:v>3.0652173913043477</c:v>
                </c:pt>
                <c:pt idx="13">
                  <c:v>3.3475479744136463</c:v>
                </c:pt>
                <c:pt idx="14">
                  <c:v>3.1546391752577319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3-4A1E-B633-DCB8CD0B6DFB}"/>
            </c:ext>
          </c:extLst>
        </c:ser>
        <c:ser>
          <c:idx val="3"/>
          <c:order val="3"/>
          <c:tx>
            <c:strRef>
              <c:f>'5'!$AB$145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'5'!$AE$145:$AS$145</c:f>
              <c:numCache>
                <c:formatCode>#,##0</c:formatCode>
                <c:ptCount val="15"/>
                <c:pt idx="0">
                  <c:v>0.27184466019417475</c:v>
                </c:pt>
                <c:pt idx="1">
                  <c:v>0.27777777777777779</c:v>
                </c:pt>
                <c:pt idx="2">
                  <c:v>0.27613412228796841</c:v>
                </c:pt>
                <c:pt idx="3">
                  <c:v>0.25291828793774318</c:v>
                </c:pt>
                <c:pt idx="4">
                  <c:v>0.25590551181102361</c:v>
                </c:pt>
                <c:pt idx="5">
                  <c:v>0.234375</c:v>
                </c:pt>
                <c:pt idx="6">
                  <c:v>0.23166023166023167</c:v>
                </c:pt>
                <c:pt idx="7">
                  <c:v>0.21032504780114725</c:v>
                </c:pt>
                <c:pt idx="8">
                  <c:v>0.2071563088512241</c:v>
                </c:pt>
                <c:pt idx="9">
                  <c:v>0.18450184501845018</c:v>
                </c:pt>
                <c:pt idx="10">
                  <c:v>0.1834862385321101</c:v>
                </c:pt>
                <c:pt idx="11">
                  <c:v>0.18867924528301888</c:v>
                </c:pt>
                <c:pt idx="12">
                  <c:v>0.16949152542372881</c:v>
                </c:pt>
                <c:pt idx="13">
                  <c:v>0.16917293233082706</c:v>
                </c:pt>
                <c:pt idx="14">
                  <c:v>0.14545454545454545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E3-4A1E-B633-DCB8CD0B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84448"/>
        <c:axId val="173794432"/>
      </c:barChart>
      <c:catAx>
        <c:axId val="17378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794432"/>
        <c:crosses val="autoZero"/>
        <c:auto val="1"/>
        <c:lblAlgn val="ctr"/>
        <c:lblOffset val="100"/>
        <c:noMultiLvlLbl val="0"/>
      </c:catAx>
      <c:valAx>
        <c:axId val="173794432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78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Norrbotten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'5'!$AB$149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'5'!$AE$149:$AS$149</c:f>
              <c:numCache>
                <c:formatCode>#,##0</c:formatCode>
                <c:ptCount val="15"/>
                <c:pt idx="0">
                  <c:v>50.051369863013697</c:v>
                </c:pt>
                <c:pt idx="1">
                  <c:v>41.004405286343612</c:v>
                </c:pt>
                <c:pt idx="2">
                  <c:v>52.11937716262976</c:v>
                </c:pt>
                <c:pt idx="3">
                  <c:v>48.910472972972968</c:v>
                </c:pt>
                <c:pt idx="4">
                  <c:v>46.277128547579302</c:v>
                </c:pt>
                <c:pt idx="5">
                  <c:v>43.444354183590576</c:v>
                </c:pt>
                <c:pt idx="6">
                  <c:v>44.447174447174447</c:v>
                </c:pt>
                <c:pt idx="7">
                  <c:v>37.229508196721312</c:v>
                </c:pt>
                <c:pt idx="8">
                  <c:v>44.548387096774192</c:v>
                </c:pt>
                <c:pt idx="9">
                  <c:v>44.797077922077918</c:v>
                </c:pt>
                <c:pt idx="10">
                  <c:v>40.85308056872038</c:v>
                </c:pt>
                <c:pt idx="11">
                  <c:v>41.324237560192621</c:v>
                </c:pt>
                <c:pt idx="12">
                  <c:v>38.755118755118758</c:v>
                </c:pt>
                <c:pt idx="13">
                  <c:v>42.497959183673473</c:v>
                </c:pt>
                <c:pt idx="14">
                  <c:v>41.371753246753244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B-4BEF-BEA5-20DB0F12EDDC}"/>
            </c:ext>
          </c:extLst>
        </c:ser>
        <c:ser>
          <c:idx val="1"/>
          <c:order val="1"/>
          <c:tx>
            <c:strRef>
              <c:f>'5'!$AB$150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'5'!$AE$150:$AS$150</c:f>
              <c:numCache>
                <c:formatCode>#,##0</c:formatCode>
                <c:ptCount val="15"/>
                <c:pt idx="0">
                  <c:v>174.31438127090303</c:v>
                </c:pt>
                <c:pt idx="1">
                  <c:v>138.2876712328767</c:v>
                </c:pt>
                <c:pt idx="2">
                  <c:v>176.18892508143324</c:v>
                </c:pt>
                <c:pt idx="3">
                  <c:v>158.75</c:v>
                </c:pt>
                <c:pt idx="4">
                  <c:v>149.73053892215569</c:v>
                </c:pt>
                <c:pt idx="5">
                  <c:v>143.97014925373134</c:v>
                </c:pt>
                <c:pt idx="6">
                  <c:v>146.2797619047619</c:v>
                </c:pt>
                <c:pt idx="7">
                  <c:v>124.53703703703704</c:v>
                </c:pt>
                <c:pt idx="8">
                  <c:v>156.64596273291923</c:v>
                </c:pt>
                <c:pt idx="9">
                  <c:v>156.09907120743034</c:v>
                </c:pt>
                <c:pt idx="10">
                  <c:v>137.84256559766766</c:v>
                </c:pt>
                <c:pt idx="11">
                  <c:v>138.67256637168143</c:v>
                </c:pt>
                <c:pt idx="12">
                  <c:v>123.33333333333333</c:v>
                </c:pt>
                <c:pt idx="13">
                  <c:v>137.86743515850142</c:v>
                </c:pt>
                <c:pt idx="14">
                  <c:v>136.71511627906978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B-4BEF-BEA5-20DB0F12EDDC}"/>
            </c:ext>
          </c:extLst>
        </c:ser>
        <c:ser>
          <c:idx val="2"/>
          <c:order val="2"/>
          <c:tx>
            <c:strRef>
              <c:f>'5'!$AB$151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'5'!$AE$151:$AS$151</c:f>
              <c:numCache>
                <c:formatCode>#,##0</c:formatCode>
                <c:ptCount val="15"/>
                <c:pt idx="0">
                  <c:v>6.4</c:v>
                </c:pt>
                <c:pt idx="1">
                  <c:v>5.9568733153638815</c:v>
                </c:pt>
                <c:pt idx="2">
                  <c:v>6.0540540540540544</c:v>
                </c:pt>
                <c:pt idx="3">
                  <c:v>5.7142857142857144</c:v>
                </c:pt>
                <c:pt idx="4">
                  <c:v>5.025125628140704</c:v>
                </c:pt>
                <c:pt idx="5">
                  <c:v>4.520884520884521</c:v>
                </c:pt>
                <c:pt idx="6">
                  <c:v>4.4146341463414638</c:v>
                </c:pt>
                <c:pt idx="7">
                  <c:v>4.1092636579572446</c:v>
                </c:pt>
                <c:pt idx="8">
                  <c:v>3.7587006960556844</c:v>
                </c:pt>
                <c:pt idx="9">
                  <c:v>3.86046511627907</c:v>
                </c:pt>
                <c:pt idx="10">
                  <c:v>3.3636363636363638</c:v>
                </c:pt>
                <c:pt idx="11">
                  <c:v>3.7045454545454546</c:v>
                </c:pt>
                <c:pt idx="12">
                  <c:v>3.3574879227053143</c:v>
                </c:pt>
                <c:pt idx="13">
                  <c:v>3.8647342995169085</c:v>
                </c:pt>
                <c:pt idx="14">
                  <c:v>3.7299771167048053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B-4BEF-BEA5-20DB0F12EDDC}"/>
            </c:ext>
          </c:extLst>
        </c:ser>
        <c:ser>
          <c:idx val="3"/>
          <c:order val="3"/>
          <c:tx>
            <c:strRef>
              <c:f>'5'!$AB$152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'5'!$AE$152:$AS$152</c:f>
              <c:numCache>
                <c:formatCode>#,##0</c:formatCode>
                <c:ptCount val="15"/>
                <c:pt idx="0">
                  <c:v>0.30364372469635631</c:v>
                </c:pt>
                <c:pt idx="1">
                  <c:v>0.36016949152542371</c:v>
                </c:pt>
                <c:pt idx="2">
                  <c:v>0.35490605427974947</c:v>
                </c:pt>
                <c:pt idx="3">
                  <c:v>0.33970276008492567</c:v>
                </c:pt>
                <c:pt idx="4">
                  <c:v>0.30042918454935619</c:v>
                </c:pt>
                <c:pt idx="5">
                  <c:v>0.30674846625766872</c:v>
                </c:pt>
                <c:pt idx="6">
                  <c:v>0.29473684210526313</c:v>
                </c:pt>
                <c:pt idx="7">
                  <c:v>0.31578947368421051</c:v>
                </c:pt>
                <c:pt idx="8">
                  <c:v>0.26694045174537984</c:v>
                </c:pt>
                <c:pt idx="9">
                  <c:v>0.29227557411273486</c:v>
                </c:pt>
                <c:pt idx="10">
                  <c:v>0.2691511387163561</c:v>
                </c:pt>
                <c:pt idx="11">
                  <c:v>0.27837259100642398</c:v>
                </c:pt>
                <c:pt idx="12">
                  <c:v>0.28508771929824561</c:v>
                </c:pt>
                <c:pt idx="13">
                  <c:v>0.28017241379310348</c:v>
                </c:pt>
                <c:pt idx="14">
                  <c:v>0.24390243902439024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DB-4BEF-BEA5-20DB0F12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84480"/>
        <c:axId val="174086016"/>
      </c:barChart>
      <c:catAx>
        <c:axId val="17408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086016"/>
        <c:crosses val="autoZero"/>
        <c:auto val="1"/>
        <c:lblAlgn val="ctr"/>
        <c:lblOffset val="100"/>
        <c:noMultiLvlLbl val="0"/>
      </c:catAx>
      <c:valAx>
        <c:axId val="174086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4084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Riket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'5'!$AB$165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'5'!$AE$165:$AS$165</c:f>
              <c:numCache>
                <c:formatCode>#,##0</c:formatCode>
                <c:ptCount val="15"/>
                <c:pt idx="0">
                  <c:v>14.786016856631294</c:v>
                </c:pt>
                <c:pt idx="1">
                  <c:v>13.883365286013643</c:v>
                </c:pt>
                <c:pt idx="2">
                  <c:v>15.143793309570725</c:v>
                </c:pt>
                <c:pt idx="3">
                  <c:v>13.645316998203425</c:v>
                </c:pt>
                <c:pt idx="4">
                  <c:v>12.778613163773844</c:v>
                </c:pt>
                <c:pt idx="5">
                  <c:v>12.350126533823873</c:v>
                </c:pt>
                <c:pt idx="6">
                  <c:v>11.85422691646758</c:v>
                </c:pt>
                <c:pt idx="7">
                  <c:v>11.788745482705215</c:v>
                </c:pt>
                <c:pt idx="8">
                  <c:v>11.747413601117566</c:v>
                </c:pt>
                <c:pt idx="9">
                  <c:v>11.161320903776268</c:v>
                </c:pt>
                <c:pt idx="10">
                  <c:v>10.807093879295273</c:v>
                </c:pt>
                <c:pt idx="11">
                  <c:v>10.458405713182783</c:v>
                </c:pt>
                <c:pt idx="12">
                  <c:v>9.5060424733075202</c:v>
                </c:pt>
                <c:pt idx="13">
                  <c:v>9.8061027423715714</c:v>
                </c:pt>
                <c:pt idx="14">
                  <c:v>9.1599335709354168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6B6-8C5A-9BEFBC052CD0}"/>
            </c:ext>
          </c:extLst>
        </c:ser>
        <c:ser>
          <c:idx val="1"/>
          <c:order val="1"/>
          <c:tx>
            <c:strRef>
              <c:f>'5'!$AB$166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'5'!$AE$166:$AS$166</c:f>
              <c:numCache>
                <c:formatCode>#,##0</c:formatCode>
                <c:ptCount val="15"/>
                <c:pt idx="0">
                  <c:v>37.189194156023156</c:v>
                </c:pt>
                <c:pt idx="1">
                  <c:v>35.537278567257154</c:v>
                </c:pt>
                <c:pt idx="2">
                  <c:v>41.461156058095327</c:v>
                </c:pt>
                <c:pt idx="3">
                  <c:v>37.048932552427736</c:v>
                </c:pt>
                <c:pt idx="4">
                  <c:v>35.521158761715427</c:v>
                </c:pt>
                <c:pt idx="5">
                  <c:v>34.49069212410501</c:v>
                </c:pt>
                <c:pt idx="6">
                  <c:v>33.326651393661706</c:v>
                </c:pt>
                <c:pt idx="7">
                  <c:v>33.301733218423827</c:v>
                </c:pt>
                <c:pt idx="8">
                  <c:v>34.091610414657666</c:v>
                </c:pt>
                <c:pt idx="9">
                  <c:v>32.169434907673747</c:v>
                </c:pt>
                <c:pt idx="10">
                  <c:v>31.137105549510338</c:v>
                </c:pt>
                <c:pt idx="11">
                  <c:v>30.11131221719457</c:v>
                </c:pt>
                <c:pt idx="12">
                  <c:v>28.015308911973754</c:v>
                </c:pt>
                <c:pt idx="13">
                  <c:v>29.38815907863955</c:v>
                </c:pt>
                <c:pt idx="14">
                  <c:v>27.46364114245663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9-46B6-8C5A-9BEFBC052CD0}"/>
            </c:ext>
          </c:extLst>
        </c:ser>
        <c:ser>
          <c:idx val="2"/>
          <c:order val="2"/>
          <c:tx>
            <c:strRef>
              <c:f>'5'!$AB$167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'5'!$AE$167:$AS$167</c:f>
              <c:numCache>
                <c:formatCode>#,##0</c:formatCode>
                <c:ptCount val="15"/>
                <c:pt idx="0">
                  <c:v>7.4213222737252993</c:v>
                </c:pt>
                <c:pt idx="1">
                  <c:v>6.7603427172582622</c:v>
                </c:pt>
                <c:pt idx="2">
                  <c:v>6.7725198174393464</c:v>
                </c:pt>
                <c:pt idx="3">
                  <c:v>5.9857482185273163</c:v>
                </c:pt>
                <c:pt idx="4">
                  <c:v>5.2403757598084368</c:v>
                </c:pt>
                <c:pt idx="5">
                  <c:v>5.2169187573589353</c:v>
                </c:pt>
                <c:pt idx="6">
                  <c:v>5.0314660521184189</c:v>
                </c:pt>
                <c:pt idx="7">
                  <c:v>5.1644765468627627</c:v>
                </c:pt>
                <c:pt idx="8">
                  <c:v>5.2936692780012704</c:v>
                </c:pt>
                <c:pt idx="9">
                  <c:v>4.9029186503829436</c:v>
                </c:pt>
                <c:pt idx="10">
                  <c:v>4.7478154846575897</c:v>
                </c:pt>
                <c:pt idx="11">
                  <c:v>4.6608870967741938</c:v>
                </c:pt>
                <c:pt idx="12">
                  <c:v>3.762368073878628</c:v>
                </c:pt>
                <c:pt idx="13">
                  <c:v>3.8062128974546634</c:v>
                </c:pt>
                <c:pt idx="14">
                  <c:v>3.8323538509124653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9-46B6-8C5A-9BEFBC052CD0}"/>
            </c:ext>
          </c:extLst>
        </c:ser>
        <c:ser>
          <c:idx val="3"/>
          <c:order val="3"/>
          <c:tx>
            <c:strRef>
              <c:f>'5'!$AB$168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'5'!$AE$7:$AS$7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'5'!$AE$168:$AS$168</c:f>
              <c:numCache>
                <c:formatCode>#,##0</c:formatCode>
                <c:ptCount val="15"/>
                <c:pt idx="0">
                  <c:v>0.42163661581137307</c:v>
                </c:pt>
                <c:pt idx="1">
                  <c:v>0.40963344868987922</c:v>
                </c:pt>
                <c:pt idx="2">
                  <c:v>0.42355445193330971</c:v>
                </c:pt>
                <c:pt idx="3">
                  <c:v>0.37830575590439824</c:v>
                </c:pt>
                <c:pt idx="4">
                  <c:v>0.38113921390037137</c:v>
                </c:pt>
                <c:pt idx="5">
                  <c:v>0.3304299737315084</c:v>
                </c:pt>
                <c:pt idx="6">
                  <c:v>0.30726256983240224</c:v>
                </c:pt>
                <c:pt idx="7">
                  <c:v>0.29533333333333334</c:v>
                </c:pt>
                <c:pt idx="8">
                  <c:v>0.27972481827622014</c:v>
                </c:pt>
                <c:pt idx="9">
                  <c:v>0.2643312101910828</c:v>
                </c:pt>
                <c:pt idx="10">
                  <c:v>0.25365976779404342</c:v>
                </c:pt>
                <c:pt idx="11">
                  <c:v>0.26942355889724312</c:v>
                </c:pt>
                <c:pt idx="12">
                  <c:v>0.25961780236359067</c:v>
                </c:pt>
                <c:pt idx="13">
                  <c:v>0.25447984071677449</c:v>
                </c:pt>
                <c:pt idx="14">
                  <c:v>0.23355605958438055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29-46B6-8C5A-9BEFBC05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1344"/>
        <c:axId val="174122880"/>
      </c:barChart>
      <c:catAx>
        <c:axId val="1741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122880"/>
        <c:crosses val="autoZero"/>
        <c:auto val="1"/>
        <c:lblAlgn val="ctr"/>
        <c:lblOffset val="100"/>
        <c:noMultiLvlLbl val="0"/>
      </c:catAx>
      <c:valAx>
        <c:axId val="174122880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sysselsatt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41213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'6'!$D$9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'6'!$B$10:$B$31</c:f>
              <c:strCache>
                <c:ptCount val="22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  <c:pt idx="21">
                  <c:v>Riket</c:v>
                </c:pt>
              </c:strCache>
            </c:strRef>
          </c:cat>
          <c:val>
            <c:numRef>
              <c:f>'6'!$D$10:$D$31</c:f>
              <c:numCache>
                <c:formatCode>0</c:formatCode>
                <c:ptCount val="22"/>
                <c:pt idx="0">
                  <c:v>3.6669545374238162</c:v>
                </c:pt>
                <c:pt idx="1">
                  <c:v>6.7029454953787679</c:v>
                </c:pt>
                <c:pt idx="2">
                  <c:v>23.515043424317618</c:v>
                </c:pt>
                <c:pt idx="3">
                  <c:v>9.1820744278726529</c:v>
                </c:pt>
                <c:pt idx="4">
                  <c:v>8.6258008989193833</c:v>
                </c:pt>
                <c:pt idx="5">
                  <c:v>7.9846155576298061</c:v>
                </c:pt>
                <c:pt idx="6">
                  <c:v>13.816172193135545</c:v>
                </c:pt>
                <c:pt idx="7">
                  <c:v>111.74825174825175</c:v>
                </c:pt>
                <c:pt idx="8">
                  <c:v>7.8212290502793298</c:v>
                </c:pt>
                <c:pt idx="9">
                  <c:v>9.1303638551104882</c:v>
                </c:pt>
                <c:pt idx="10">
                  <c:v>9.6773683877899259</c:v>
                </c:pt>
                <c:pt idx="11">
                  <c:v>12.552346766737369</c:v>
                </c:pt>
                <c:pt idx="12">
                  <c:v>9.9723095345008232</c:v>
                </c:pt>
                <c:pt idx="13">
                  <c:v>11.120906995808392</c:v>
                </c:pt>
                <c:pt idx="14">
                  <c:v>10.21804750923374</c:v>
                </c:pt>
                <c:pt idx="15">
                  <c:v>13.567753463772931</c:v>
                </c:pt>
                <c:pt idx="16">
                  <c:v>9.7414629842054179</c:v>
                </c:pt>
                <c:pt idx="17">
                  <c:v>13.701322954138901</c:v>
                </c:pt>
                <c:pt idx="18">
                  <c:v>9.9561289288647608</c:v>
                </c:pt>
                <c:pt idx="19">
                  <c:v>10.849109783277974</c:v>
                </c:pt>
                <c:pt idx="20">
                  <c:v>36.832641878059981</c:v>
                </c:pt>
                <c:pt idx="21">
                  <c:v>9.6817791274926925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6-470B-B13F-F01D01D3027F}"/>
            </c:ext>
          </c:extLst>
        </c:ser>
        <c:ser>
          <c:idx val="1"/>
          <c:order val="1"/>
          <c:tx>
            <c:strRef>
              <c:f>'6'!$E$9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2CCF2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'6'!$B$10:$B$31</c:f>
              <c:strCache>
                <c:ptCount val="22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  <c:pt idx="21">
                  <c:v>Riket</c:v>
                </c:pt>
              </c:strCache>
            </c:strRef>
          </c:cat>
          <c:val>
            <c:numRef>
              <c:f>'6'!$E$10:$E$31</c:f>
              <c:numCache>
                <c:formatCode>0</c:formatCode>
                <c:ptCount val="22"/>
                <c:pt idx="0">
                  <c:v>3.5037476794799502</c:v>
                </c:pt>
                <c:pt idx="1">
                  <c:v>6.3368344343583161</c:v>
                </c:pt>
                <c:pt idx="2">
                  <c:v>22.421485203403702</c:v>
                </c:pt>
                <c:pt idx="3">
                  <c:v>8.944362096591723</c:v>
                </c:pt>
                <c:pt idx="4">
                  <c:v>7.9074619467802449</c:v>
                </c:pt>
                <c:pt idx="5">
                  <c:v>7.0091384970277701</c:v>
                </c:pt>
                <c:pt idx="6">
                  <c:v>12.401488178581429</c:v>
                </c:pt>
                <c:pt idx="7">
                  <c:v>105.62113300276449</c:v>
                </c:pt>
                <c:pt idx="8">
                  <c:v>8.0998153183939969</c:v>
                </c:pt>
                <c:pt idx="9">
                  <c:v>8.807927931371097</c:v>
                </c:pt>
                <c:pt idx="10">
                  <c:v>8.797844131888402</c:v>
                </c:pt>
                <c:pt idx="11">
                  <c:v>12.362891803067763</c:v>
                </c:pt>
                <c:pt idx="12">
                  <c:v>9.03013955670224</c:v>
                </c:pt>
                <c:pt idx="13">
                  <c:v>10.9397135211711</c:v>
                </c:pt>
                <c:pt idx="14">
                  <c:v>10.074804341246162</c:v>
                </c:pt>
                <c:pt idx="15">
                  <c:v>12.469583882939938</c:v>
                </c:pt>
                <c:pt idx="16">
                  <c:v>9.3275932759327596</c:v>
                </c:pt>
                <c:pt idx="17">
                  <c:v>12.785854547695992</c:v>
                </c:pt>
                <c:pt idx="18">
                  <c:v>9.0503459363766101</c:v>
                </c:pt>
                <c:pt idx="19">
                  <c:v>9.8812395620708848</c:v>
                </c:pt>
                <c:pt idx="20">
                  <c:v>32.269661807001881</c:v>
                </c:pt>
                <c:pt idx="21">
                  <c:v>9.291336162064793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6-470B-B13F-F01D01D3027F}"/>
            </c:ext>
          </c:extLst>
        </c:ser>
        <c:ser>
          <c:idx val="2"/>
          <c:order val="2"/>
          <c:tx>
            <c:strRef>
              <c:f>'6'!$F$9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EDFF"/>
            </a:solidFill>
            <a:ln w="6350">
              <a:solidFill>
                <a:srgbClr val="1E00BE"/>
              </a:solidFill>
            </a:ln>
            <a:effectLst/>
          </c:spPr>
          <c:invertIfNegative val="0"/>
          <c:val>
            <c:numRef>
              <c:f>'6'!$F$10:$F$31</c:f>
              <c:numCache>
                <c:formatCode>0</c:formatCode>
                <c:ptCount val="22"/>
                <c:pt idx="0">
                  <c:v>3.5414501254829558</c:v>
                </c:pt>
                <c:pt idx="1">
                  <c:v>5.2972115741023122</c:v>
                </c:pt>
                <c:pt idx="2">
                  <c:v>19.704875264960052</c:v>
                </c:pt>
                <c:pt idx="3">
                  <c:v>7.8858017513668015</c:v>
                </c:pt>
                <c:pt idx="4">
                  <c:v>7.1695104802187943</c:v>
                </c:pt>
                <c:pt idx="5">
                  <c:v>5.8839688433216066</c:v>
                </c:pt>
                <c:pt idx="6">
                  <c:v>11.152310053283259</c:v>
                </c:pt>
                <c:pt idx="7">
                  <c:v>96.344821830927145</c:v>
                </c:pt>
                <c:pt idx="8">
                  <c:v>8.802791411487064</c:v>
                </c:pt>
                <c:pt idx="9">
                  <c:v>7.6612013604777367</c:v>
                </c:pt>
                <c:pt idx="10">
                  <c:v>7.8524470416362311</c:v>
                </c:pt>
                <c:pt idx="11">
                  <c:v>11.096225833263558</c:v>
                </c:pt>
                <c:pt idx="12">
                  <c:v>7.3470391287684311</c:v>
                </c:pt>
                <c:pt idx="13">
                  <c:v>8.600089013660174</c:v>
                </c:pt>
                <c:pt idx="14">
                  <c:v>8.9161372195166173</c:v>
                </c:pt>
                <c:pt idx="15">
                  <c:v>10.826340061994406</c:v>
                </c:pt>
                <c:pt idx="16">
                  <c:v>8.3058425573957173</c:v>
                </c:pt>
                <c:pt idx="17">
                  <c:v>10.525737860498678</c:v>
                </c:pt>
                <c:pt idx="18">
                  <c:v>7.6028550805998876</c:v>
                </c:pt>
                <c:pt idx="19">
                  <c:v>8.0562153602533648</c:v>
                </c:pt>
                <c:pt idx="20">
                  <c:v>32.127526804455115</c:v>
                </c:pt>
                <c:pt idx="21">
                  <c:v>8.3695198689356616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6-470B-B13F-F01D01D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+mn-cs"/>
                  </a:defRPr>
                </a:pPr>
                <a:r>
                  <a:rPr lang="sv-SE"/>
                  <a:t>Ton koldioxidequivalenter per miljoner</a:t>
                </a:r>
                <a:r>
                  <a:rPr lang="sv-SE" baseline="0"/>
                  <a:t> kronor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0.35858750907770515"/>
              <c:y val="0.90839040018584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.86379739705739411"/>
          <c:y val="5.23676734630667E-2"/>
          <c:w val="0.10392285523133138"/>
          <c:h val="0.22728813477295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'6'!$D$9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'6'!$C$10:$C$31</c:f>
              <c:strCache>
                <c:ptCount val="22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  <c:pt idx="21">
                  <c:v>Sweden</c:v>
                </c:pt>
              </c:strCache>
            </c:strRef>
          </c:cat>
          <c:val>
            <c:numRef>
              <c:f>'6'!$D$10:$D$31</c:f>
              <c:numCache>
                <c:formatCode>0</c:formatCode>
                <c:ptCount val="22"/>
                <c:pt idx="0">
                  <c:v>3.6669545374238162</c:v>
                </c:pt>
                <c:pt idx="1">
                  <c:v>6.7029454953787679</c:v>
                </c:pt>
                <c:pt idx="2">
                  <c:v>23.515043424317618</c:v>
                </c:pt>
                <c:pt idx="3">
                  <c:v>9.1820744278726529</c:v>
                </c:pt>
                <c:pt idx="4">
                  <c:v>8.6258008989193833</c:v>
                </c:pt>
                <c:pt idx="5">
                  <c:v>7.9846155576298061</c:v>
                </c:pt>
                <c:pt idx="6">
                  <c:v>13.816172193135545</c:v>
                </c:pt>
                <c:pt idx="7">
                  <c:v>111.74825174825175</c:v>
                </c:pt>
                <c:pt idx="8">
                  <c:v>7.8212290502793298</c:v>
                </c:pt>
                <c:pt idx="9">
                  <c:v>9.1303638551104882</c:v>
                </c:pt>
                <c:pt idx="10">
                  <c:v>9.6773683877899259</c:v>
                </c:pt>
                <c:pt idx="11">
                  <c:v>12.552346766737369</c:v>
                </c:pt>
                <c:pt idx="12">
                  <c:v>9.9723095345008232</c:v>
                </c:pt>
                <c:pt idx="13">
                  <c:v>11.120906995808392</c:v>
                </c:pt>
                <c:pt idx="14">
                  <c:v>10.21804750923374</c:v>
                </c:pt>
                <c:pt idx="15">
                  <c:v>13.567753463772931</c:v>
                </c:pt>
                <c:pt idx="16">
                  <c:v>9.7414629842054179</c:v>
                </c:pt>
                <c:pt idx="17">
                  <c:v>13.701322954138901</c:v>
                </c:pt>
                <c:pt idx="18">
                  <c:v>9.9561289288647608</c:v>
                </c:pt>
                <c:pt idx="19">
                  <c:v>10.849109783277974</c:v>
                </c:pt>
                <c:pt idx="20">
                  <c:v>36.832641878059981</c:v>
                </c:pt>
                <c:pt idx="21">
                  <c:v>9.6817791274926925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6-470B-B13F-F01D01D3027F}"/>
            </c:ext>
          </c:extLst>
        </c:ser>
        <c:ser>
          <c:idx val="1"/>
          <c:order val="1"/>
          <c:tx>
            <c:strRef>
              <c:f>'6'!$E$9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2CCF2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'6'!$C$10:$C$31</c:f>
              <c:strCache>
                <c:ptCount val="22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  <c:pt idx="21">
                  <c:v>Sweden</c:v>
                </c:pt>
              </c:strCache>
            </c:strRef>
          </c:cat>
          <c:val>
            <c:numRef>
              <c:f>'6'!$E$10:$E$31</c:f>
              <c:numCache>
                <c:formatCode>0</c:formatCode>
                <c:ptCount val="22"/>
                <c:pt idx="0">
                  <c:v>3.5037476794799502</c:v>
                </c:pt>
                <c:pt idx="1">
                  <c:v>6.3368344343583161</c:v>
                </c:pt>
                <c:pt idx="2">
                  <c:v>22.421485203403702</c:v>
                </c:pt>
                <c:pt idx="3">
                  <c:v>8.944362096591723</c:v>
                </c:pt>
                <c:pt idx="4">
                  <c:v>7.9074619467802449</c:v>
                </c:pt>
                <c:pt idx="5">
                  <c:v>7.0091384970277701</c:v>
                </c:pt>
                <c:pt idx="6">
                  <c:v>12.401488178581429</c:v>
                </c:pt>
                <c:pt idx="7">
                  <c:v>105.62113300276449</c:v>
                </c:pt>
                <c:pt idx="8">
                  <c:v>8.0998153183939969</c:v>
                </c:pt>
                <c:pt idx="9">
                  <c:v>8.807927931371097</c:v>
                </c:pt>
                <c:pt idx="10">
                  <c:v>8.797844131888402</c:v>
                </c:pt>
                <c:pt idx="11">
                  <c:v>12.362891803067763</c:v>
                </c:pt>
                <c:pt idx="12">
                  <c:v>9.03013955670224</c:v>
                </c:pt>
                <c:pt idx="13">
                  <c:v>10.9397135211711</c:v>
                </c:pt>
                <c:pt idx="14">
                  <c:v>10.074804341246162</c:v>
                </c:pt>
                <c:pt idx="15">
                  <c:v>12.469583882939938</c:v>
                </c:pt>
                <c:pt idx="16">
                  <c:v>9.3275932759327596</c:v>
                </c:pt>
                <c:pt idx="17">
                  <c:v>12.785854547695992</c:v>
                </c:pt>
                <c:pt idx="18">
                  <c:v>9.0503459363766101</c:v>
                </c:pt>
                <c:pt idx="19">
                  <c:v>9.8812395620708848</c:v>
                </c:pt>
                <c:pt idx="20">
                  <c:v>32.269661807001881</c:v>
                </c:pt>
                <c:pt idx="21">
                  <c:v>9.291336162064793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6-470B-B13F-F01D01D3027F}"/>
            </c:ext>
          </c:extLst>
        </c:ser>
        <c:ser>
          <c:idx val="2"/>
          <c:order val="2"/>
          <c:tx>
            <c:strRef>
              <c:f>'6'!$F$9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EDFF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'6'!$C$10:$C$31</c:f>
              <c:strCache>
                <c:ptCount val="22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  <c:pt idx="21">
                  <c:v>Sweden</c:v>
                </c:pt>
              </c:strCache>
            </c:strRef>
          </c:cat>
          <c:val>
            <c:numRef>
              <c:f>'6'!$F$10:$F$31</c:f>
              <c:numCache>
                <c:formatCode>0</c:formatCode>
                <c:ptCount val="22"/>
                <c:pt idx="0">
                  <c:v>3.5414501254829558</c:v>
                </c:pt>
                <c:pt idx="1">
                  <c:v>5.2972115741023122</c:v>
                </c:pt>
                <c:pt idx="2">
                  <c:v>19.704875264960052</c:v>
                </c:pt>
                <c:pt idx="3">
                  <c:v>7.8858017513668015</c:v>
                </c:pt>
                <c:pt idx="4">
                  <c:v>7.1695104802187943</c:v>
                </c:pt>
                <c:pt idx="5">
                  <c:v>5.8839688433216066</c:v>
                </c:pt>
                <c:pt idx="6">
                  <c:v>11.152310053283259</c:v>
                </c:pt>
                <c:pt idx="7">
                  <c:v>96.344821830927145</c:v>
                </c:pt>
                <c:pt idx="8">
                  <c:v>8.802791411487064</c:v>
                </c:pt>
                <c:pt idx="9">
                  <c:v>7.6612013604777367</c:v>
                </c:pt>
                <c:pt idx="10">
                  <c:v>7.8524470416362311</c:v>
                </c:pt>
                <c:pt idx="11">
                  <c:v>11.096225833263558</c:v>
                </c:pt>
                <c:pt idx="12">
                  <c:v>7.3470391287684311</c:v>
                </c:pt>
                <c:pt idx="13">
                  <c:v>8.600089013660174</c:v>
                </c:pt>
                <c:pt idx="14">
                  <c:v>8.9161372195166173</c:v>
                </c:pt>
                <c:pt idx="15">
                  <c:v>10.826340061994406</c:v>
                </c:pt>
                <c:pt idx="16">
                  <c:v>8.3058425573957173</c:v>
                </c:pt>
                <c:pt idx="17">
                  <c:v>10.525737860498678</c:v>
                </c:pt>
                <c:pt idx="18">
                  <c:v>7.6028550805998876</c:v>
                </c:pt>
                <c:pt idx="19">
                  <c:v>8.0562153602533648</c:v>
                </c:pt>
                <c:pt idx="20">
                  <c:v>32.127526804455115</c:v>
                </c:pt>
                <c:pt idx="21">
                  <c:v>8.3695198689356616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6-470B-B13F-F01D01D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+mn-cs"/>
                  </a:defRPr>
                </a:pPr>
                <a:r>
                  <a:rPr lang="sv-SE"/>
                  <a:t>Tonnes carbon dioxide equivalents per SEK million</a:t>
                </a:r>
              </a:p>
            </c:rich>
          </c:tx>
          <c:layout>
            <c:manualLayout>
              <c:xMode val="edge"/>
              <c:yMode val="edge"/>
              <c:x val="0.31614622496512251"/>
              <c:y val="0.91576592698639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.86112033293135659"/>
          <c:y val="8.7248866618945375E-2"/>
          <c:w val="8.4565983306140804E-2"/>
          <c:h val="0.22588244651236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'7'!$M$7</c:f>
              <c:strCache>
                <c:ptCount val="1"/>
                <c:pt idx="0">
                  <c:v>Andel utsläpp av växthusgaser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'7'!$L$9:$L$29</c:f>
              <c:strCache>
                <c:ptCount val="21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</c:strCache>
            </c:strRef>
          </c:cat>
          <c:val>
            <c:numRef>
              <c:f>'7'!$M$9:$M$29</c:f>
              <c:numCache>
                <c:formatCode>0%</c:formatCode>
                <c:ptCount val="21"/>
                <c:pt idx="0">
                  <c:v>0.13277923771109618</c:v>
                </c:pt>
                <c:pt idx="1">
                  <c:v>2.2999042555358635E-2</c:v>
                </c:pt>
                <c:pt idx="2">
                  <c:v>4.9237099961294793E-2</c:v>
                </c:pt>
                <c:pt idx="3">
                  <c:v>3.7992218215893582E-2</c:v>
                </c:pt>
                <c:pt idx="4">
                  <c:v>2.6380655544011897E-2</c:v>
                </c:pt>
                <c:pt idx="5">
                  <c:v>1.352645195461305E-2</c:v>
                </c:pt>
                <c:pt idx="6">
                  <c:v>2.3834260221230825E-2</c:v>
                </c:pt>
                <c:pt idx="7">
                  <c:v>4.7037014402411946E-2</c:v>
                </c:pt>
                <c:pt idx="8">
                  <c:v>1.2385666850007131E-2</c:v>
                </c:pt>
                <c:pt idx="9">
                  <c:v>0.1054003952005541</c:v>
                </c:pt>
                <c:pt idx="10">
                  <c:v>2.365091975799059E-2</c:v>
                </c:pt>
                <c:pt idx="11">
                  <c:v>0.22137342378129521</c:v>
                </c:pt>
                <c:pt idx="12">
                  <c:v>2.0697101183564545E-2</c:v>
                </c:pt>
                <c:pt idx="13">
                  <c:v>2.5586180203304203E-2</c:v>
                </c:pt>
                <c:pt idx="14">
                  <c:v>2.204159791399295E-2</c:v>
                </c:pt>
                <c:pt idx="15">
                  <c:v>2.9171504817779952E-2</c:v>
                </c:pt>
                <c:pt idx="16">
                  <c:v>2.020819328159058E-2</c:v>
                </c:pt>
                <c:pt idx="17">
                  <c:v>2.7338100185377578E-2</c:v>
                </c:pt>
                <c:pt idx="18">
                  <c:v>9.6559310639858214E-3</c:v>
                </c:pt>
                <c:pt idx="19">
                  <c:v>2.4873189512925501E-2</c:v>
                </c:pt>
                <c:pt idx="20">
                  <c:v>0.10383181568172095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6-470B-B13F-F01D01D3027F}"/>
            </c:ext>
          </c:extLst>
        </c:ser>
        <c:ser>
          <c:idx val="1"/>
          <c:order val="1"/>
          <c:tx>
            <c:strRef>
              <c:f>'7'!$N$7</c:f>
              <c:strCache>
                <c:ptCount val="1"/>
                <c:pt idx="0">
                  <c:v>Andel av BNP</c:v>
                </c:pt>
              </c:strCache>
            </c:strRef>
          </c:tx>
          <c:spPr>
            <a:solidFill>
              <a:srgbClr val="D2CCF2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'7'!$L$9:$L$29</c:f>
              <c:strCache>
                <c:ptCount val="21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</c:strCache>
            </c:strRef>
          </c:cat>
          <c:val>
            <c:numRef>
              <c:f>'7'!$N$9:$N$29</c:f>
              <c:numCache>
                <c:formatCode>0%</c:formatCode>
                <c:ptCount val="21"/>
                <c:pt idx="0">
                  <c:v>0.31379757693286736</c:v>
                </c:pt>
                <c:pt idx="1">
                  <c:v>3.6338164134248535E-2</c:v>
                </c:pt>
                <c:pt idx="2">
                  <c:v>2.0913143619215063E-2</c:v>
                </c:pt>
                <c:pt idx="3">
                  <c:v>4.0322675518408457E-2</c:v>
                </c:pt>
                <c:pt idx="4">
                  <c:v>3.0796164025471546E-2</c:v>
                </c:pt>
                <c:pt idx="5">
                  <c:v>1.9240399024007832E-2</c:v>
                </c:pt>
                <c:pt idx="6">
                  <c:v>1.7886995028823346E-2</c:v>
                </c:pt>
                <c:pt idx="7">
                  <c:v>4.0861275067512488E-3</c:v>
                </c:pt>
                <c:pt idx="8">
                  <c:v>1.1776046931644914E-2</c:v>
                </c:pt>
                <c:pt idx="9">
                  <c:v>0.11514521813452236</c:v>
                </c:pt>
                <c:pt idx="10">
                  <c:v>2.520830026404847E-2</c:v>
                </c:pt>
                <c:pt idx="11">
                  <c:v>0.16697472605844871</c:v>
                </c:pt>
                <c:pt idx="12">
                  <c:v>2.3577497893937659E-2</c:v>
                </c:pt>
                <c:pt idx="13">
                  <c:v>2.4900212456124768E-2</c:v>
                </c:pt>
                <c:pt idx="14">
                  <c:v>2.0690304236284082E-2</c:v>
                </c:pt>
                <c:pt idx="15">
                  <c:v>2.2551618347575221E-2</c:v>
                </c:pt>
                <c:pt idx="16">
                  <c:v>2.0363120781162009E-2</c:v>
                </c:pt>
                <c:pt idx="17">
                  <c:v>2.1737836882594674E-2</c:v>
                </c:pt>
                <c:pt idx="18">
                  <c:v>1.0629626112342761E-2</c:v>
                </c:pt>
                <c:pt idx="19">
                  <c:v>2.5840502583794514E-2</c:v>
                </c:pt>
                <c:pt idx="20">
                  <c:v>2.7049154753341353E-2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6-470B-B13F-F01D01D3027F}"/>
            </c:ext>
          </c:extLst>
        </c:ser>
        <c:ser>
          <c:idx val="2"/>
          <c:order val="2"/>
          <c:tx>
            <c:strRef>
              <c:f>'7'!$O$7</c:f>
              <c:strCache>
                <c:ptCount val="1"/>
                <c:pt idx="0">
                  <c:v>Andel sysselsatta</c:v>
                </c:pt>
              </c:strCache>
            </c:strRef>
          </c:tx>
          <c:spPr>
            <a:solidFill>
              <a:srgbClr val="EDEDFF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'7'!$L$9:$L$29</c:f>
              <c:strCache>
                <c:ptCount val="21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</c:strCache>
            </c:strRef>
          </c:cat>
          <c:val>
            <c:numRef>
              <c:f>'7'!$O$9:$O$29</c:f>
              <c:numCache>
                <c:formatCode>0%</c:formatCode>
                <c:ptCount val="21"/>
                <c:pt idx="0">
                  <c:v>0.26386162450461126</c:v>
                </c:pt>
                <c:pt idx="1">
                  <c:v>3.5649468498833291E-2</c:v>
                </c:pt>
                <c:pt idx="2">
                  <c:v>2.3334197562872697E-2</c:v>
                </c:pt>
                <c:pt idx="3">
                  <c:v>4.5557242860846697E-2</c:v>
                </c:pt>
                <c:pt idx="4">
                  <c:v>3.6464313493092336E-2</c:v>
                </c:pt>
                <c:pt idx="5">
                  <c:v>2.0037779177006557E-2</c:v>
                </c:pt>
                <c:pt idx="6">
                  <c:v>2.1167450646320234E-2</c:v>
                </c:pt>
                <c:pt idx="7">
                  <c:v>6.0742990481128922E-3</c:v>
                </c:pt>
                <c:pt idx="8">
                  <c:v>1.3574576836179117E-2</c:v>
                </c:pt>
                <c:pt idx="9">
                  <c:v>0.12585651320419275</c:v>
                </c:pt>
                <c:pt idx="10">
                  <c:v>2.9630727063965332E-2</c:v>
                </c:pt>
                <c:pt idx="11">
                  <c:v>0.17065446868402534</c:v>
                </c:pt>
                <c:pt idx="12">
                  <c:v>2.3797177673247155E-2</c:v>
                </c:pt>
                <c:pt idx="13">
                  <c:v>2.8464017185821693E-2</c:v>
                </c:pt>
                <c:pt idx="14">
                  <c:v>2.3852735286492094E-2</c:v>
                </c:pt>
                <c:pt idx="15">
                  <c:v>2.5037964369050703E-2</c:v>
                </c:pt>
                <c:pt idx="16">
                  <c:v>2.4334234601281528E-2</c:v>
                </c:pt>
                <c:pt idx="17">
                  <c:v>2.1945257231749324E-2</c:v>
                </c:pt>
                <c:pt idx="18">
                  <c:v>1.1833771621171154E-2</c:v>
                </c:pt>
                <c:pt idx="19">
                  <c:v>2.5778732545649836E-2</c:v>
                </c:pt>
                <c:pt idx="20">
                  <c:v>2.298233267898811E-2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6-470B-B13F-F01D01D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'7'!$M$8</c:f>
              <c:strCache>
                <c:ptCount val="1"/>
                <c:pt idx="0">
                  <c:v>Share of greenhouse gas emissions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'7'!$L$9:$L$29</c:f>
              <c:strCache>
                <c:ptCount val="21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</c:strCache>
            </c:strRef>
          </c:cat>
          <c:val>
            <c:numRef>
              <c:f>'7'!$M$9:$M$29</c:f>
              <c:numCache>
                <c:formatCode>0%</c:formatCode>
                <c:ptCount val="21"/>
                <c:pt idx="0">
                  <c:v>0.13277923771109618</c:v>
                </c:pt>
                <c:pt idx="1">
                  <c:v>2.2999042555358635E-2</c:v>
                </c:pt>
                <c:pt idx="2">
                  <c:v>4.9237099961294793E-2</c:v>
                </c:pt>
                <c:pt idx="3">
                  <c:v>3.7992218215893582E-2</c:v>
                </c:pt>
                <c:pt idx="4">
                  <c:v>2.6380655544011897E-2</c:v>
                </c:pt>
                <c:pt idx="5">
                  <c:v>1.352645195461305E-2</c:v>
                </c:pt>
                <c:pt idx="6">
                  <c:v>2.3834260221230825E-2</c:v>
                </c:pt>
                <c:pt idx="7">
                  <c:v>4.7037014402411946E-2</c:v>
                </c:pt>
                <c:pt idx="8">
                  <c:v>1.2385666850007131E-2</c:v>
                </c:pt>
                <c:pt idx="9">
                  <c:v>0.1054003952005541</c:v>
                </c:pt>
                <c:pt idx="10">
                  <c:v>2.365091975799059E-2</c:v>
                </c:pt>
                <c:pt idx="11">
                  <c:v>0.22137342378129521</c:v>
                </c:pt>
                <c:pt idx="12">
                  <c:v>2.0697101183564545E-2</c:v>
                </c:pt>
                <c:pt idx="13">
                  <c:v>2.5586180203304203E-2</c:v>
                </c:pt>
                <c:pt idx="14">
                  <c:v>2.204159791399295E-2</c:v>
                </c:pt>
                <c:pt idx="15">
                  <c:v>2.9171504817779952E-2</c:v>
                </c:pt>
                <c:pt idx="16">
                  <c:v>2.020819328159058E-2</c:v>
                </c:pt>
                <c:pt idx="17">
                  <c:v>2.7338100185377578E-2</c:v>
                </c:pt>
                <c:pt idx="18">
                  <c:v>9.6559310639858214E-3</c:v>
                </c:pt>
                <c:pt idx="19">
                  <c:v>2.4873189512925501E-2</c:v>
                </c:pt>
                <c:pt idx="20">
                  <c:v>0.10383181568172095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6-470B-B13F-F01D01D3027F}"/>
            </c:ext>
          </c:extLst>
        </c:ser>
        <c:ser>
          <c:idx val="1"/>
          <c:order val="1"/>
          <c:tx>
            <c:strRef>
              <c:f>'7'!$N$8</c:f>
              <c:strCache>
                <c:ptCount val="1"/>
                <c:pt idx="0">
                  <c:v>Share of GDP</c:v>
                </c:pt>
              </c:strCache>
            </c:strRef>
          </c:tx>
          <c:spPr>
            <a:solidFill>
              <a:srgbClr val="D2CCF2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'7'!$L$9:$L$29</c:f>
              <c:strCache>
                <c:ptCount val="21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</c:strCache>
            </c:strRef>
          </c:cat>
          <c:val>
            <c:numRef>
              <c:f>'7'!$N$9:$N$29</c:f>
              <c:numCache>
                <c:formatCode>0%</c:formatCode>
                <c:ptCount val="21"/>
                <c:pt idx="0">
                  <c:v>0.31379757693286736</c:v>
                </c:pt>
                <c:pt idx="1">
                  <c:v>3.6338164134248535E-2</c:v>
                </c:pt>
                <c:pt idx="2">
                  <c:v>2.0913143619215063E-2</c:v>
                </c:pt>
                <c:pt idx="3">
                  <c:v>4.0322675518408457E-2</c:v>
                </c:pt>
                <c:pt idx="4">
                  <c:v>3.0796164025471546E-2</c:v>
                </c:pt>
                <c:pt idx="5">
                  <c:v>1.9240399024007832E-2</c:v>
                </c:pt>
                <c:pt idx="6">
                  <c:v>1.7886995028823346E-2</c:v>
                </c:pt>
                <c:pt idx="7">
                  <c:v>4.0861275067512488E-3</c:v>
                </c:pt>
                <c:pt idx="8">
                  <c:v>1.1776046931644914E-2</c:v>
                </c:pt>
                <c:pt idx="9">
                  <c:v>0.11514521813452236</c:v>
                </c:pt>
                <c:pt idx="10">
                  <c:v>2.520830026404847E-2</c:v>
                </c:pt>
                <c:pt idx="11">
                  <c:v>0.16697472605844871</c:v>
                </c:pt>
                <c:pt idx="12">
                  <c:v>2.3577497893937659E-2</c:v>
                </c:pt>
                <c:pt idx="13">
                  <c:v>2.4900212456124768E-2</c:v>
                </c:pt>
                <c:pt idx="14">
                  <c:v>2.0690304236284082E-2</c:v>
                </c:pt>
                <c:pt idx="15">
                  <c:v>2.2551618347575221E-2</c:v>
                </c:pt>
                <c:pt idx="16">
                  <c:v>2.0363120781162009E-2</c:v>
                </c:pt>
                <c:pt idx="17">
                  <c:v>2.1737836882594674E-2</c:v>
                </c:pt>
                <c:pt idx="18">
                  <c:v>1.0629626112342761E-2</c:v>
                </c:pt>
                <c:pt idx="19">
                  <c:v>2.5840502583794514E-2</c:v>
                </c:pt>
                <c:pt idx="20">
                  <c:v>2.7049154753341353E-2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6-470B-B13F-F01D01D3027F}"/>
            </c:ext>
          </c:extLst>
        </c:ser>
        <c:ser>
          <c:idx val="2"/>
          <c:order val="2"/>
          <c:tx>
            <c:strRef>
              <c:f>'7'!$O$8</c:f>
              <c:strCache>
                <c:ptCount val="1"/>
                <c:pt idx="0">
                  <c:v>Share of employees</c:v>
                </c:pt>
              </c:strCache>
            </c:strRef>
          </c:tx>
          <c:spPr>
            <a:solidFill>
              <a:srgbClr val="EDEDFF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'7'!$L$9:$L$29</c:f>
              <c:strCache>
                <c:ptCount val="21"/>
                <c:pt idx="0">
                  <c:v>Stockholm</c:v>
                </c:pt>
                <c:pt idx="1">
                  <c:v>Uppsala</c:v>
                </c:pt>
                <c:pt idx="2">
                  <c:v>Södermanland</c:v>
                </c:pt>
                <c:pt idx="3">
                  <c:v>Östergötland</c:v>
                </c:pt>
                <c:pt idx="4">
                  <c:v>Jönköping</c:v>
                </c:pt>
                <c:pt idx="5">
                  <c:v>Kronoberg</c:v>
                </c:pt>
                <c:pt idx="6">
                  <c:v>Kalmar</c:v>
                </c:pt>
                <c:pt idx="7">
                  <c:v>Gotland</c:v>
                </c:pt>
                <c:pt idx="8">
                  <c:v>Blekinge</c:v>
                </c:pt>
                <c:pt idx="9">
                  <c:v>Skåne</c:v>
                </c:pt>
                <c:pt idx="10">
                  <c:v>Halland</c:v>
                </c:pt>
                <c:pt idx="11">
                  <c:v>Västra Götaland</c:v>
                </c:pt>
                <c:pt idx="12">
                  <c:v>Värmland</c:v>
                </c:pt>
                <c:pt idx="13">
                  <c:v>Örebro</c:v>
                </c:pt>
                <c:pt idx="14">
                  <c:v>Västmanland</c:v>
                </c:pt>
                <c:pt idx="15">
                  <c:v>Dalarna</c:v>
                </c:pt>
                <c:pt idx="16">
                  <c:v>Gävleborg</c:v>
                </c:pt>
                <c:pt idx="17">
                  <c:v>Västernorrland</c:v>
                </c:pt>
                <c:pt idx="18">
                  <c:v>Jämtland</c:v>
                </c:pt>
                <c:pt idx="19">
                  <c:v>Västerbotten</c:v>
                </c:pt>
                <c:pt idx="20">
                  <c:v>Norrbotten</c:v>
                </c:pt>
              </c:strCache>
            </c:strRef>
          </c:cat>
          <c:val>
            <c:numRef>
              <c:f>'7'!$O$9:$O$29</c:f>
              <c:numCache>
                <c:formatCode>0%</c:formatCode>
                <c:ptCount val="21"/>
                <c:pt idx="0">
                  <c:v>0.26386162450461126</c:v>
                </c:pt>
                <c:pt idx="1">
                  <c:v>3.5649468498833291E-2</c:v>
                </c:pt>
                <c:pt idx="2">
                  <c:v>2.3334197562872697E-2</c:v>
                </c:pt>
                <c:pt idx="3">
                  <c:v>4.5557242860846697E-2</c:v>
                </c:pt>
                <c:pt idx="4">
                  <c:v>3.6464313493092336E-2</c:v>
                </c:pt>
                <c:pt idx="5">
                  <c:v>2.0037779177006557E-2</c:v>
                </c:pt>
                <c:pt idx="6">
                  <c:v>2.1167450646320234E-2</c:v>
                </c:pt>
                <c:pt idx="7">
                  <c:v>6.0742990481128922E-3</c:v>
                </c:pt>
                <c:pt idx="8">
                  <c:v>1.3574576836179117E-2</c:v>
                </c:pt>
                <c:pt idx="9">
                  <c:v>0.12585651320419275</c:v>
                </c:pt>
                <c:pt idx="10">
                  <c:v>2.9630727063965332E-2</c:v>
                </c:pt>
                <c:pt idx="11">
                  <c:v>0.17065446868402534</c:v>
                </c:pt>
                <c:pt idx="12">
                  <c:v>2.3797177673247155E-2</c:v>
                </c:pt>
                <c:pt idx="13">
                  <c:v>2.8464017185821693E-2</c:v>
                </c:pt>
                <c:pt idx="14">
                  <c:v>2.3852735286492094E-2</c:v>
                </c:pt>
                <c:pt idx="15">
                  <c:v>2.5037964369050703E-2</c:v>
                </c:pt>
                <c:pt idx="16">
                  <c:v>2.4334234601281528E-2</c:v>
                </c:pt>
                <c:pt idx="17">
                  <c:v>2.1945257231749324E-2</c:v>
                </c:pt>
                <c:pt idx="18">
                  <c:v>1.1833771621171154E-2</c:v>
                </c:pt>
                <c:pt idx="19">
                  <c:v>2.5778732545649836E-2</c:v>
                </c:pt>
                <c:pt idx="20">
                  <c:v>2.298233267898811E-2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6-470B-B13F-F01D01D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08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8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Stockholm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37021966213954"/>
          <c:y val="0.11899929852596752"/>
          <c:w val="0.83981844551310281"/>
          <c:h val="0.58646210485652572"/>
        </c:manualLayout>
      </c:layout>
      <c:lineChart>
        <c:grouping val="standard"/>
        <c:varyColors val="0"/>
        <c:ser>
          <c:idx val="0"/>
          <c:order val="0"/>
          <c:tx>
            <c:strRef>
              <c:f>'8'!$H$8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'8'!$AP$8:$BC$8</c:f>
              <c:numCache>
                <c:formatCode>#\ ##0.0</c:formatCode>
                <c:ptCount val="14"/>
                <c:pt idx="0">
                  <c:v>2.4201915871342949</c:v>
                </c:pt>
                <c:pt idx="1">
                  <c:v>2.4152751710581857</c:v>
                </c:pt>
                <c:pt idx="2">
                  <c:v>2.4160076288936998</c:v>
                </c:pt>
                <c:pt idx="3">
                  <c:v>2.3286384224557586</c:v>
                </c:pt>
                <c:pt idx="4">
                  <c:v>2.2204748697919512</c:v>
                </c:pt>
                <c:pt idx="5">
                  <c:v>2.172941074217785</c:v>
                </c:pt>
                <c:pt idx="6">
                  <c:v>2.078946310897869</c:v>
                </c:pt>
                <c:pt idx="7">
                  <c:v>2.0396561365196089</c:v>
                </c:pt>
                <c:pt idx="8">
                  <c:v>1.9019901894383888</c:v>
                </c:pt>
                <c:pt idx="9">
                  <c:v>1.8418756540950825</c:v>
                </c:pt>
                <c:pt idx="10">
                  <c:v>1.762122041742298</c:v>
                </c:pt>
                <c:pt idx="11">
                  <c:v>1.7803634762476077</c:v>
                </c:pt>
                <c:pt idx="12">
                  <c:v>1.7587277691862644</c:v>
                </c:pt>
                <c:pt idx="13">
                  <c:v>1.7486458837570793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8-4427-85AA-61D9120860D8}"/>
            </c:ext>
          </c:extLst>
        </c:ser>
        <c:ser>
          <c:idx val="1"/>
          <c:order val="1"/>
          <c:tx>
            <c:strRef>
              <c:f>'8'!$H$9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'8'!$AP$9:$BC$9</c:f>
              <c:numCache>
                <c:formatCode>#\ ##0.0</c:formatCode>
                <c:ptCount val="14"/>
                <c:pt idx="0">
                  <c:v>1.9792507926045191</c:v>
                </c:pt>
                <c:pt idx="1">
                  <c:v>2.0153959386547693</c:v>
                </c:pt>
                <c:pt idx="2">
                  <c:v>1.9706539568378354</c:v>
                </c:pt>
                <c:pt idx="3">
                  <c:v>1.904439827249844</c:v>
                </c:pt>
                <c:pt idx="4">
                  <c:v>1.8417059456243638</c:v>
                </c:pt>
                <c:pt idx="5">
                  <c:v>1.823339845970336</c:v>
                </c:pt>
                <c:pt idx="6">
                  <c:v>1.7838464420143998</c:v>
                </c:pt>
                <c:pt idx="7">
                  <c:v>1.780186060674295</c:v>
                </c:pt>
                <c:pt idx="8">
                  <c:v>1.7004719851726406</c:v>
                </c:pt>
                <c:pt idx="9">
                  <c:v>1.6518605317737105</c:v>
                </c:pt>
                <c:pt idx="10">
                  <c:v>1.5908436866010645</c:v>
                </c:pt>
                <c:pt idx="11">
                  <c:v>1.58431437927179</c:v>
                </c:pt>
                <c:pt idx="12">
                  <c:v>1.557346079255334</c:v>
                </c:pt>
                <c:pt idx="13">
                  <c:v>1.5306286721091815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8-4427-85AA-61D9120860D8}"/>
            </c:ext>
          </c:extLst>
        </c:ser>
        <c:ser>
          <c:idx val="2"/>
          <c:order val="2"/>
          <c:tx>
            <c:strRef>
              <c:f>'8'!$H$10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'8'!$AP$10:$BC$10</c:f>
              <c:numCache>
                <c:formatCode>#\ ##0.0</c:formatCode>
                <c:ptCount val="14"/>
                <c:pt idx="0">
                  <c:v>2.8903461320828141</c:v>
                </c:pt>
                <c:pt idx="1">
                  <c:v>2.8460485943859886</c:v>
                </c:pt>
                <c:pt idx="2">
                  <c:v>2.9032862736755325</c:v>
                </c:pt>
                <c:pt idx="3">
                  <c:v>2.7597121937685944</c:v>
                </c:pt>
                <c:pt idx="4">
                  <c:v>2.6053985742096524</c:v>
                </c:pt>
                <c:pt idx="5">
                  <c:v>2.5261325578074585</c:v>
                </c:pt>
                <c:pt idx="6">
                  <c:v>2.387535883817113</c:v>
                </c:pt>
                <c:pt idx="7">
                  <c:v>2.3101885847427255</c:v>
                </c:pt>
                <c:pt idx="8">
                  <c:v>2.1086580777925747</c:v>
                </c:pt>
                <c:pt idx="9">
                  <c:v>2.0297466591888869</c:v>
                </c:pt>
                <c:pt idx="10">
                  <c:v>1.9255575594243668</c:v>
                </c:pt>
                <c:pt idx="11">
                  <c:v>1.9688757939797077</c:v>
                </c:pt>
                <c:pt idx="12">
                  <c:v>1.9593104071326446</c:v>
                </c:pt>
                <c:pt idx="13">
                  <c:v>1.9746579521242318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8-4427-85AA-61D9120860D8}"/>
            </c:ext>
          </c:extLst>
        </c:ser>
        <c:ser>
          <c:idx val="3"/>
          <c:order val="3"/>
          <c:tx>
            <c:strRef>
              <c:f>'8'!$H$11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'8'!$AP$11:$BC$11</c:f>
              <c:numCache>
                <c:formatCode>#\ ##0.0</c:formatCode>
                <c:ptCount val="14"/>
                <c:pt idx="0">
                  <c:v>2.3464105329860874</c:v>
                </c:pt>
                <c:pt idx="1">
                  <c:v>2.3465721497937828</c:v>
                </c:pt>
                <c:pt idx="2">
                  <c:v>2.3914184635422511</c:v>
                </c:pt>
                <c:pt idx="3">
                  <c:v>2.2854467211080598</c:v>
                </c:pt>
                <c:pt idx="4">
                  <c:v>2.1839816214677286</c:v>
                </c:pt>
                <c:pt idx="5">
                  <c:v>2.1134702908355072</c:v>
                </c:pt>
                <c:pt idx="6">
                  <c:v>2.0084048780040553</c:v>
                </c:pt>
                <c:pt idx="7">
                  <c:v>1.9847374311501953</c:v>
                </c:pt>
                <c:pt idx="8">
                  <c:v>1.8797253020769005</c:v>
                </c:pt>
                <c:pt idx="9">
                  <c:v>1.8092289510891699</c:v>
                </c:pt>
                <c:pt idx="10">
                  <c:v>1.7306417227292752</c:v>
                </c:pt>
                <c:pt idx="11">
                  <c:v>1.7171467317759965</c:v>
                </c:pt>
                <c:pt idx="12">
                  <c:v>1.5897435309789418</c:v>
                </c:pt>
                <c:pt idx="13">
                  <c:v>1.553754070699475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08-4427-85AA-61D91208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841216"/>
        <c:axId val="174843008"/>
      </c:lineChart>
      <c:catAx>
        <c:axId val="17484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843008"/>
        <c:crosses val="autoZero"/>
        <c:auto val="1"/>
        <c:lblAlgn val="ctr"/>
        <c:lblOffset val="100"/>
        <c:noMultiLvlLbl val="0"/>
      </c:catAx>
      <c:valAx>
        <c:axId val="174843008"/>
        <c:scaling>
          <c:orientation val="minMax"/>
          <c:max val="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</a:t>
                </a:r>
                <a:r>
                  <a:rPr lang="en-US" b="0" baseline="0"/>
                  <a:t> </a:t>
                </a:r>
                <a:r>
                  <a:rPr lang="en-US" b="0"/>
                  <a:t>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4841216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6.441872473028018E-2"/>
          <c:y val="0.78459963304632396"/>
          <c:w val="0.87859849984937188"/>
          <c:h val="0.193112173832296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Gotland</a:t>
            </a:r>
          </a:p>
        </c:rich>
      </c:tx>
      <c:layout>
        <c:manualLayout>
          <c:xMode val="edge"/>
          <c:yMode val="edge"/>
          <c:x val="0.41440626894646021"/>
          <c:y val="1.08767891033414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921343218453562"/>
          <c:y val="6.6128992254593746E-2"/>
          <c:w val="0.84714651734912783"/>
          <c:h val="0.49351627581759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'4'!$AB$57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'4'!$AE$57:$AS$57</c:f>
              <c:numCache>
                <c:formatCode>#,##0</c:formatCode>
                <c:ptCount val="15"/>
                <c:pt idx="0">
                  <c:v>178.86713102904454</c:v>
                </c:pt>
                <c:pt idx="1">
                  <c:v>158.21033210332104</c:v>
                </c:pt>
                <c:pt idx="2">
                  <c:v>165.51680883090819</c:v>
                </c:pt>
                <c:pt idx="3">
                  <c:v>157.60079120367678</c:v>
                </c:pt>
                <c:pt idx="4">
                  <c:v>166.07006631066253</c:v>
                </c:pt>
                <c:pt idx="5">
                  <c:v>153.02814899061701</c:v>
                </c:pt>
                <c:pt idx="6">
                  <c:v>148.2138895052141</c:v>
                </c:pt>
                <c:pt idx="7">
                  <c:v>158.49157528751002</c:v>
                </c:pt>
                <c:pt idx="8">
                  <c:v>134.70048056335347</c:v>
                </c:pt>
                <c:pt idx="9">
                  <c:v>122.15027055797037</c:v>
                </c:pt>
                <c:pt idx="10">
                  <c:v>145.03778838504377</c:v>
                </c:pt>
                <c:pt idx="11">
                  <c:v>117.82895647759266</c:v>
                </c:pt>
                <c:pt idx="12">
                  <c:v>112.34006655106154</c:v>
                </c:pt>
                <c:pt idx="13">
                  <c:v>106.37263567261799</c:v>
                </c:pt>
                <c:pt idx="14">
                  <c:v>96.927210141885652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4-4993-8869-4AFC699137DF}"/>
            </c:ext>
          </c:extLst>
        </c:ser>
        <c:ser>
          <c:idx val="1"/>
          <c:order val="1"/>
          <c:tx>
            <c:strRef>
              <c:f>'4'!$AB$58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'4'!$AE$58:$AS$58</c:f>
              <c:numCache>
                <c:formatCode>#,##0</c:formatCode>
                <c:ptCount val="15"/>
                <c:pt idx="0">
                  <c:v>700.48455481526344</c:v>
                </c:pt>
                <c:pt idx="1">
                  <c:v>665.00664010624166</c:v>
                </c:pt>
                <c:pt idx="2">
                  <c:v>698.31546707503833</c:v>
                </c:pt>
                <c:pt idx="3">
                  <c:v>631.20380147835272</c:v>
                </c:pt>
                <c:pt idx="4">
                  <c:v>688.9795918367347</c:v>
                </c:pt>
                <c:pt idx="5">
                  <c:v>665.73191250701063</c:v>
                </c:pt>
                <c:pt idx="6">
                  <c:v>658.70786516853934</c:v>
                </c:pt>
                <c:pt idx="7">
                  <c:v>644.85058039021976</c:v>
                </c:pt>
                <c:pt idx="8">
                  <c:v>662.90625839376844</c:v>
                </c:pt>
                <c:pt idx="9">
                  <c:v>551.90629306384938</c:v>
                </c:pt>
                <c:pt idx="10">
                  <c:v>616.19373776908026</c:v>
                </c:pt>
                <c:pt idx="11">
                  <c:v>461.66807076663861</c:v>
                </c:pt>
                <c:pt idx="12">
                  <c:v>437.8140703517588</c:v>
                </c:pt>
                <c:pt idx="13">
                  <c:v>408.19542947202524</c:v>
                </c:pt>
                <c:pt idx="14">
                  <c:v>377.56683456024797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4-4993-8869-4AFC699137DF}"/>
            </c:ext>
          </c:extLst>
        </c:ser>
        <c:ser>
          <c:idx val="2"/>
          <c:order val="2"/>
          <c:tx>
            <c:strRef>
              <c:f>'4'!$AB$59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'4'!$AE$59:$AS$59</c:f>
              <c:numCache>
                <c:formatCode>#,##0</c:formatCode>
                <c:ptCount val="15"/>
                <c:pt idx="0">
                  <c:v>48.248407643312099</c:v>
                </c:pt>
                <c:pt idx="1">
                  <c:v>44.860961745275773</c:v>
                </c:pt>
                <c:pt idx="2">
                  <c:v>36.277602523659304</c:v>
                </c:pt>
                <c:pt idx="3">
                  <c:v>29.305499799277399</c:v>
                </c:pt>
                <c:pt idx="4">
                  <c:v>27.47551686615887</c:v>
                </c:pt>
                <c:pt idx="5">
                  <c:v>28.874409096716494</c:v>
                </c:pt>
                <c:pt idx="6">
                  <c:v>29.152710581813672</c:v>
                </c:pt>
                <c:pt idx="7">
                  <c:v>32.266101906067021</c:v>
                </c:pt>
                <c:pt idx="8">
                  <c:v>26.830466830466829</c:v>
                </c:pt>
                <c:pt idx="9">
                  <c:v>24.781751619262181</c:v>
                </c:pt>
                <c:pt idx="10">
                  <c:v>36.51849259129623</c:v>
                </c:pt>
                <c:pt idx="11">
                  <c:v>30.313051146384481</c:v>
                </c:pt>
                <c:pt idx="12">
                  <c:v>26.288240083750146</c:v>
                </c:pt>
                <c:pt idx="13">
                  <c:v>28.156621205455345</c:v>
                </c:pt>
                <c:pt idx="14">
                  <c:v>29.303655299162752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4-4993-8869-4AFC699137DF}"/>
            </c:ext>
          </c:extLst>
        </c:ser>
        <c:ser>
          <c:idx val="3"/>
          <c:order val="3"/>
          <c:tx>
            <c:strRef>
              <c:f>'4'!$AB$60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'4'!$AE$60:$AS$60</c:f>
              <c:numCache>
                <c:formatCode>#,##0</c:formatCode>
                <c:ptCount val="15"/>
                <c:pt idx="0">
                  <c:v>1.9806882891804902</c:v>
                </c:pt>
                <c:pt idx="1">
                  <c:v>1.9660850331776849</c:v>
                </c:pt>
                <c:pt idx="2">
                  <c:v>2.2432701894317049</c:v>
                </c:pt>
                <c:pt idx="3">
                  <c:v>1.6912297656438753</c:v>
                </c:pt>
                <c:pt idx="4">
                  <c:v>1.6726403823178018</c:v>
                </c:pt>
                <c:pt idx="5">
                  <c:v>1.1652295502213936</c:v>
                </c:pt>
                <c:pt idx="6">
                  <c:v>1.1116051578479325</c:v>
                </c:pt>
                <c:pt idx="7">
                  <c:v>1.0764262648008611</c:v>
                </c:pt>
                <c:pt idx="8">
                  <c:v>1.0473397570171763</c:v>
                </c:pt>
                <c:pt idx="9">
                  <c:v>0.99940035978412955</c:v>
                </c:pt>
                <c:pt idx="10">
                  <c:v>0.75173839503852657</c:v>
                </c:pt>
                <c:pt idx="11">
                  <c:v>0.89493466976910685</c:v>
                </c:pt>
                <c:pt idx="12">
                  <c:v>0.86805555555555558</c:v>
                </c:pt>
                <c:pt idx="13">
                  <c:v>0.81261173411344056</c:v>
                </c:pt>
                <c:pt idx="14">
                  <c:v>0.77423350882626196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24-4993-8869-4AFC6991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99776"/>
        <c:axId val="165105664"/>
      </c:barChart>
      <c:catAx>
        <c:axId val="16509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05664"/>
        <c:crosses val="autoZero"/>
        <c:auto val="1"/>
        <c:lblAlgn val="ctr"/>
        <c:lblOffset val="100"/>
        <c:noMultiLvlLbl val="0"/>
      </c:catAx>
      <c:valAx>
        <c:axId val="165105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099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Östra mellansverige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873624713389382"/>
          <c:y val="9.696969696969697E-2"/>
          <c:w val="0.82815615316708435"/>
          <c:h val="0.54289401097590073"/>
        </c:manualLayout>
      </c:layout>
      <c:lineChart>
        <c:grouping val="standard"/>
        <c:varyColors val="0"/>
        <c:ser>
          <c:idx val="0"/>
          <c:order val="0"/>
          <c:tx>
            <c:strRef>
              <c:f>'8'!$H$14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'8'!$AP$14:$BC$14</c:f>
              <c:numCache>
                <c:formatCode>#\ ##0.0</c:formatCode>
                <c:ptCount val="14"/>
                <c:pt idx="0">
                  <c:v>2.4672026860978375</c:v>
                </c:pt>
                <c:pt idx="1">
                  <c:v>2.4558443876868465</c:v>
                </c:pt>
                <c:pt idx="2">
                  <c:v>2.4440592598134039</c:v>
                </c:pt>
                <c:pt idx="3">
                  <c:v>2.3628277416809236</c:v>
                </c:pt>
                <c:pt idx="4">
                  <c:v>2.2511061491561764</c:v>
                </c:pt>
                <c:pt idx="5">
                  <c:v>2.2093718972403305</c:v>
                </c:pt>
                <c:pt idx="6">
                  <c:v>2.1160700216678232</c:v>
                </c:pt>
                <c:pt idx="7">
                  <c:v>2.0750196572869699</c:v>
                </c:pt>
                <c:pt idx="8">
                  <c:v>1.9345744941389393</c:v>
                </c:pt>
                <c:pt idx="9">
                  <c:v>1.8622929838993072</c:v>
                </c:pt>
                <c:pt idx="10">
                  <c:v>1.7778618803631419</c:v>
                </c:pt>
                <c:pt idx="11">
                  <c:v>1.7843232977925405</c:v>
                </c:pt>
                <c:pt idx="12">
                  <c:v>1.7531279218698232</c:v>
                </c:pt>
                <c:pt idx="13">
                  <c:v>1.7352994213846584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F5F-B836-2FB8E6F2F27D}"/>
            </c:ext>
          </c:extLst>
        </c:ser>
        <c:ser>
          <c:idx val="1"/>
          <c:order val="1"/>
          <c:tx>
            <c:strRef>
              <c:f>'8'!$H$15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'8'!$AP$15:$BC$15</c:f>
              <c:numCache>
                <c:formatCode>#\ ##0.0</c:formatCode>
                <c:ptCount val="14"/>
                <c:pt idx="0">
                  <c:v>1.989177451693489</c:v>
                </c:pt>
                <c:pt idx="1">
                  <c:v>2.0206534241909671</c:v>
                </c:pt>
                <c:pt idx="2">
                  <c:v>1.9806220473121874</c:v>
                </c:pt>
                <c:pt idx="3">
                  <c:v>1.9132508629614426</c:v>
                </c:pt>
                <c:pt idx="4">
                  <c:v>1.8462152445062769</c:v>
                </c:pt>
                <c:pt idx="5">
                  <c:v>1.8252034460998272</c:v>
                </c:pt>
                <c:pt idx="6">
                  <c:v>1.7823649665516801</c:v>
                </c:pt>
                <c:pt idx="7">
                  <c:v>1.7828286363193999</c:v>
                </c:pt>
                <c:pt idx="8">
                  <c:v>1.6987468951227598</c:v>
                </c:pt>
                <c:pt idx="9">
                  <c:v>1.6477035082809326</c:v>
                </c:pt>
                <c:pt idx="10">
                  <c:v>1.5809906856032867</c:v>
                </c:pt>
                <c:pt idx="11">
                  <c:v>1.5759591184887105</c:v>
                </c:pt>
                <c:pt idx="12">
                  <c:v>1.5456884945600553</c:v>
                </c:pt>
                <c:pt idx="13">
                  <c:v>1.5172707614694816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F5F-B836-2FB8E6F2F27D}"/>
            </c:ext>
          </c:extLst>
        </c:ser>
        <c:ser>
          <c:idx val="2"/>
          <c:order val="2"/>
          <c:tx>
            <c:strRef>
              <c:f>'8'!$H$16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'8'!$AP$16:$BC$16</c:f>
              <c:numCache>
                <c:formatCode>#\ ##0.0</c:formatCode>
                <c:ptCount val="14"/>
                <c:pt idx="0">
                  <c:v>3.5302575845077779</c:v>
                </c:pt>
                <c:pt idx="1">
                  <c:v>3.4652734211480523</c:v>
                </c:pt>
                <c:pt idx="2">
                  <c:v>3.505593312143592</c:v>
                </c:pt>
                <c:pt idx="3">
                  <c:v>3.3301729748838387</c:v>
                </c:pt>
                <c:pt idx="4">
                  <c:v>3.1287237306026263</c:v>
                </c:pt>
                <c:pt idx="5">
                  <c:v>3.0475222794887409</c:v>
                </c:pt>
                <c:pt idx="6">
                  <c:v>2.8599081642538104</c:v>
                </c:pt>
                <c:pt idx="7">
                  <c:v>2.7219614445186728</c:v>
                </c:pt>
                <c:pt idx="8">
                  <c:v>2.4594765669457113</c:v>
                </c:pt>
                <c:pt idx="9">
                  <c:v>2.3461964411377547</c:v>
                </c:pt>
                <c:pt idx="10">
                  <c:v>2.2090377085643667</c:v>
                </c:pt>
                <c:pt idx="11">
                  <c:v>2.2409444439354185</c:v>
                </c:pt>
                <c:pt idx="12">
                  <c:v>2.2198811977398498</c:v>
                </c:pt>
                <c:pt idx="13">
                  <c:v>2.2232908606693211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F-4F5F-B836-2FB8E6F2F27D}"/>
            </c:ext>
          </c:extLst>
        </c:ser>
        <c:ser>
          <c:idx val="3"/>
          <c:order val="3"/>
          <c:tx>
            <c:strRef>
              <c:f>'8'!$H$17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'8'!$AP$17:$BC$17</c:f>
              <c:numCache>
                <c:formatCode>#\ ##0.0</c:formatCode>
                <c:ptCount val="14"/>
                <c:pt idx="0">
                  <c:v>2.9933379364647799</c:v>
                </c:pt>
                <c:pt idx="1">
                  <c:v>2.4635504075299308</c:v>
                </c:pt>
                <c:pt idx="2">
                  <c:v>2.5189828563750742</c:v>
                </c:pt>
                <c:pt idx="3">
                  <c:v>2.4381809794039371</c:v>
                </c:pt>
                <c:pt idx="4">
                  <c:v>2.3657937099333881</c:v>
                </c:pt>
                <c:pt idx="5">
                  <c:v>2.2621298737851112</c:v>
                </c:pt>
                <c:pt idx="6">
                  <c:v>2.1090851687478716</c:v>
                </c:pt>
                <c:pt idx="7">
                  <c:v>1.9937889516583642</c:v>
                </c:pt>
                <c:pt idx="8">
                  <c:v>1.89799420929497</c:v>
                </c:pt>
                <c:pt idx="9">
                  <c:v>1.7806241869513983</c:v>
                </c:pt>
                <c:pt idx="10">
                  <c:v>1.694846453376285</c:v>
                </c:pt>
                <c:pt idx="11">
                  <c:v>1.7115731223081436</c:v>
                </c:pt>
                <c:pt idx="12">
                  <c:v>1.5856896704422625</c:v>
                </c:pt>
                <c:pt idx="13">
                  <c:v>1.5649469470325557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F-4F5F-B836-2FB8E6F2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18368"/>
        <c:axId val="175019904"/>
      </c:lineChart>
      <c:catAx>
        <c:axId val="17501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019904"/>
        <c:crosses val="autoZero"/>
        <c:auto val="1"/>
        <c:lblAlgn val="ctr"/>
        <c:lblOffset val="100"/>
        <c:noMultiLvlLbl val="0"/>
      </c:catAx>
      <c:valAx>
        <c:axId val="175019904"/>
        <c:scaling>
          <c:orientation val="minMax"/>
          <c:max val="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5018368"/>
        <c:crosses val="autoZero"/>
        <c:crossBetween val="between"/>
        <c:majorUnit val="0.5"/>
        <c:minorUnit val="0.2"/>
      </c:valAx>
    </c:plotArea>
    <c:legend>
      <c:legendPos val="b"/>
      <c:layout>
        <c:manualLayout>
          <c:xMode val="edge"/>
          <c:yMode val="edge"/>
          <c:x val="7.3280725878801148E-2"/>
          <c:y val="0.76097885946074928"/>
          <c:w val="0.86321355163917279"/>
          <c:h val="0.1792789694391649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Småland med öarna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718785151856017"/>
          <c:y val="0.11778563015312132"/>
          <c:w val="0.8300740532433446"/>
          <c:h val="0.60716581805366199"/>
        </c:manualLayout>
      </c:layout>
      <c:lineChart>
        <c:grouping val="standard"/>
        <c:varyColors val="0"/>
        <c:ser>
          <c:idx val="0"/>
          <c:order val="0"/>
          <c:tx>
            <c:strRef>
              <c:f>'8'!$H$20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'8'!$AP$20:$BC$20</c:f>
              <c:numCache>
                <c:formatCode>#\ ##0.0</c:formatCode>
                <c:ptCount val="14"/>
                <c:pt idx="0">
                  <c:v>2.6257857186718834</c:v>
                </c:pt>
                <c:pt idx="1">
                  <c:v>2.6055942370616503</c:v>
                </c:pt>
                <c:pt idx="2">
                  <c:v>2.6244556545588598</c:v>
                </c:pt>
                <c:pt idx="3">
                  <c:v>2.528746504419114</c:v>
                </c:pt>
                <c:pt idx="4">
                  <c:v>2.4009509709009853</c:v>
                </c:pt>
                <c:pt idx="5">
                  <c:v>2.3366806930899462</c:v>
                </c:pt>
                <c:pt idx="6">
                  <c:v>2.2429129742436453</c:v>
                </c:pt>
                <c:pt idx="7">
                  <c:v>2.1897345205367662</c:v>
                </c:pt>
                <c:pt idx="8">
                  <c:v>2.0248861448549937</c:v>
                </c:pt>
                <c:pt idx="9">
                  <c:v>1.9405539437962445</c:v>
                </c:pt>
                <c:pt idx="10">
                  <c:v>1.8444848411962418</c:v>
                </c:pt>
                <c:pt idx="11">
                  <c:v>1.8495029119480473</c:v>
                </c:pt>
                <c:pt idx="12">
                  <c:v>1.8120582940600773</c:v>
                </c:pt>
                <c:pt idx="13">
                  <c:v>1.8021484168242912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C-43FB-826A-43C103EC6754}"/>
            </c:ext>
          </c:extLst>
        </c:ser>
        <c:ser>
          <c:idx val="1"/>
          <c:order val="1"/>
          <c:tx>
            <c:strRef>
              <c:f>'8'!$H$21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'8'!$AP$21:$BC$21</c:f>
              <c:numCache>
                <c:formatCode>#\ ##0.0</c:formatCode>
                <c:ptCount val="14"/>
                <c:pt idx="0">
                  <c:v>1.9839577015839331</c:v>
                </c:pt>
                <c:pt idx="1">
                  <c:v>2.0216701714220884</c:v>
                </c:pt>
                <c:pt idx="2">
                  <c:v>1.9767118832965278</c:v>
                </c:pt>
                <c:pt idx="3">
                  <c:v>1.9071574381842795</c:v>
                </c:pt>
                <c:pt idx="4">
                  <c:v>1.8437205561918526</c:v>
                </c:pt>
                <c:pt idx="5">
                  <c:v>1.8230149333257126</c:v>
                </c:pt>
                <c:pt idx="6">
                  <c:v>1.7817451088205223</c:v>
                </c:pt>
                <c:pt idx="7">
                  <c:v>1.7845760827381754</c:v>
                </c:pt>
                <c:pt idx="8">
                  <c:v>1.7015786266791906</c:v>
                </c:pt>
                <c:pt idx="9">
                  <c:v>1.6523909567437836</c:v>
                </c:pt>
                <c:pt idx="10">
                  <c:v>1.5871963495112631</c:v>
                </c:pt>
                <c:pt idx="11">
                  <c:v>1.581222040691256</c:v>
                </c:pt>
                <c:pt idx="12">
                  <c:v>1.5480120644686459</c:v>
                </c:pt>
                <c:pt idx="13">
                  <c:v>1.5199405808270332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C-43FB-826A-43C103EC6754}"/>
            </c:ext>
          </c:extLst>
        </c:ser>
        <c:ser>
          <c:idx val="2"/>
          <c:order val="2"/>
          <c:tx>
            <c:strRef>
              <c:f>'8'!$H$22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'8'!$AP$22:$BC$22</c:f>
              <c:numCache>
                <c:formatCode>#\ ##0.0</c:formatCode>
                <c:ptCount val="14"/>
                <c:pt idx="0">
                  <c:v>3.762018693354634</c:v>
                </c:pt>
                <c:pt idx="1">
                  <c:v>3.6681946935862082</c:v>
                </c:pt>
                <c:pt idx="2">
                  <c:v>3.7822625466116384</c:v>
                </c:pt>
                <c:pt idx="3">
                  <c:v>3.5701122997801948</c:v>
                </c:pt>
                <c:pt idx="4">
                  <c:v>3.3469343761705019</c:v>
                </c:pt>
                <c:pt idx="5">
                  <c:v>3.2221328414543056</c:v>
                </c:pt>
                <c:pt idx="6">
                  <c:v>3.0455955689838268</c:v>
                </c:pt>
                <c:pt idx="7">
                  <c:v>2.8990025359238509</c:v>
                </c:pt>
                <c:pt idx="8">
                  <c:v>2.5959984439840573</c:v>
                </c:pt>
                <c:pt idx="9">
                  <c:v>2.460183887795456</c:v>
                </c:pt>
                <c:pt idx="10">
                  <c:v>2.3031541384547958</c:v>
                </c:pt>
                <c:pt idx="11">
                  <c:v>2.3231565060036079</c:v>
                </c:pt>
                <c:pt idx="12">
                  <c:v>2.2858100744572023</c:v>
                </c:pt>
                <c:pt idx="13">
                  <c:v>2.3212027582397945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C-43FB-826A-43C103EC6754}"/>
            </c:ext>
          </c:extLst>
        </c:ser>
        <c:ser>
          <c:idx val="3"/>
          <c:order val="3"/>
          <c:tx>
            <c:strRef>
              <c:f>'8'!$H$23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'8'!$AP$23:$BC$23</c:f>
              <c:numCache>
                <c:formatCode>#\ ##0.0</c:formatCode>
                <c:ptCount val="14"/>
                <c:pt idx="0">
                  <c:v>2.6509028591836024</c:v>
                </c:pt>
                <c:pt idx="1">
                  <c:v>2.6309589864259277</c:v>
                </c:pt>
                <c:pt idx="2">
                  <c:v>2.6931871782022374</c:v>
                </c:pt>
                <c:pt idx="3">
                  <c:v>2.5596574766233537</c:v>
                </c:pt>
                <c:pt idx="4">
                  <c:v>2.4224641917761476</c:v>
                </c:pt>
                <c:pt idx="5">
                  <c:v>2.3619311008822033</c:v>
                </c:pt>
                <c:pt idx="6">
                  <c:v>2.2415069642520011</c:v>
                </c:pt>
                <c:pt idx="7">
                  <c:v>2.1423166967769056</c:v>
                </c:pt>
                <c:pt idx="8">
                  <c:v>2.0104170833466464</c:v>
                </c:pt>
                <c:pt idx="9">
                  <c:v>1.8904933383627158</c:v>
                </c:pt>
                <c:pt idx="10">
                  <c:v>1.7788590212241246</c:v>
                </c:pt>
                <c:pt idx="11">
                  <c:v>1.8095696102553565</c:v>
                </c:pt>
                <c:pt idx="12">
                  <c:v>1.6712393026796899</c:v>
                </c:pt>
                <c:pt idx="13">
                  <c:v>1.6544041465668085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2C-43FB-826A-43C103EC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67904"/>
        <c:axId val="175069440"/>
      </c:lineChart>
      <c:catAx>
        <c:axId val="17506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069440"/>
        <c:crosses val="autoZero"/>
        <c:auto val="1"/>
        <c:lblAlgn val="ctr"/>
        <c:lblOffset val="100"/>
        <c:noMultiLvlLbl val="0"/>
      </c:catAx>
      <c:valAx>
        <c:axId val="175069440"/>
        <c:scaling>
          <c:orientation val="minMax"/>
          <c:max val="6.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506790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5754841286882929"/>
          <c:y val="0.8169743835783968"/>
          <c:w val="0.64014632664626114"/>
          <c:h val="0.1830256164216032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Sydsverige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67363682188732"/>
          <c:y val="0.11274509803921569"/>
          <c:w val="0.83194961556957703"/>
          <c:h val="0.60108306314651849"/>
        </c:manualLayout>
      </c:layout>
      <c:lineChart>
        <c:grouping val="standard"/>
        <c:varyColors val="0"/>
        <c:ser>
          <c:idx val="0"/>
          <c:order val="0"/>
          <c:tx>
            <c:strRef>
              <c:f>'8'!$H$26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'8'!$AP$26:$BC$26</c:f>
              <c:numCache>
                <c:formatCode>#\ ##0.0</c:formatCode>
                <c:ptCount val="14"/>
                <c:pt idx="0">
                  <c:v>2.5951815428558964</c:v>
                </c:pt>
                <c:pt idx="1">
                  <c:v>2.5710847330185684</c:v>
                </c:pt>
                <c:pt idx="2">
                  <c:v>2.5712088392912054</c:v>
                </c:pt>
                <c:pt idx="3">
                  <c:v>2.4927322075220815</c:v>
                </c:pt>
                <c:pt idx="4">
                  <c:v>2.351460688717387</c:v>
                </c:pt>
                <c:pt idx="5">
                  <c:v>2.3038494600232982</c:v>
                </c:pt>
                <c:pt idx="6">
                  <c:v>2.1959586180321553</c:v>
                </c:pt>
                <c:pt idx="7">
                  <c:v>2.1410224743401201</c:v>
                </c:pt>
                <c:pt idx="8">
                  <c:v>2.0089658557982699</c:v>
                </c:pt>
                <c:pt idx="9">
                  <c:v>1.9344192061352907</c:v>
                </c:pt>
                <c:pt idx="10">
                  <c:v>1.8444378010992779</c:v>
                </c:pt>
                <c:pt idx="11">
                  <c:v>1.858624507741065</c:v>
                </c:pt>
                <c:pt idx="12">
                  <c:v>1.8268259958993467</c:v>
                </c:pt>
                <c:pt idx="13">
                  <c:v>1.8147024949437227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B-4864-941A-3BAF0899365E}"/>
            </c:ext>
          </c:extLst>
        </c:ser>
        <c:ser>
          <c:idx val="1"/>
          <c:order val="1"/>
          <c:tx>
            <c:strRef>
              <c:f>'8'!$H$27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'8'!$AP$27:$BC$27</c:f>
              <c:numCache>
                <c:formatCode>#\ ##0.0</c:formatCode>
                <c:ptCount val="14"/>
                <c:pt idx="0">
                  <c:v>1.9822082320615839</c:v>
                </c:pt>
                <c:pt idx="1">
                  <c:v>2.0164474473764629</c:v>
                </c:pt>
                <c:pt idx="2">
                  <c:v>1.9676383140274907</c:v>
                </c:pt>
                <c:pt idx="3">
                  <c:v>1.9015631381889058</c:v>
                </c:pt>
                <c:pt idx="4">
                  <c:v>1.8397392457124411</c:v>
                </c:pt>
                <c:pt idx="5">
                  <c:v>1.8241056281806496</c:v>
                </c:pt>
                <c:pt idx="6">
                  <c:v>1.7868783359020988</c:v>
                </c:pt>
                <c:pt idx="7">
                  <c:v>1.7876065417900926</c:v>
                </c:pt>
                <c:pt idx="8">
                  <c:v>1.7111139594049343</c:v>
                </c:pt>
                <c:pt idx="9">
                  <c:v>1.6637867775902724</c:v>
                </c:pt>
                <c:pt idx="10">
                  <c:v>1.5998351753012279</c:v>
                </c:pt>
                <c:pt idx="11">
                  <c:v>1.5927357406356093</c:v>
                </c:pt>
                <c:pt idx="12">
                  <c:v>1.558339913190478</c:v>
                </c:pt>
                <c:pt idx="13">
                  <c:v>1.5280289325276317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B-4864-941A-3BAF0899365E}"/>
            </c:ext>
          </c:extLst>
        </c:ser>
        <c:ser>
          <c:idx val="2"/>
          <c:order val="2"/>
          <c:tx>
            <c:strRef>
              <c:f>'8'!$H$28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'8'!$AP$28:$BC$28</c:f>
              <c:numCache>
                <c:formatCode>#\ ##0.0</c:formatCode>
                <c:ptCount val="14"/>
                <c:pt idx="0">
                  <c:v>3.711783312321947</c:v>
                </c:pt>
                <c:pt idx="1">
                  <c:v>3.5930733425954395</c:v>
                </c:pt>
                <c:pt idx="2">
                  <c:v>3.6665099871747797</c:v>
                </c:pt>
                <c:pt idx="3">
                  <c:v>3.49635004559733</c:v>
                </c:pt>
                <c:pt idx="4">
                  <c:v>3.2264281757791351</c:v>
                </c:pt>
                <c:pt idx="5">
                  <c:v>3.1306703550027657</c:v>
                </c:pt>
                <c:pt idx="6">
                  <c:v>2.9214264819364848</c:v>
                </c:pt>
                <c:pt idx="7">
                  <c:v>2.7782711023365341</c:v>
                </c:pt>
                <c:pt idx="8">
                  <c:v>2.5475632202052498</c:v>
                </c:pt>
                <c:pt idx="9">
                  <c:v>2.4338228113358027</c:v>
                </c:pt>
                <c:pt idx="10">
                  <c:v>2.2886968035455237</c:v>
                </c:pt>
                <c:pt idx="11">
                  <c:v>2.3392143536957373</c:v>
                </c:pt>
                <c:pt idx="12">
                  <c:v>2.3111749246960316</c:v>
                </c:pt>
                <c:pt idx="13">
                  <c:v>2.3366833200579586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B-4864-941A-3BAF0899365E}"/>
            </c:ext>
          </c:extLst>
        </c:ser>
        <c:ser>
          <c:idx val="3"/>
          <c:order val="3"/>
          <c:tx>
            <c:strRef>
              <c:f>'8'!$H$29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'8'!$AP$29:$BC$29</c:f>
              <c:numCache>
                <c:formatCode>#\ ##0.0</c:formatCode>
                <c:ptCount val="14"/>
                <c:pt idx="0">
                  <c:v>2.6361582036433475</c:v>
                </c:pt>
                <c:pt idx="1">
                  <c:v>2.6280616288254968</c:v>
                </c:pt>
                <c:pt idx="2">
                  <c:v>2.6238566409810082</c:v>
                </c:pt>
                <c:pt idx="3">
                  <c:v>2.5100094127249477</c:v>
                </c:pt>
                <c:pt idx="4">
                  <c:v>2.4558982321483733</c:v>
                </c:pt>
                <c:pt idx="5">
                  <c:v>2.3567181525818812</c:v>
                </c:pt>
                <c:pt idx="6">
                  <c:v>2.1586686363742342</c:v>
                </c:pt>
                <c:pt idx="7">
                  <c:v>1.9412604651014627</c:v>
                </c:pt>
                <c:pt idx="8">
                  <c:v>1.8413014437982103</c:v>
                </c:pt>
                <c:pt idx="9">
                  <c:v>1.6695519808711172</c:v>
                </c:pt>
                <c:pt idx="10">
                  <c:v>1.5915766065291352</c:v>
                </c:pt>
                <c:pt idx="11">
                  <c:v>1.5693373489205376</c:v>
                </c:pt>
                <c:pt idx="12">
                  <c:v>1.4484728370221687</c:v>
                </c:pt>
                <c:pt idx="13">
                  <c:v>1.4323260257049368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B-4864-941A-3BAF0899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01952"/>
        <c:axId val="183503488"/>
      </c:lineChart>
      <c:catAx>
        <c:axId val="1835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503488"/>
        <c:crosses val="autoZero"/>
        <c:auto val="1"/>
        <c:lblAlgn val="ctr"/>
        <c:lblOffset val="100"/>
        <c:noMultiLvlLbl val="0"/>
      </c:catAx>
      <c:valAx>
        <c:axId val="183503488"/>
        <c:scaling>
          <c:orientation val="minMax"/>
          <c:max val="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50195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4.2383974196607915E-2"/>
          <c:y val="0.79657791716713378"/>
          <c:w val="0.905742428233833"/>
          <c:h val="0.184164479440069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Västsverige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67363682188732"/>
          <c:y val="0.11274509803921569"/>
          <c:w val="0.83194961556957703"/>
          <c:h val="0.60108306314651849"/>
        </c:manualLayout>
      </c:layout>
      <c:lineChart>
        <c:grouping val="standard"/>
        <c:varyColors val="0"/>
        <c:ser>
          <c:idx val="0"/>
          <c:order val="0"/>
          <c:tx>
            <c:strRef>
              <c:f>'8'!$H$32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'8'!$AP$32:$BC$32</c:f>
              <c:numCache>
                <c:formatCode>#\ ##0.0</c:formatCode>
                <c:ptCount val="14"/>
                <c:pt idx="0">
                  <c:v>2.5148097756789385</c:v>
                </c:pt>
                <c:pt idx="1">
                  <c:v>2.5111570958203733</c:v>
                </c:pt>
                <c:pt idx="2">
                  <c:v>2.5237159365067616</c:v>
                </c:pt>
                <c:pt idx="3">
                  <c:v>2.4528535842555246</c:v>
                </c:pt>
                <c:pt idx="4">
                  <c:v>2.3288494678933902</c:v>
                </c:pt>
                <c:pt idx="5">
                  <c:v>2.2792707977718369</c:v>
                </c:pt>
                <c:pt idx="6">
                  <c:v>2.1671786709142635</c:v>
                </c:pt>
                <c:pt idx="7">
                  <c:v>2.1284418540142829</c:v>
                </c:pt>
                <c:pt idx="8">
                  <c:v>1.9804151861231287</c:v>
                </c:pt>
                <c:pt idx="9">
                  <c:v>1.8971688306198777</c:v>
                </c:pt>
                <c:pt idx="10">
                  <c:v>1.8095484887141511</c:v>
                </c:pt>
                <c:pt idx="11">
                  <c:v>1.8173199172757224</c:v>
                </c:pt>
                <c:pt idx="12">
                  <c:v>1.7841392407180161</c:v>
                </c:pt>
                <c:pt idx="13">
                  <c:v>1.7701642243991871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1-4FFE-BAB3-4D06BD024ED4}"/>
            </c:ext>
          </c:extLst>
        </c:ser>
        <c:ser>
          <c:idx val="1"/>
          <c:order val="1"/>
          <c:tx>
            <c:strRef>
              <c:f>'8'!$H$33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'8'!$AP$33:$BC$33</c:f>
              <c:numCache>
                <c:formatCode>#\ ##0.0</c:formatCode>
                <c:ptCount val="14"/>
                <c:pt idx="0">
                  <c:v>1.9850009860025097</c:v>
                </c:pt>
                <c:pt idx="1">
                  <c:v>2.0190160414444862</c:v>
                </c:pt>
                <c:pt idx="2">
                  <c:v>1.9813387088385666</c:v>
                </c:pt>
                <c:pt idx="3">
                  <c:v>1.9135496894632851</c:v>
                </c:pt>
                <c:pt idx="4">
                  <c:v>1.8439665530140896</c:v>
                </c:pt>
                <c:pt idx="5">
                  <c:v>1.8228692135930711</c:v>
                </c:pt>
                <c:pt idx="6">
                  <c:v>1.7738903517276927</c:v>
                </c:pt>
                <c:pt idx="7">
                  <c:v>1.7758708669770233</c:v>
                </c:pt>
                <c:pt idx="8">
                  <c:v>1.6924251069958844</c:v>
                </c:pt>
                <c:pt idx="9">
                  <c:v>1.6427586320248402</c:v>
                </c:pt>
                <c:pt idx="10">
                  <c:v>1.5785716944641199</c:v>
                </c:pt>
                <c:pt idx="11">
                  <c:v>1.5747605145613832</c:v>
                </c:pt>
                <c:pt idx="12">
                  <c:v>1.5455449257240215</c:v>
                </c:pt>
                <c:pt idx="13">
                  <c:v>1.5182911528428373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1-4FFE-BAB3-4D06BD024ED4}"/>
            </c:ext>
          </c:extLst>
        </c:ser>
        <c:ser>
          <c:idx val="2"/>
          <c:order val="2"/>
          <c:tx>
            <c:strRef>
              <c:f>'8'!$H$34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'8'!$AP$34:$BC$34</c:f>
              <c:numCache>
                <c:formatCode>#\ ##0.0</c:formatCode>
                <c:ptCount val="14"/>
                <c:pt idx="0">
                  <c:v>3.5118394478405417</c:v>
                </c:pt>
                <c:pt idx="1">
                  <c:v>3.4715905740096873</c:v>
                </c:pt>
                <c:pt idx="2">
                  <c:v>3.5678192832364393</c:v>
                </c:pt>
                <c:pt idx="3">
                  <c:v>3.414377780959287</c:v>
                </c:pt>
                <c:pt idx="4">
                  <c:v>3.2183234025063236</c:v>
                </c:pt>
                <c:pt idx="5">
                  <c:v>3.1274363818852224</c:v>
                </c:pt>
                <c:pt idx="6">
                  <c:v>2.9055972494108064</c:v>
                </c:pt>
                <c:pt idx="7">
                  <c:v>2.7849968920031727</c:v>
                </c:pt>
                <c:pt idx="8">
                  <c:v>2.5221943726334004</c:v>
                </c:pt>
                <c:pt idx="9">
                  <c:v>2.3796415447448802</c:v>
                </c:pt>
                <c:pt idx="10">
                  <c:v>2.2409302011850416</c:v>
                </c:pt>
                <c:pt idx="11">
                  <c:v>2.270040084438866</c:v>
                </c:pt>
                <c:pt idx="12">
                  <c:v>2.2400049766424344</c:v>
                </c:pt>
                <c:pt idx="13">
                  <c:v>2.2560334021414508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1-4FFE-BAB3-4D06BD024ED4}"/>
            </c:ext>
          </c:extLst>
        </c:ser>
        <c:ser>
          <c:idx val="3"/>
          <c:order val="3"/>
          <c:tx>
            <c:strRef>
              <c:f>'8'!$H$35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'8'!$AP$35:$BC$35</c:f>
              <c:numCache>
                <c:formatCode>#\ ##0.0</c:formatCode>
                <c:ptCount val="14"/>
                <c:pt idx="0">
                  <c:v>2.570023930294004</c:v>
                </c:pt>
                <c:pt idx="1">
                  <c:v>2.5098673747404683</c:v>
                </c:pt>
                <c:pt idx="2">
                  <c:v>2.530880219233739</c:v>
                </c:pt>
                <c:pt idx="3">
                  <c:v>2.4262852316891834</c:v>
                </c:pt>
                <c:pt idx="4">
                  <c:v>2.3157001729096569</c:v>
                </c:pt>
                <c:pt idx="5">
                  <c:v>2.2066293615783166</c:v>
                </c:pt>
                <c:pt idx="6">
                  <c:v>2.1112867488870206</c:v>
                </c:pt>
                <c:pt idx="7">
                  <c:v>2.0445367403075867</c:v>
                </c:pt>
                <c:pt idx="8">
                  <c:v>1.9113869190454227</c:v>
                </c:pt>
                <c:pt idx="9">
                  <c:v>1.8179740082032914</c:v>
                </c:pt>
                <c:pt idx="10">
                  <c:v>1.7593723398319498</c:v>
                </c:pt>
                <c:pt idx="11">
                  <c:v>1.7264531035476165</c:v>
                </c:pt>
                <c:pt idx="12">
                  <c:v>1.6304942931582702</c:v>
                </c:pt>
                <c:pt idx="13">
                  <c:v>1.6001128668161806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51-4FFE-BAB3-4D06BD024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407360"/>
        <c:axId val="313408896"/>
      </c:lineChart>
      <c:catAx>
        <c:axId val="313407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3408896"/>
        <c:crosses val="autoZero"/>
        <c:auto val="1"/>
        <c:lblAlgn val="ctr"/>
        <c:lblOffset val="100"/>
        <c:noMultiLvlLbl val="0"/>
      </c:catAx>
      <c:valAx>
        <c:axId val="313408896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313407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931726240722546E-2"/>
          <c:y val="0.81070212244230733"/>
          <c:w val="0.94560750522369241"/>
          <c:h val="0.1883057697372603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Norra Mellansverige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67363682188732"/>
          <c:y val="0.11274509803921569"/>
          <c:w val="0.83194961556957703"/>
          <c:h val="0.60108306314651849"/>
        </c:manualLayout>
      </c:layout>
      <c:lineChart>
        <c:grouping val="standard"/>
        <c:varyColors val="0"/>
        <c:ser>
          <c:idx val="0"/>
          <c:order val="0"/>
          <c:tx>
            <c:strRef>
              <c:f>'8'!$H$38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'8'!$AP$38:$BC$38</c:f>
              <c:numCache>
                <c:formatCode>#\ ##0.0</c:formatCode>
                <c:ptCount val="14"/>
                <c:pt idx="0">
                  <c:v>2.5122638506430142</c:v>
                </c:pt>
                <c:pt idx="1">
                  <c:v>2.5089043932658295</c:v>
                </c:pt>
                <c:pt idx="2">
                  <c:v>2.5135822776554666</c:v>
                </c:pt>
                <c:pt idx="3">
                  <c:v>2.4288371769270216</c:v>
                </c:pt>
                <c:pt idx="4">
                  <c:v>2.3159258363839346</c:v>
                </c:pt>
                <c:pt idx="5">
                  <c:v>2.2618325461984887</c:v>
                </c:pt>
                <c:pt idx="6">
                  <c:v>2.1641386715436601</c:v>
                </c:pt>
                <c:pt idx="7">
                  <c:v>2.1229445738978949</c:v>
                </c:pt>
                <c:pt idx="8">
                  <c:v>1.9837526171911073</c:v>
                </c:pt>
                <c:pt idx="9">
                  <c:v>1.9091043720632914</c:v>
                </c:pt>
                <c:pt idx="10">
                  <c:v>1.8150652378313126</c:v>
                </c:pt>
                <c:pt idx="11">
                  <c:v>1.8242997385235635</c:v>
                </c:pt>
                <c:pt idx="12">
                  <c:v>1.787573453021472</c:v>
                </c:pt>
                <c:pt idx="13">
                  <c:v>1.7671649026480032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9-4156-B3B1-F8EDDCD138CB}"/>
            </c:ext>
          </c:extLst>
        </c:ser>
        <c:ser>
          <c:idx val="1"/>
          <c:order val="1"/>
          <c:tx>
            <c:strRef>
              <c:f>'8'!$H$39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'8'!$AP$39:$BC$39</c:f>
              <c:numCache>
                <c:formatCode>#\ ##0.0</c:formatCode>
                <c:ptCount val="14"/>
                <c:pt idx="0">
                  <c:v>1.9874922073687713</c:v>
                </c:pt>
                <c:pt idx="1">
                  <c:v>2.0211886027795947</c:v>
                </c:pt>
                <c:pt idx="2">
                  <c:v>1.9876195586281007</c:v>
                </c:pt>
                <c:pt idx="3">
                  <c:v>1.9180415716875499</c:v>
                </c:pt>
                <c:pt idx="4">
                  <c:v>1.851656080684617</c:v>
                </c:pt>
                <c:pt idx="5">
                  <c:v>1.8290508825959173</c:v>
                </c:pt>
                <c:pt idx="6">
                  <c:v>1.7880208822576793</c:v>
                </c:pt>
                <c:pt idx="7">
                  <c:v>1.7879546144896283</c:v>
                </c:pt>
                <c:pt idx="8">
                  <c:v>1.7041366076756053</c:v>
                </c:pt>
                <c:pt idx="9">
                  <c:v>1.6548581341529118</c:v>
                </c:pt>
                <c:pt idx="10">
                  <c:v>1.5841067009906131</c:v>
                </c:pt>
                <c:pt idx="11">
                  <c:v>1.5788096075714242</c:v>
                </c:pt>
                <c:pt idx="12">
                  <c:v>1.5442380445937984</c:v>
                </c:pt>
                <c:pt idx="13">
                  <c:v>1.5165554150519001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9-4156-B3B1-F8EDDCD138CB}"/>
            </c:ext>
          </c:extLst>
        </c:ser>
        <c:ser>
          <c:idx val="2"/>
          <c:order val="2"/>
          <c:tx>
            <c:strRef>
              <c:f>'8'!$H$40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'8'!$AP$40:$BC$40</c:f>
              <c:numCache>
                <c:formatCode>#\ ##0.0</c:formatCode>
                <c:ptCount val="14"/>
                <c:pt idx="0">
                  <c:v>3.5736995510011829</c:v>
                </c:pt>
                <c:pt idx="1">
                  <c:v>3.5187338086991335</c:v>
                </c:pt>
                <c:pt idx="2">
                  <c:v>3.6320338503064642</c:v>
                </c:pt>
                <c:pt idx="3">
                  <c:v>3.4165954575871362</c:v>
                </c:pt>
                <c:pt idx="4">
                  <c:v>3.2253705568921167</c:v>
                </c:pt>
                <c:pt idx="5">
                  <c:v>3.1214415690562478</c:v>
                </c:pt>
                <c:pt idx="6">
                  <c:v>2.8969855534864961</c:v>
                </c:pt>
                <c:pt idx="7">
                  <c:v>2.7732358017592014</c:v>
                </c:pt>
                <c:pt idx="8">
                  <c:v>2.5289548792582903</c:v>
                </c:pt>
                <c:pt idx="9">
                  <c:v>2.4086335971659261</c:v>
                </c:pt>
                <c:pt idx="10">
                  <c:v>2.2589386422955582</c:v>
                </c:pt>
                <c:pt idx="11">
                  <c:v>2.2903895791161353</c:v>
                </c:pt>
                <c:pt idx="12">
                  <c:v>2.2447009727712848</c:v>
                </c:pt>
                <c:pt idx="13">
                  <c:v>2.2425587906093014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9-4156-B3B1-F8EDDCD138CB}"/>
            </c:ext>
          </c:extLst>
        </c:ser>
        <c:ser>
          <c:idx val="3"/>
          <c:order val="3"/>
          <c:tx>
            <c:strRef>
              <c:f>'8'!$H$41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'8'!$AP$41:$BC$41</c:f>
              <c:numCache>
                <c:formatCode>#\ ##0.0</c:formatCode>
                <c:ptCount val="14"/>
                <c:pt idx="0">
                  <c:v>2.4948936228627021</c:v>
                </c:pt>
                <c:pt idx="1">
                  <c:v>2.5163168006112686</c:v>
                </c:pt>
                <c:pt idx="2">
                  <c:v>2.5804895104836492</c:v>
                </c:pt>
                <c:pt idx="3">
                  <c:v>2.4644135622295851</c:v>
                </c:pt>
                <c:pt idx="4">
                  <c:v>2.3539597825231118</c:v>
                </c:pt>
                <c:pt idx="5">
                  <c:v>2.2675375247375551</c:v>
                </c:pt>
                <c:pt idx="6">
                  <c:v>2.1737728894668797</c:v>
                </c:pt>
                <c:pt idx="7">
                  <c:v>2.1431896081596182</c:v>
                </c:pt>
                <c:pt idx="8">
                  <c:v>1.9270599243035325</c:v>
                </c:pt>
                <c:pt idx="9">
                  <c:v>1.8119939845652497</c:v>
                </c:pt>
                <c:pt idx="10">
                  <c:v>1.7500818431151264</c:v>
                </c:pt>
                <c:pt idx="11">
                  <c:v>1.7694087980054509</c:v>
                </c:pt>
                <c:pt idx="12">
                  <c:v>1.6956362217641707</c:v>
                </c:pt>
                <c:pt idx="13">
                  <c:v>1.6976435358463871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89-4156-B3B1-F8EDDCD13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31072"/>
        <c:axId val="324141056"/>
      </c:lineChart>
      <c:catAx>
        <c:axId val="32413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4141056"/>
        <c:crosses val="autoZero"/>
        <c:auto val="1"/>
        <c:lblAlgn val="ctr"/>
        <c:lblOffset val="100"/>
        <c:noMultiLvlLbl val="0"/>
      </c:catAx>
      <c:valAx>
        <c:axId val="324141056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324131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413869190642856E-2"/>
          <c:y val="0.81070214499049686"/>
          <c:w val="0.94560750522369241"/>
          <c:h val="0.1790149334781427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Mellersta Norrland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67363682188732"/>
          <c:y val="0.11274509803921569"/>
          <c:w val="0.83194961556957703"/>
          <c:h val="0.60108306314651849"/>
        </c:manualLayout>
      </c:layout>
      <c:lineChart>
        <c:grouping val="standard"/>
        <c:varyColors val="0"/>
        <c:ser>
          <c:idx val="0"/>
          <c:order val="0"/>
          <c:tx>
            <c:strRef>
              <c:f>'8'!$H$44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'8'!$AP$44:$BC$44</c:f>
              <c:numCache>
                <c:formatCode>#\ ##0.0</c:formatCode>
                <c:ptCount val="14"/>
                <c:pt idx="0">
                  <c:v>2.6046326501498589</c:v>
                </c:pt>
                <c:pt idx="1">
                  <c:v>2.6061265164562371</c:v>
                </c:pt>
                <c:pt idx="2">
                  <c:v>2.6201121950084532</c:v>
                </c:pt>
                <c:pt idx="3">
                  <c:v>2.525034334743947</c:v>
                </c:pt>
                <c:pt idx="4">
                  <c:v>2.4105682877419268</c:v>
                </c:pt>
                <c:pt idx="5">
                  <c:v>2.3524879334600239</c:v>
                </c:pt>
                <c:pt idx="6">
                  <c:v>2.2407224251648903</c:v>
                </c:pt>
                <c:pt idx="7">
                  <c:v>2.1862592961876852</c:v>
                </c:pt>
                <c:pt idx="8">
                  <c:v>2.0137410763574608</c:v>
                </c:pt>
                <c:pt idx="9">
                  <c:v>1.9295619277585558</c:v>
                </c:pt>
                <c:pt idx="10">
                  <c:v>1.8353682677498842</c:v>
                </c:pt>
                <c:pt idx="11">
                  <c:v>1.8518219981987565</c:v>
                </c:pt>
                <c:pt idx="12">
                  <c:v>1.8190705692558891</c:v>
                </c:pt>
                <c:pt idx="13">
                  <c:v>1.8054780582162449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3-4C39-8B1B-ACA7E43C37C5}"/>
            </c:ext>
          </c:extLst>
        </c:ser>
        <c:ser>
          <c:idx val="1"/>
          <c:order val="1"/>
          <c:tx>
            <c:strRef>
              <c:f>'8'!$H$45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'8'!$AP$45:$BC$45</c:f>
              <c:numCache>
                <c:formatCode>#\ ##0.0</c:formatCode>
                <c:ptCount val="14"/>
                <c:pt idx="0">
                  <c:v>1.9914248949885966</c:v>
                </c:pt>
                <c:pt idx="1">
                  <c:v>2.024091600015161</c:v>
                </c:pt>
                <c:pt idx="2">
                  <c:v>1.9989055157673223</c:v>
                </c:pt>
                <c:pt idx="3">
                  <c:v>1.9219576447204483</c:v>
                </c:pt>
                <c:pt idx="4">
                  <c:v>1.8566735390235867</c:v>
                </c:pt>
                <c:pt idx="5">
                  <c:v>1.8275488518954577</c:v>
                </c:pt>
                <c:pt idx="6">
                  <c:v>1.7798038127741638</c:v>
                </c:pt>
                <c:pt idx="7">
                  <c:v>1.7805594156867557</c:v>
                </c:pt>
                <c:pt idx="8">
                  <c:v>1.6923414350147872</c:v>
                </c:pt>
                <c:pt idx="9">
                  <c:v>1.6393160676039278</c:v>
                </c:pt>
                <c:pt idx="10">
                  <c:v>1.5682444470437729</c:v>
                </c:pt>
                <c:pt idx="11">
                  <c:v>1.5627511773302192</c:v>
                </c:pt>
                <c:pt idx="12">
                  <c:v>1.5301651574290445</c:v>
                </c:pt>
                <c:pt idx="13">
                  <c:v>1.5036301114770863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3-4C39-8B1B-ACA7E43C37C5}"/>
            </c:ext>
          </c:extLst>
        </c:ser>
        <c:ser>
          <c:idx val="2"/>
          <c:order val="2"/>
          <c:tx>
            <c:strRef>
              <c:f>'8'!$H$46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'8'!$AP$46:$BC$46</c:f>
              <c:numCache>
                <c:formatCode>#\ ##0.0</c:formatCode>
                <c:ptCount val="14"/>
                <c:pt idx="0">
                  <c:v>3.6591183631024267</c:v>
                </c:pt>
                <c:pt idx="1">
                  <c:v>3.6379255692164483</c:v>
                </c:pt>
                <c:pt idx="2">
                  <c:v>3.7535719413471225</c:v>
                </c:pt>
                <c:pt idx="3">
                  <c:v>3.5081655013456863</c:v>
                </c:pt>
                <c:pt idx="4">
                  <c:v>3.3022667053907826</c:v>
                </c:pt>
                <c:pt idx="5">
                  <c:v>3.2122494314614958</c:v>
                </c:pt>
                <c:pt idx="6">
                  <c:v>2.9891725082783842</c:v>
                </c:pt>
                <c:pt idx="7">
                  <c:v>2.8485035335726847</c:v>
                </c:pt>
                <c:pt idx="8">
                  <c:v>2.5456556347633046</c:v>
                </c:pt>
                <c:pt idx="9">
                  <c:v>2.4054102475401957</c:v>
                </c:pt>
                <c:pt idx="10">
                  <c:v>2.2719170020944963</c:v>
                </c:pt>
                <c:pt idx="11">
                  <c:v>2.3160119171935243</c:v>
                </c:pt>
                <c:pt idx="12">
                  <c:v>2.2871842549769843</c:v>
                </c:pt>
                <c:pt idx="13">
                  <c:v>2.2962268704579749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3-4C39-8B1B-ACA7E43C37C5}"/>
            </c:ext>
          </c:extLst>
        </c:ser>
        <c:ser>
          <c:idx val="3"/>
          <c:order val="3"/>
          <c:tx>
            <c:strRef>
              <c:f>'8'!$H$47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'8'!$AP$47:$BC$47</c:f>
              <c:numCache>
                <c:formatCode>#\ ##0.0</c:formatCode>
                <c:ptCount val="14"/>
                <c:pt idx="0">
                  <c:v>2.5154163752976806</c:v>
                </c:pt>
                <c:pt idx="1">
                  <c:v>2.4715372195635639</c:v>
                </c:pt>
                <c:pt idx="2">
                  <c:v>2.5849345653289362</c:v>
                </c:pt>
                <c:pt idx="3">
                  <c:v>2.4476761486343421</c:v>
                </c:pt>
                <c:pt idx="4">
                  <c:v>2.3480897026669862</c:v>
                </c:pt>
                <c:pt idx="5">
                  <c:v>2.1954682474303588</c:v>
                </c:pt>
                <c:pt idx="6">
                  <c:v>2.146408153823073</c:v>
                </c:pt>
                <c:pt idx="7">
                  <c:v>2.0714297767664958</c:v>
                </c:pt>
                <c:pt idx="8">
                  <c:v>1.8997465847018673</c:v>
                </c:pt>
                <c:pt idx="9">
                  <c:v>1.8566104168326523</c:v>
                </c:pt>
                <c:pt idx="10">
                  <c:v>1.7467935230588081</c:v>
                </c:pt>
                <c:pt idx="11">
                  <c:v>1.7746291727057524</c:v>
                </c:pt>
                <c:pt idx="12">
                  <c:v>1.6691474916640698</c:v>
                </c:pt>
                <c:pt idx="13">
                  <c:v>1.6777781641173746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C3-4C39-8B1B-ACA7E43C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67936"/>
        <c:axId val="324169728"/>
      </c:lineChart>
      <c:catAx>
        <c:axId val="32416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4169728"/>
        <c:crosses val="autoZero"/>
        <c:auto val="1"/>
        <c:lblAlgn val="ctr"/>
        <c:lblOffset val="100"/>
        <c:noMultiLvlLbl val="0"/>
      </c:catAx>
      <c:valAx>
        <c:axId val="324169728"/>
        <c:scaling>
          <c:orientation val="minMax"/>
          <c:max val="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32416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931733731392572E-2"/>
          <c:y val="0.81070209973753282"/>
          <c:w val="0.94560750522369241"/>
          <c:h val="0.160624088655584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Övre Norrland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67363682188732"/>
          <c:y val="0.11274509803921569"/>
          <c:w val="0.83194961556957703"/>
          <c:h val="0.60108306314651849"/>
        </c:manualLayout>
      </c:layout>
      <c:lineChart>
        <c:grouping val="standard"/>
        <c:varyColors val="0"/>
        <c:ser>
          <c:idx val="0"/>
          <c:order val="0"/>
          <c:tx>
            <c:strRef>
              <c:f>'8'!$H$50</c:f>
              <c:strCache>
                <c:ptCount val="1"/>
                <c:pt idx="0">
                  <c:v>Genomsnitt alla branscher för riksområdet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'8'!$AP$50:$BC$50</c:f>
              <c:numCache>
                <c:formatCode>#\ ##0.0</c:formatCode>
                <c:ptCount val="14"/>
                <c:pt idx="0">
                  <c:v>2.5721947226413264</c:v>
                </c:pt>
                <c:pt idx="1">
                  <c:v>2.5683005996653878</c:v>
                </c:pt>
                <c:pt idx="2">
                  <c:v>2.5777513382439921</c:v>
                </c:pt>
                <c:pt idx="3">
                  <c:v>2.4859507350855363</c:v>
                </c:pt>
                <c:pt idx="4">
                  <c:v>2.3641866519599271</c:v>
                </c:pt>
                <c:pt idx="5">
                  <c:v>2.301173512943361</c:v>
                </c:pt>
                <c:pt idx="6">
                  <c:v>2.2066847123433826</c:v>
                </c:pt>
                <c:pt idx="7">
                  <c:v>2.1493511768960287</c:v>
                </c:pt>
                <c:pt idx="8">
                  <c:v>1.9804948178538433</c:v>
                </c:pt>
                <c:pt idx="9">
                  <c:v>1.9014787062789598</c:v>
                </c:pt>
                <c:pt idx="10">
                  <c:v>1.8087670137727423</c:v>
                </c:pt>
                <c:pt idx="11">
                  <c:v>1.8283739910585317</c:v>
                </c:pt>
                <c:pt idx="12">
                  <c:v>1.8077782207935145</c:v>
                </c:pt>
                <c:pt idx="13">
                  <c:v>1.7985398775988704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C-4A76-A44E-356BBB384369}"/>
            </c:ext>
          </c:extLst>
        </c:ser>
        <c:ser>
          <c:idx val="1"/>
          <c:order val="1"/>
          <c:tx>
            <c:strRef>
              <c:f>'8'!$H$51</c:f>
              <c:strCache>
                <c:ptCount val="1"/>
                <c:pt idx="0">
                  <c:v>Hushåll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'8'!$AP$51:$BC$51</c:f>
              <c:numCache>
                <c:formatCode>#\ ##0.0</c:formatCode>
                <c:ptCount val="14"/>
                <c:pt idx="0">
                  <c:v>1.9973919127142521</c:v>
                </c:pt>
                <c:pt idx="1">
                  <c:v>2.0285642786291085</c:v>
                </c:pt>
                <c:pt idx="2">
                  <c:v>2.0077245700337589</c:v>
                </c:pt>
                <c:pt idx="3">
                  <c:v>1.9354516811410074</c:v>
                </c:pt>
                <c:pt idx="4">
                  <c:v>1.8577529692951247</c:v>
                </c:pt>
                <c:pt idx="5">
                  <c:v>1.8224689844956503</c:v>
                </c:pt>
                <c:pt idx="6">
                  <c:v>1.7716846110419975</c:v>
                </c:pt>
                <c:pt idx="7">
                  <c:v>1.7744872760501706</c:v>
                </c:pt>
                <c:pt idx="8">
                  <c:v>1.6784498525016385</c:v>
                </c:pt>
                <c:pt idx="9">
                  <c:v>1.629343070009176</c:v>
                </c:pt>
                <c:pt idx="10">
                  <c:v>1.5575302699932907</c:v>
                </c:pt>
                <c:pt idx="11">
                  <c:v>1.5568215741209828</c:v>
                </c:pt>
                <c:pt idx="12">
                  <c:v>1.5266674180961288</c:v>
                </c:pt>
                <c:pt idx="13">
                  <c:v>1.4984897880033647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C-4A76-A44E-356BBB384369}"/>
            </c:ext>
          </c:extLst>
        </c:ser>
        <c:ser>
          <c:idx val="2"/>
          <c:order val="2"/>
          <c:tx>
            <c:strRef>
              <c:f>'8'!$H$52</c:f>
              <c:strCache>
                <c:ptCount val="1"/>
                <c:pt idx="0">
                  <c:v>Näringsliv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'8'!$AP$52:$BC$52</c:f>
              <c:numCache>
                <c:formatCode>#\ ##0.0</c:formatCode>
                <c:ptCount val="14"/>
                <c:pt idx="0">
                  <c:v>3.6118620731368916</c:v>
                </c:pt>
                <c:pt idx="1">
                  <c:v>3.5631447482888547</c:v>
                </c:pt>
                <c:pt idx="2">
                  <c:v>3.6505956656576912</c:v>
                </c:pt>
                <c:pt idx="3">
                  <c:v>3.4214625373214735</c:v>
                </c:pt>
                <c:pt idx="4">
                  <c:v>3.2049623632808073</c:v>
                </c:pt>
                <c:pt idx="5">
                  <c:v>3.1076634216550216</c:v>
                </c:pt>
                <c:pt idx="6">
                  <c:v>2.9333492007917719</c:v>
                </c:pt>
                <c:pt idx="7">
                  <c:v>2.77260154202764</c:v>
                </c:pt>
                <c:pt idx="8">
                  <c:v>2.4879245263224843</c:v>
                </c:pt>
                <c:pt idx="9">
                  <c:v>2.3654228765330045</c:v>
                </c:pt>
                <c:pt idx="10">
                  <c:v>2.2320746737993766</c:v>
                </c:pt>
                <c:pt idx="11">
                  <c:v>2.2746468593135347</c:v>
                </c:pt>
                <c:pt idx="12">
                  <c:v>2.2636649387217407</c:v>
                </c:pt>
                <c:pt idx="13">
                  <c:v>2.2821279121903464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C-4A76-A44E-356BBB384369}"/>
            </c:ext>
          </c:extLst>
        </c:ser>
        <c:ser>
          <c:idx val="3"/>
          <c:order val="3"/>
          <c:tx>
            <c:strRef>
              <c:f>'8'!$H$53</c:f>
              <c:strCache>
                <c:ptCount val="1"/>
                <c:pt idx="0">
                  <c:v>Offentliga myndigheter och HIO</c:v>
                </c:pt>
              </c:strCache>
            </c:strRef>
          </c:tx>
          <c:marker>
            <c:symbol val="none"/>
          </c:marker>
          <c:cat>
            <c:strRef>
              <c:f>'8'!$AP$6:$BC$7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'8'!$AP$53:$BC$53</c:f>
              <c:numCache>
                <c:formatCode>#\ ##0.0</c:formatCode>
                <c:ptCount val="14"/>
                <c:pt idx="0">
                  <c:v>2.5871319252210663</c:v>
                </c:pt>
                <c:pt idx="1">
                  <c:v>2.6023085263685819</c:v>
                </c:pt>
                <c:pt idx="2">
                  <c:v>2.6521520894652277</c:v>
                </c:pt>
                <c:pt idx="3">
                  <c:v>2.5508092173933123</c:v>
                </c:pt>
                <c:pt idx="4">
                  <c:v>2.4004140184095801</c:v>
                </c:pt>
                <c:pt idx="5">
                  <c:v>2.320400410675509</c:v>
                </c:pt>
                <c:pt idx="6">
                  <c:v>2.1858422772041366</c:v>
                </c:pt>
                <c:pt idx="7">
                  <c:v>2.1338894013789518</c:v>
                </c:pt>
                <c:pt idx="8">
                  <c:v>1.9638875819142305</c:v>
                </c:pt>
                <c:pt idx="9">
                  <c:v>1.9017820469840889</c:v>
                </c:pt>
                <c:pt idx="10">
                  <c:v>1.8656781299970338</c:v>
                </c:pt>
                <c:pt idx="11">
                  <c:v>1.9015789141859838</c:v>
                </c:pt>
                <c:pt idx="12">
                  <c:v>1.8583397762428158</c:v>
                </c:pt>
                <c:pt idx="13">
                  <c:v>1.8544538046993542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4C-4A76-A44E-356BBB384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221568"/>
        <c:axId val="324260224"/>
      </c:lineChart>
      <c:catAx>
        <c:axId val="32422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4260224"/>
        <c:crosses val="autoZero"/>
        <c:auto val="1"/>
        <c:lblAlgn val="ctr"/>
        <c:lblOffset val="100"/>
        <c:noMultiLvlLbl val="0"/>
      </c:catAx>
      <c:valAx>
        <c:axId val="324260224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Kilo per mil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32422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931733731392572E-2"/>
          <c:y val="0.81070209973753282"/>
          <c:w val="0.94560750522369241"/>
          <c:h val="0.160624088655584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Blekinge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'4'!$AB$64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'4'!$AE$64:$AS$64</c:f>
              <c:numCache>
                <c:formatCode>#,##0</c:formatCode>
                <c:ptCount val="15"/>
                <c:pt idx="0">
                  <c:v>17.717169547943733</c:v>
                </c:pt>
                <c:pt idx="1">
                  <c:v>17.913454800280309</c:v>
                </c:pt>
                <c:pt idx="2">
                  <c:v>18.673208281345826</c:v>
                </c:pt>
                <c:pt idx="3">
                  <c:v>14.884035603289711</c:v>
                </c:pt>
                <c:pt idx="4">
                  <c:v>15.350828545442445</c:v>
                </c:pt>
                <c:pt idx="5">
                  <c:v>13.882900750194016</c:v>
                </c:pt>
                <c:pt idx="6">
                  <c:v>12.692542080820392</c:v>
                </c:pt>
                <c:pt idx="7">
                  <c:v>11.342047268029486</c:v>
                </c:pt>
                <c:pt idx="8">
                  <c:v>11.036278227403928</c:v>
                </c:pt>
                <c:pt idx="9">
                  <c:v>10.251822028369588</c:v>
                </c:pt>
                <c:pt idx="10">
                  <c:v>9.4876660341555983</c:v>
                </c:pt>
                <c:pt idx="11">
                  <c:v>8.5229156994096975</c:v>
                </c:pt>
                <c:pt idx="12">
                  <c:v>7.9171446575431004</c:v>
                </c:pt>
                <c:pt idx="13">
                  <c:v>8.204931797425095</c:v>
                </c:pt>
                <c:pt idx="14">
                  <c:v>8.9101220745343443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6-40C8-AF79-271EF21CA987}"/>
            </c:ext>
          </c:extLst>
        </c:ser>
        <c:ser>
          <c:idx val="1"/>
          <c:order val="1"/>
          <c:tx>
            <c:strRef>
              <c:f>'4'!$AB$65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'4'!$AE$65:$AS$65</c:f>
              <c:numCache>
                <c:formatCode>#,##0</c:formatCode>
                <c:ptCount val="15"/>
                <c:pt idx="0">
                  <c:v>31.098733505735694</c:v>
                </c:pt>
                <c:pt idx="1">
                  <c:v>37.077511513543051</c:v>
                </c:pt>
                <c:pt idx="2">
                  <c:v>40.041601664066562</c:v>
                </c:pt>
                <c:pt idx="3">
                  <c:v>28.609546397865401</c:v>
                </c:pt>
                <c:pt idx="4">
                  <c:v>31.526857690158831</c:v>
                </c:pt>
                <c:pt idx="5">
                  <c:v>27.339805825242717</c:v>
                </c:pt>
                <c:pt idx="6">
                  <c:v>23.713917721039472</c:v>
                </c:pt>
                <c:pt idx="7">
                  <c:v>20.711057140929636</c:v>
                </c:pt>
                <c:pt idx="8">
                  <c:v>21.480901913365106</c:v>
                </c:pt>
                <c:pt idx="9">
                  <c:v>18.626076507109953</c:v>
                </c:pt>
                <c:pt idx="10">
                  <c:v>16.981992249829041</c:v>
                </c:pt>
                <c:pt idx="11">
                  <c:v>14.88673139158576</c:v>
                </c:pt>
                <c:pt idx="12">
                  <c:v>13.81923548423047</c:v>
                </c:pt>
                <c:pt idx="13">
                  <c:v>14.86429277012089</c:v>
                </c:pt>
                <c:pt idx="14">
                  <c:v>18.352985926207683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6-40C8-AF79-271EF21CA987}"/>
            </c:ext>
          </c:extLst>
        </c:ser>
        <c:ser>
          <c:idx val="2"/>
          <c:order val="2"/>
          <c:tx>
            <c:strRef>
              <c:f>'4'!$AB$66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'4'!$AE$66:$AS$66</c:f>
              <c:numCache>
                <c:formatCode>#,##0</c:formatCode>
                <c:ptCount val="15"/>
                <c:pt idx="0">
                  <c:v>8.0761070426391068</c:v>
                </c:pt>
                <c:pt idx="1">
                  <c:v>6.5708671088184722</c:v>
                </c:pt>
                <c:pt idx="2">
                  <c:v>6.8128847188190997</c:v>
                </c:pt>
                <c:pt idx="3">
                  <c:v>6.2727166139054988</c:v>
                </c:pt>
                <c:pt idx="4">
                  <c:v>5.991109965857115</c:v>
                </c:pt>
                <c:pt idx="5">
                  <c:v>5.7857996352430661</c:v>
                </c:pt>
                <c:pt idx="6">
                  <c:v>5.7191530786079339</c:v>
                </c:pt>
                <c:pt idx="7">
                  <c:v>4.7661918127416198</c:v>
                </c:pt>
                <c:pt idx="8">
                  <c:v>4.5633359559402047</c:v>
                </c:pt>
                <c:pt idx="9">
                  <c:v>4.2951122709726528</c:v>
                </c:pt>
                <c:pt idx="10">
                  <c:v>3.9370078740157481</c:v>
                </c:pt>
                <c:pt idx="11">
                  <c:v>3.7195724845802531</c:v>
                </c:pt>
                <c:pt idx="12">
                  <c:v>3.4884269080280959</c:v>
                </c:pt>
                <c:pt idx="13">
                  <c:v>3.3423949373858015</c:v>
                </c:pt>
                <c:pt idx="14">
                  <c:v>3.1743232519178202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6-40C8-AF79-271EF21CA987}"/>
            </c:ext>
          </c:extLst>
        </c:ser>
        <c:ser>
          <c:idx val="3"/>
          <c:order val="3"/>
          <c:tx>
            <c:strRef>
              <c:f>'4'!$AB$67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'4'!$AE$67:$AS$67</c:f>
              <c:numCache>
                <c:formatCode>#,##0</c:formatCode>
                <c:ptCount val="15"/>
                <c:pt idx="0">
                  <c:v>1.5122238091237503</c:v>
                </c:pt>
                <c:pt idx="1">
                  <c:v>1.5367540339793393</c:v>
                </c:pt>
                <c:pt idx="2">
                  <c:v>1.5719367915942748</c:v>
                </c:pt>
                <c:pt idx="3">
                  <c:v>1.3462347496844762</c:v>
                </c:pt>
                <c:pt idx="4">
                  <c:v>1.373071642032146</c:v>
                </c:pt>
                <c:pt idx="5">
                  <c:v>1.0922140739584958</c:v>
                </c:pt>
                <c:pt idx="6">
                  <c:v>0.99304865938430986</c:v>
                </c:pt>
                <c:pt idx="7">
                  <c:v>0.96747785964128896</c:v>
                </c:pt>
                <c:pt idx="8">
                  <c:v>0.839278220730172</c:v>
                </c:pt>
                <c:pt idx="9">
                  <c:v>0.75187969924812026</c:v>
                </c:pt>
                <c:pt idx="10">
                  <c:v>0.65359477124183007</c:v>
                </c:pt>
                <c:pt idx="11">
                  <c:v>0.76248570339306143</c:v>
                </c:pt>
                <c:pt idx="12">
                  <c:v>0.74069501882599842</c:v>
                </c:pt>
                <c:pt idx="13">
                  <c:v>0.70579931772732618</c:v>
                </c:pt>
                <c:pt idx="14">
                  <c:v>0.63171193935565384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56-40C8-AF79-271EF21C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16544"/>
        <c:axId val="165130624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30624"/>
        <c:crosses val="autoZero"/>
        <c:auto val="1"/>
        <c:lblAlgn val="ctr"/>
        <c:lblOffset val="100"/>
        <c:noMultiLvlLbl val="0"/>
      </c:catAx>
      <c:valAx>
        <c:axId val="16513062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koldioxidekvivalenter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116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Skåne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'4'!$AB$71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'4'!$AE$71:$AS$71</c:f>
              <c:numCache>
                <c:formatCode>#,##0</c:formatCode>
                <c:ptCount val="15"/>
                <c:pt idx="0">
                  <c:v>18.122794636556105</c:v>
                </c:pt>
                <c:pt idx="1">
                  <c:v>18.070726430609671</c:v>
                </c:pt>
                <c:pt idx="2">
                  <c:v>19.264336346691739</c:v>
                </c:pt>
                <c:pt idx="3">
                  <c:v>16.884462755604986</c:v>
                </c:pt>
                <c:pt idx="4">
                  <c:v>15.909909397626901</c:v>
                </c:pt>
                <c:pt idx="5">
                  <c:v>15.495443060194104</c:v>
                </c:pt>
                <c:pt idx="6">
                  <c:v>13.822577315512296</c:v>
                </c:pt>
                <c:pt idx="7">
                  <c:v>13.417211793110939</c:v>
                </c:pt>
                <c:pt idx="8">
                  <c:v>12.497029594379688</c:v>
                </c:pt>
                <c:pt idx="9">
                  <c:v>11.090274682201761</c:v>
                </c:pt>
                <c:pt idx="10">
                  <c:v>10.164167768535767</c:v>
                </c:pt>
                <c:pt idx="11">
                  <c:v>9.7016091235744408</c:v>
                </c:pt>
                <c:pt idx="12">
                  <c:v>9.1885578256653702</c:v>
                </c:pt>
                <c:pt idx="13">
                  <c:v>8.8646344199762801</c:v>
                </c:pt>
                <c:pt idx="14">
                  <c:v>7.7100749549227352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E-4B3A-998F-B84EBE53C23C}"/>
            </c:ext>
          </c:extLst>
        </c:ser>
        <c:ser>
          <c:idx val="1"/>
          <c:order val="1"/>
          <c:tx>
            <c:strRef>
              <c:f>'4'!$AB$72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'4'!$AE$72:$AS$72</c:f>
              <c:numCache>
                <c:formatCode>#,##0</c:formatCode>
                <c:ptCount val="15"/>
                <c:pt idx="0">
                  <c:v>36.290037652806802</c:v>
                </c:pt>
                <c:pt idx="1">
                  <c:v>42.338358313001045</c:v>
                </c:pt>
                <c:pt idx="2">
                  <c:v>50.346083017589905</c:v>
                </c:pt>
                <c:pt idx="3">
                  <c:v>43.73165662241626</c:v>
                </c:pt>
                <c:pt idx="4">
                  <c:v>41.689499188773922</c:v>
                </c:pt>
                <c:pt idx="5">
                  <c:v>42.862061688491998</c:v>
                </c:pt>
                <c:pt idx="6">
                  <c:v>35.609353618288658</c:v>
                </c:pt>
                <c:pt idx="7">
                  <c:v>35.228112481039247</c:v>
                </c:pt>
                <c:pt idx="8">
                  <c:v>33.239532380214925</c:v>
                </c:pt>
                <c:pt idx="9">
                  <c:v>29.753724866194126</c:v>
                </c:pt>
                <c:pt idx="10">
                  <c:v>26.763338460740766</c:v>
                </c:pt>
                <c:pt idx="11">
                  <c:v>25.020764119601328</c:v>
                </c:pt>
                <c:pt idx="12">
                  <c:v>24.5730053760883</c:v>
                </c:pt>
                <c:pt idx="13">
                  <c:v>22.551625287207301</c:v>
                </c:pt>
                <c:pt idx="14">
                  <c:v>19.82743767478231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E-4B3A-998F-B84EBE53C23C}"/>
            </c:ext>
          </c:extLst>
        </c:ser>
        <c:ser>
          <c:idx val="2"/>
          <c:order val="2"/>
          <c:tx>
            <c:strRef>
              <c:f>'4'!$AB$73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'4'!$AE$73:$AS$73</c:f>
              <c:numCache>
                <c:formatCode>#,##0</c:formatCode>
                <c:ptCount val="15"/>
                <c:pt idx="0">
                  <c:v>11.005029211238487</c:v>
                </c:pt>
                <c:pt idx="1">
                  <c:v>9.3295185968404031</c:v>
                </c:pt>
                <c:pt idx="2">
                  <c:v>9.2486823383234125</c:v>
                </c:pt>
                <c:pt idx="3">
                  <c:v>8.3688052543384881</c:v>
                </c:pt>
                <c:pt idx="4">
                  <c:v>7.5545014390756844</c:v>
                </c:pt>
                <c:pt idx="5">
                  <c:v>7.3981467862921022</c:v>
                </c:pt>
                <c:pt idx="6">
                  <c:v>6.748091747547547</c:v>
                </c:pt>
                <c:pt idx="7">
                  <c:v>6.4943185878653615</c:v>
                </c:pt>
                <c:pt idx="8">
                  <c:v>5.6071401013400548</c:v>
                </c:pt>
                <c:pt idx="9">
                  <c:v>4.7565321147087234</c:v>
                </c:pt>
                <c:pt idx="10">
                  <c:v>4.5375585208727696</c:v>
                </c:pt>
                <c:pt idx="11">
                  <c:v>4.4303704465637077</c:v>
                </c:pt>
                <c:pt idx="12">
                  <c:v>4.0187517502482173</c:v>
                </c:pt>
                <c:pt idx="13">
                  <c:v>4.2384505651267421</c:v>
                </c:pt>
                <c:pt idx="14">
                  <c:v>3.608461350812775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1E-4B3A-998F-B84EBE53C23C}"/>
            </c:ext>
          </c:extLst>
        </c:ser>
        <c:ser>
          <c:idx val="3"/>
          <c:order val="3"/>
          <c:tx>
            <c:strRef>
              <c:f>'4'!$AB$74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'4'!$AE$74:$AS$74</c:f>
              <c:numCache>
                <c:formatCode>#,##0</c:formatCode>
                <c:ptCount val="15"/>
                <c:pt idx="0">
                  <c:v>1.4657132681296403</c:v>
                </c:pt>
                <c:pt idx="1">
                  <c:v>1.3754972692333625</c:v>
                </c:pt>
                <c:pt idx="2">
                  <c:v>1.3600302228938421</c:v>
                </c:pt>
                <c:pt idx="3">
                  <c:v>1.089924783212763</c:v>
                </c:pt>
                <c:pt idx="4">
                  <c:v>1.0887192805380088</c:v>
                </c:pt>
                <c:pt idx="5">
                  <c:v>0.86499434426774902</c:v>
                </c:pt>
                <c:pt idx="6">
                  <c:v>0.75619601452748397</c:v>
                </c:pt>
                <c:pt idx="7">
                  <c:v>0.68698665427396621</c:v>
                </c:pt>
                <c:pt idx="8">
                  <c:v>0.69625580646166951</c:v>
                </c:pt>
                <c:pt idx="9">
                  <c:v>0.60941989030441979</c:v>
                </c:pt>
                <c:pt idx="10">
                  <c:v>0.56226380311549451</c:v>
                </c:pt>
                <c:pt idx="11">
                  <c:v>0.66049034803438067</c:v>
                </c:pt>
                <c:pt idx="12">
                  <c:v>0.63001779374579636</c:v>
                </c:pt>
                <c:pt idx="13">
                  <c:v>0.5751223147458121</c:v>
                </c:pt>
                <c:pt idx="14">
                  <c:v>0.51795446639093967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1E-4B3A-998F-B84EBE53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45216"/>
        <c:axId val="165216640"/>
      </c:barChart>
      <c:catAx>
        <c:axId val="16514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216640"/>
        <c:crosses val="autoZero"/>
        <c:auto val="1"/>
        <c:lblAlgn val="ctr"/>
        <c:lblOffset val="100"/>
        <c:noMultiLvlLbl val="0"/>
      </c:catAx>
      <c:valAx>
        <c:axId val="16521664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145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Halland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'4'!$AB$78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'4'!$AE$78:$AS$78</c:f>
              <c:numCache>
                <c:formatCode>#,##0</c:formatCode>
                <c:ptCount val="15"/>
                <c:pt idx="0">
                  <c:v>20.024949829147911</c:v>
                </c:pt>
                <c:pt idx="1">
                  <c:v>19.029197553543256</c:v>
                </c:pt>
                <c:pt idx="2">
                  <c:v>17.550936082717641</c:v>
                </c:pt>
                <c:pt idx="3">
                  <c:v>16.383571754605754</c:v>
                </c:pt>
                <c:pt idx="4">
                  <c:v>16.845698012856754</c:v>
                </c:pt>
                <c:pt idx="5">
                  <c:v>14.235451126299187</c:v>
                </c:pt>
                <c:pt idx="6">
                  <c:v>14.204119194566424</c:v>
                </c:pt>
                <c:pt idx="7">
                  <c:v>13.584831899921815</c:v>
                </c:pt>
                <c:pt idx="8">
                  <c:v>12.479845504978273</c:v>
                </c:pt>
                <c:pt idx="9">
                  <c:v>11.719809892254773</c:v>
                </c:pt>
                <c:pt idx="10">
                  <c:v>10.615533785816979</c:v>
                </c:pt>
                <c:pt idx="11">
                  <c:v>10.204409074864422</c:v>
                </c:pt>
                <c:pt idx="12">
                  <c:v>9.7747420665001634</c:v>
                </c:pt>
                <c:pt idx="13">
                  <c:v>8.8834241562202152</c:v>
                </c:pt>
                <c:pt idx="14">
                  <c:v>7.907803592227058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B-469D-87BF-80353487A55B}"/>
            </c:ext>
          </c:extLst>
        </c:ser>
        <c:ser>
          <c:idx val="1"/>
          <c:order val="1"/>
          <c:tx>
            <c:strRef>
              <c:f>'4'!$AB$79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'4'!$AE$79:$AS$79</c:f>
              <c:numCache>
                <c:formatCode>#,##0</c:formatCode>
                <c:ptCount val="15"/>
                <c:pt idx="0">
                  <c:v>35.596701111581964</c:v>
                </c:pt>
                <c:pt idx="1">
                  <c:v>40.320688306609306</c:v>
                </c:pt>
                <c:pt idx="2">
                  <c:v>33.223757699549992</c:v>
                </c:pt>
                <c:pt idx="3">
                  <c:v>33.70245546461242</c:v>
                </c:pt>
                <c:pt idx="4">
                  <c:v>35.346206793913012</c:v>
                </c:pt>
                <c:pt idx="5">
                  <c:v>28.17619220968329</c:v>
                </c:pt>
                <c:pt idx="6">
                  <c:v>30.241250424736663</c:v>
                </c:pt>
                <c:pt idx="7">
                  <c:v>29.576338928856913</c:v>
                </c:pt>
                <c:pt idx="8">
                  <c:v>27.941333904292904</c:v>
                </c:pt>
                <c:pt idx="9">
                  <c:v>26.442962156275524</c:v>
                </c:pt>
                <c:pt idx="10">
                  <c:v>23.380372033354714</c:v>
                </c:pt>
                <c:pt idx="11">
                  <c:v>22.420707254830479</c:v>
                </c:pt>
                <c:pt idx="12">
                  <c:v>22.279985146676569</c:v>
                </c:pt>
                <c:pt idx="13">
                  <c:v>18.993853378004061</c:v>
                </c:pt>
                <c:pt idx="14">
                  <c:v>17.030925845515512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B-469D-87BF-80353487A55B}"/>
            </c:ext>
          </c:extLst>
        </c:ser>
        <c:ser>
          <c:idx val="2"/>
          <c:order val="2"/>
          <c:tx>
            <c:strRef>
              <c:f>'4'!$AB$80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'4'!$AE$80:$AS$80</c:f>
              <c:numCache>
                <c:formatCode>#,##0</c:formatCode>
                <c:ptCount val="15"/>
                <c:pt idx="0">
                  <c:v>9.0153584118873518</c:v>
                </c:pt>
                <c:pt idx="1">
                  <c:v>7.2362927915391042</c:v>
                </c:pt>
                <c:pt idx="2">
                  <c:v>7.4435004040057784</c:v>
                </c:pt>
                <c:pt idx="3">
                  <c:v>6.8291345956193039</c:v>
                </c:pt>
                <c:pt idx="4">
                  <c:v>6.7386476759323068</c:v>
                </c:pt>
                <c:pt idx="5">
                  <c:v>6.0477994753716118</c:v>
                </c:pt>
                <c:pt idx="6">
                  <c:v>5.6196876390287303</c:v>
                </c:pt>
                <c:pt idx="7">
                  <c:v>5.1722964542546679</c:v>
                </c:pt>
                <c:pt idx="8">
                  <c:v>4.4871523515218223</c:v>
                </c:pt>
                <c:pt idx="9">
                  <c:v>3.948098949229915</c:v>
                </c:pt>
                <c:pt idx="10">
                  <c:v>3.6123887167137134</c:v>
                </c:pt>
                <c:pt idx="11">
                  <c:v>3.4557399460752669</c:v>
                </c:pt>
                <c:pt idx="12">
                  <c:v>3.3101308920329879</c:v>
                </c:pt>
                <c:pt idx="13">
                  <c:v>3.086202031602709</c:v>
                </c:pt>
                <c:pt idx="14">
                  <c:v>2.667240979424141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B-469D-87BF-80353487A55B}"/>
            </c:ext>
          </c:extLst>
        </c:ser>
        <c:ser>
          <c:idx val="3"/>
          <c:order val="3"/>
          <c:tx>
            <c:strRef>
              <c:f>'4'!$AB$81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'4'!$AE$81:$AS$81</c:f>
              <c:numCache>
                <c:formatCode>#,##0</c:formatCode>
                <c:ptCount val="15"/>
                <c:pt idx="0">
                  <c:v>1.7489898076111212</c:v>
                </c:pt>
                <c:pt idx="1">
                  <c:v>1.6878654530110313</c:v>
                </c:pt>
                <c:pt idx="2">
                  <c:v>1.7129153819801302</c:v>
                </c:pt>
                <c:pt idx="3">
                  <c:v>1.4038118892068463</c:v>
                </c:pt>
                <c:pt idx="4">
                  <c:v>1.4545062759252276</c:v>
                </c:pt>
                <c:pt idx="5">
                  <c:v>1.1123470522803114</c:v>
                </c:pt>
                <c:pt idx="6">
                  <c:v>0.97565985416452705</c:v>
                </c:pt>
                <c:pt idx="7">
                  <c:v>0.92529463329112693</c:v>
                </c:pt>
                <c:pt idx="8">
                  <c:v>0.86892893076008415</c:v>
                </c:pt>
                <c:pt idx="9">
                  <c:v>0.73640892354342646</c:v>
                </c:pt>
                <c:pt idx="10">
                  <c:v>0.70933822915797384</c:v>
                </c:pt>
                <c:pt idx="11">
                  <c:v>0.80048028817290373</c:v>
                </c:pt>
                <c:pt idx="12">
                  <c:v>0.73076923076923073</c:v>
                </c:pt>
                <c:pt idx="13">
                  <c:v>0.65765436609426375</c:v>
                </c:pt>
                <c:pt idx="14">
                  <c:v>0.62978902067807285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B-469D-87BF-80353487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43904"/>
        <c:axId val="165245696"/>
      </c:barChart>
      <c:catAx>
        <c:axId val="16524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245696"/>
        <c:crosses val="autoZero"/>
        <c:auto val="1"/>
        <c:lblAlgn val="ctr"/>
        <c:lblOffset val="100"/>
        <c:noMultiLvlLbl val="0"/>
      </c:catAx>
      <c:valAx>
        <c:axId val="16524569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243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Västra Götaland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'4'!$AB$85</c:f>
              <c:strCache>
                <c:ptCount val="1"/>
                <c:pt idx="0">
                  <c:v>Genomsnitt alla branscher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'4'!$AE$85:$AS$85</c:f>
              <c:numCache>
                <c:formatCode>#,##0</c:formatCode>
                <c:ptCount val="15"/>
                <c:pt idx="0">
                  <c:v>24.580501764626518</c:v>
                </c:pt>
                <c:pt idx="1">
                  <c:v>23.281266432445825</c:v>
                </c:pt>
                <c:pt idx="2">
                  <c:v>23.421406331259835</c:v>
                </c:pt>
                <c:pt idx="3">
                  <c:v>19.611135095377431</c:v>
                </c:pt>
                <c:pt idx="4">
                  <c:v>18.836617885751462</c:v>
                </c:pt>
                <c:pt idx="5">
                  <c:v>17.976764791176326</c:v>
                </c:pt>
                <c:pt idx="6">
                  <c:v>16.861135748457038</c:v>
                </c:pt>
                <c:pt idx="7">
                  <c:v>15.984436316372696</c:v>
                </c:pt>
                <c:pt idx="8">
                  <c:v>16.071143510881711</c:v>
                </c:pt>
                <c:pt idx="9">
                  <c:v>14.897669914120975</c:v>
                </c:pt>
                <c:pt idx="10">
                  <c:v>14.670760832480383</c:v>
                </c:pt>
                <c:pt idx="11">
                  <c:v>13.676109948585875</c:v>
                </c:pt>
                <c:pt idx="12">
                  <c:v>12.633837665039083</c:v>
                </c:pt>
                <c:pt idx="13">
                  <c:v>12.455593562784751</c:v>
                </c:pt>
                <c:pt idx="14">
                  <c:v>11.179960638143552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1-411B-9498-6BA2C13E12B8}"/>
            </c:ext>
          </c:extLst>
        </c:ser>
        <c:ser>
          <c:idx val="1"/>
          <c:order val="1"/>
          <c:tx>
            <c:strRef>
              <c:f>'4'!$AB$86</c:f>
              <c:strCache>
                <c:ptCount val="1"/>
                <c:pt idx="0">
                  <c:v>Marknadsproduktion, varor (SNI A01-F43)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'4'!$AE$86:$AS$86</c:f>
              <c:numCache>
                <c:formatCode>#,##0</c:formatCode>
                <c:ptCount val="15"/>
                <c:pt idx="0">
                  <c:v>51.91858299183798</c:v>
                </c:pt>
                <c:pt idx="1">
                  <c:v>55.17069636874038</c:v>
                </c:pt>
                <c:pt idx="2">
                  <c:v>52.449853093505496</c:v>
                </c:pt>
                <c:pt idx="3">
                  <c:v>44.770160485388146</c:v>
                </c:pt>
                <c:pt idx="4">
                  <c:v>46.917184452223786</c:v>
                </c:pt>
                <c:pt idx="5">
                  <c:v>43.46883883386235</c:v>
                </c:pt>
                <c:pt idx="6">
                  <c:v>39.71075769951473</c:v>
                </c:pt>
                <c:pt idx="7">
                  <c:v>33.114571913436556</c:v>
                </c:pt>
                <c:pt idx="8">
                  <c:v>33.758234904299691</c:v>
                </c:pt>
                <c:pt idx="9">
                  <c:v>32.116133600849757</c:v>
                </c:pt>
                <c:pt idx="10">
                  <c:v>33.088200983640213</c:v>
                </c:pt>
                <c:pt idx="11">
                  <c:v>30.209845704340299</c:v>
                </c:pt>
                <c:pt idx="12">
                  <c:v>29.966118102613745</c:v>
                </c:pt>
                <c:pt idx="13">
                  <c:v>30.133028046147931</c:v>
                </c:pt>
                <c:pt idx="14">
                  <c:v>24.744943941742672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1-411B-9498-6BA2C13E12B8}"/>
            </c:ext>
          </c:extLst>
        </c:ser>
        <c:ser>
          <c:idx val="2"/>
          <c:order val="2"/>
          <c:tx>
            <c:strRef>
              <c:f>'4'!$AB$87</c:f>
              <c:strCache>
                <c:ptCount val="1"/>
                <c:pt idx="0">
                  <c:v>Marknadsproduktion, tjänster (SNI G45-T98)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'4'!$AE$87:$AS$87</c:f>
              <c:numCache>
                <c:formatCode>#,##0</c:formatCode>
                <c:ptCount val="15"/>
                <c:pt idx="0">
                  <c:v>16.970273327977175</c:v>
                </c:pt>
                <c:pt idx="1">
                  <c:v>14.547230633974797</c:v>
                </c:pt>
                <c:pt idx="2">
                  <c:v>14.437288851351351</c:v>
                </c:pt>
                <c:pt idx="3">
                  <c:v>10.655263167241459</c:v>
                </c:pt>
                <c:pt idx="4">
                  <c:v>8.8857901529423984</c:v>
                </c:pt>
                <c:pt idx="5">
                  <c:v>9.4465436763725279</c:v>
                </c:pt>
                <c:pt idx="6">
                  <c:v>9.1575532613893191</c:v>
                </c:pt>
                <c:pt idx="7">
                  <c:v>10.088398181192137</c:v>
                </c:pt>
                <c:pt idx="8">
                  <c:v>10.6119725293567</c:v>
                </c:pt>
                <c:pt idx="9">
                  <c:v>9.3461581063402388</c:v>
                </c:pt>
                <c:pt idx="10">
                  <c:v>8.9336224101540633</c:v>
                </c:pt>
                <c:pt idx="11">
                  <c:v>8.8558653908460592</c:v>
                </c:pt>
                <c:pt idx="12">
                  <c:v>7.4039140426297525</c:v>
                </c:pt>
                <c:pt idx="13">
                  <c:v>6.4654185347086877</c:v>
                </c:pt>
                <c:pt idx="14">
                  <c:v>6.5457826770885408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1-411B-9498-6BA2C13E12B8}"/>
            </c:ext>
          </c:extLst>
        </c:ser>
        <c:ser>
          <c:idx val="3"/>
          <c:order val="3"/>
          <c:tx>
            <c:strRef>
              <c:f>'4'!$AB$88</c:f>
              <c:strCache>
                <c:ptCount val="1"/>
                <c:pt idx="0">
                  <c:v>Offentl. myndigh. samt hushållens icke-vinstdrivande org.</c:v>
                </c:pt>
              </c:strCache>
            </c:strRef>
          </c:tx>
          <c:invertIfNegative val="0"/>
          <c:cat>
            <c:numRef>
              <c:f>'4'!$AE$7:$AS$7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'4'!$AE$88:$AS$88</c:f>
              <c:numCache>
                <c:formatCode>#,##0</c:formatCode>
                <c:ptCount val="15"/>
                <c:pt idx="0">
                  <c:v>0.96192838348878218</c:v>
                </c:pt>
                <c:pt idx="1">
                  <c:v>0.91011246389732448</c:v>
                </c:pt>
                <c:pt idx="2">
                  <c:v>0.98936670925105896</c:v>
                </c:pt>
                <c:pt idx="3">
                  <c:v>0.84729981378026076</c:v>
                </c:pt>
                <c:pt idx="4">
                  <c:v>0.82347066604760366</c:v>
                </c:pt>
                <c:pt idx="5">
                  <c:v>0.69869146302542029</c:v>
                </c:pt>
                <c:pt idx="6">
                  <c:v>0.63701644660643963</c:v>
                </c:pt>
                <c:pt idx="7">
                  <c:v>0.59205696377400796</c:v>
                </c:pt>
                <c:pt idx="8">
                  <c:v>0.552378961826135</c:v>
                </c:pt>
                <c:pt idx="9">
                  <c:v>0.50050402870496347</c:v>
                </c:pt>
                <c:pt idx="10">
                  <c:v>0.46430253684139694</c:v>
                </c:pt>
                <c:pt idx="11">
                  <c:v>0.4815718505200976</c:v>
                </c:pt>
                <c:pt idx="12">
                  <c:v>0.47410601789912582</c:v>
                </c:pt>
                <c:pt idx="13">
                  <c:v>0.43680211633701438</c:v>
                </c:pt>
                <c:pt idx="14">
                  <c:v>0.38578914032360223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51-411B-9498-6BA2C13E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56576"/>
        <c:axId val="165274752"/>
      </c:barChart>
      <c:catAx>
        <c:axId val="16525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274752"/>
        <c:crosses val="autoZero"/>
        <c:auto val="1"/>
        <c:lblAlgn val="ctr"/>
        <c:lblOffset val="100"/>
        <c:noMultiLvlLbl val="0"/>
      </c:catAx>
      <c:valAx>
        <c:axId val="165274752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 per miljoner kronor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256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chart" Target="../charts/chart47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image" Target="../media/image6.png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21" Type="http://schemas.openxmlformats.org/officeDocument/2006/relationships/chart" Target="../charts/chart43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Relationship Id="rId22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chart" Target="../charts/chart4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47625</xdr:rowOff>
    </xdr:from>
    <xdr:to>
      <xdr:col>1</xdr:col>
      <xdr:colOff>4000500</xdr:colOff>
      <xdr:row>47</xdr:row>
      <xdr:rowOff>133350</xdr:rowOff>
    </xdr:to>
    <xdr:pic>
      <xdr:nvPicPr>
        <xdr:cNvPr id="4" name="Bildobjekt 3" descr="logga liggand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"/>
          <a:ext cx="48672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46355</xdr:colOff>
      <xdr:row>4</xdr:row>
      <xdr:rowOff>69215</xdr:rowOff>
    </xdr:from>
    <xdr:to>
      <xdr:col>7</xdr:col>
      <xdr:colOff>154305</xdr:colOff>
      <xdr:row>35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57150</xdr:colOff>
      <xdr:row>67</xdr:row>
      <xdr:rowOff>47625</xdr:rowOff>
    </xdr:from>
    <xdr:to>
      <xdr:col>21</xdr:col>
      <xdr:colOff>304800</xdr:colOff>
      <xdr:row>68</xdr:row>
      <xdr:rowOff>104775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11706225"/>
          <a:ext cx="1466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44450</xdr:colOff>
      <xdr:row>67</xdr:row>
      <xdr:rowOff>28575</xdr:rowOff>
    </xdr:from>
    <xdr:to>
      <xdr:col>38</xdr:col>
      <xdr:colOff>292100</xdr:colOff>
      <xdr:row>68</xdr:row>
      <xdr:rowOff>82550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6750" y="11410950"/>
          <a:ext cx="1470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387350</xdr:colOff>
      <xdr:row>5</xdr:row>
      <xdr:rowOff>15875</xdr:rowOff>
    </xdr:from>
    <xdr:to>
      <xdr:col>28</xdr:col>
      <xdr:colOff>485775</xdr:colOff>
      <xdr:row>34</xdr:row>
      <xdr:rowOff>114300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391795</xdr:colOff>
      <xdr:row>6</xdr:row>
      <xdr:rowOff>35560</xdr:rowOff>
    </xdr:from>
    <xdr:to>
      <xdr:col>61</xdr:col>
      <xdr:colOff>122555</xdr:colOff>
      <xdr:row>45</xdr:row>
      <xdr:rowOff>10160</xdr:rowOff>
    </xdr:to>
    <xdr:pic>
      <xdr:nvPicPr>
        <xdr:cNvPr id="3" name="Bildobjekt 2" descr="SWE-Map NUTS1-NUTS2,2.sv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7970" y="1416685"/>
          <a:ext cx="2807335" cy="628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38099</xdr:colOff>
      <xdr:row>6</xdr:row>
      <xdr:rowOff>14286</xdr:rowOff>
    </xdr:from>
    <xdr:to>
      <xdr:col>3</xdr:col>
      <xdr:colOff>1333500</xdr:colOff>
      <xdr:row>21</xdr:row>
      <xdr:rowOff>83819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1434465</xdr:colOff>
      <xdr:row>6</xdr:row>
      <xdr:rowOff>38100</xdr:rowOff>
    </xdr:from>
    <xdr:to>
      <xdr:col>3</xdr:col>
      <xdr:colOff>5699761</xdr:colOff>
      <xdr:row>21</xdr:row>
      <xdr:rowOff>95250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22</xdr:row>
      <xdr:rowOff>47625</xdr:rowOff>
    </xdr:from>
    <xdr:to>
      <xdr:col>3</xdr:col>
      <xdr:colOff>1325880</xdr:colOff>
      <xdr:row>38</xdr:row>
      <xdr:rowOff>114300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1442085</xdr:colOff>
      <xdr:row>22</xdr:row>
      <xdr:rowOff>45721</xdr:rowOff>
    </xdr:from>
    <xdr:to>
      <xdr:col>3</xdr:col>
      <xdr:colOff>5707381</xdr:colOff>
      <xdr:row>38</xdr:row>
      <xdr:rowOff>152401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39</xdr:row>
      <xdr:rowOff>30479</xdr:rowOff>
    </xdr:from>
    <xdr:to>
      <xdr:col>3</xdr:col>
      <xdr:colOff>1325881</xdr:colOff>
      <xdr:row>56</xdr:row>
      <xdr:rowOff>30479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1476375</xdr:colOff>
      <xdr:row>39</xdr:row>
      <xdr:rowOff>43815</xdr:rowOff>
    </xdr:from>
    <xdr:to>
      <xdr:col>3</xdr:col>
      <xdr:colOff>5692140</xdr:colOff>
      <xdr:row>56</xdr:row>
      <xdr:rowOff>53340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3</xdr:col>
      <xdr:colOff>1295400</xdr:colOff>
      <xdr:row>74</xdr:row>
      <xdr:rowOff>9525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1485900</xdr:colOff>
      <xdr:row>56</xdr:row>
      <xdr:rowOff>152400</xdr:rowOff>
    </xdr:from>
    <xdr:to>
      <xdr:col>3</xdr:col>
      <xdr:colOff>5699760</xdr:colOff>
      <xdr:row>74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60</xdr:row>
          <xdr:rowOff>28575</xdr:rowOff>
        </xdr:from>
        <xdr:to>
          <xdr:col>21</xdr:col>
          <xdr:colOff>473075</xdr:colOff>
          <xdr:row>61</xdr:row>
          <xdr:rowOff>57150</xdr:rowOff>
        </xdr:to>
        <xdr:sp macro="" textlink="">
          <xdr:nvSpPr>
            <xdr:cNvPr id="9217" name="Picture 14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193674</xdr:colOff>
      <xdr:row>59</xdr:row>
      <xdr:rowOff>177800</xdr:rowOff>
    </xdr:from>
    <xdr:to>
      <xdr:col>18</xdr:col>
      <xdr:colOff>263525</xdr:colOff>
      <xdr:row>68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F967A31-089C-EBBE-293E-58BC0DCE484B}"/>
            </a:ext>
          </a:extLst>
        </xdr:cNvPr>
        <xdr:cNvSpPr txBox="1"/>
      </xdr:nvSpPr>
      <xdr:spPr>
        <a:xfrm>
          <a:off x="3336924" y="10140950"/>
          <a:ext cx="7089776" cy="135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Notering:</a:t>
          </a:r>
        </a:p>
        <a:p>
          <a:endParaRPr lang="sv-S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Körsträckor redovisar hur mycket de svenskregistrerade fordonen kör oavsett var, med andra ord både i Sverige och utomlands. Körsträckan är registrerad på en specifik bil med en given ägare. Det innebär inte att bilen nödvändigtvis körs i det område som bilen är registrerad. Det är samma avgränsning som görs för national-och miljöräkenskaperna. T.ex. avspeglar utsläppen av växthusgaserna per riksområde vem som äger utsläppen, inte att utsläppen specifikt har genomförts i regionen.</a:t>
          </a:r>
        </a:p>
        <a:p>
          <a:endParaRPr lang="sv-S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Observera även att för t.ex. tunga lastbilar är jämförelsen körsträckor med utsläpp inte helt korrekt då utsläppen för tunga lastbilar beror på hur tungt lastade fordonen är.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/>
            <a:t> 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177</xdr:row>
      <xdr:rowOff>95250</xdr:rowOff>
    </xdr:from>
    <xdr:to>
      <xdr:col>23</xdr:col>
      <xdr:colOff>476250</xdr:colOff>
      <xdr:row>178</xdr:row>
      <xdr:rowOff>152400</xdr:rowOff>
    </xdr:to>
    <xdr:pic>
      <xdr:nvPicPr>
        <xdr:cNvPr id="3" name="Bildobjek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927425"/>
          <a:ext cx="1466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0</xdr:colOff>
      <xdr:row>175</xdr:row>
      <xdr:rowOff>0</xdr:rowOff>
    </xdr:from>
    <xdr:to>
      <xdr:col>40</xdr:col>
      <xdr:colOff>228600</xdr:colOff>
      <xdr:row>176</xdr:row>
      <xdr:rowOff>57150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28594050"/>
          <a:ext cx="1466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301</xdr:row>
      <xdr:rowOff>0</xdr:rowOff>
    </xdr:from>
    <xdr:to>
      <xdr:col>20</xdr:col>
      <xdr:colOff>466725</xdr:colOff>
      <xdr:row>302</xdr:row>
      <xdr:rowOff>57150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8825150"/>
          <a:ext cx="1466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305</xdr:row>
      <xdr:rowOff>38100</xdr:rowOff>
    </xdr:from>
    <xdr:to>
      <xdr:col>15</xdr:col>
      <xdr:colOff>863600</xdr:colOff>
      <xdr:row>306</xdr:row>
      <xdr:rowOff>95250</xdr:rowOff>
    </xdr:to>
    <xdr:pic>
      <xdr:nvPicPr>
        <xdr:cNvPr id="5" name="Bildobjek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9863375"/>
          <a:ext cx="1428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17836</xdr:rowOff>
    </xdr:from>
    <xdr:to>
      <xdr:col>7</xdr:col>
      <xdr:colOff>387351</xdr:colOff>
      <xdr:row>29</xdr:row>
      <xdr:rowOff>37944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542924</xdr:colOff>
      <xdr:row>8</xdr:row>
      <xdr:rowOff>16929</xdr:rowOff>
    </xdr:from>
    <xdr:to>
      <xdr:col>15</xdr:col>
      <xdr:colOff>368754</xdr:colOff>
      <xdr:row>29</xdr:row>
      <xdr:rowOff>30990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19686</xdr:colOff>
      <xdr:row>52</xdr:row>
      <xdr:rowOff>16208</xdr:rowOff>
    </xdr:from>
    <xdr:to>
      <xdr:col>15</xdr:col>
      <xdr:colOff>381000</xdr:colOff>
      <xdr:row>70</xdr:row>
      <xdr:rowOff>81643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608540</xdr:colOff>
      <xdr:row>30</xdr:row>
      <xdr:rowOff>144991</xdr:rowOff>
    </xdr:from>
    <xdr:to>
      <xdr:col>15</xdr:col>
      <xdr:colOff>394609</xdr:colOff>
      <xdr:row>50</xdr:row>
      <xdr:rowOff>33867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19141</xdr:colOff>
      <xdr:row>52</xdr:row>
      <xdr:rowOff>3053</xdr:rowOff>
    </xdr:from>
    <xdr:to>
      <xdr:col>23</xdr:col>
      <xdr:colOff>435428</xdr:colOff>
      <xdr:row>70</xdr:row>
      <xdr:rowOff>122464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2933</xdr:colOff>
      <xdr:row>31</xdr:row>
      <xdr:rowOff>13184</xdr:rowOff>
    </xdr:from>
    <xdr:to>
      <xdr:col>23</xdr:col>
      <xdr:colOff>408214</xdr:colOff>
      <xdr:row>50</xdr:row>
      <xdr:rowOff>40821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11763</xdr:colOff>
      <xdr:row>72</xdr:row>
      <xdr:rowOff>99876</xdr:rowOff>
    </xdr:from>
    <xdr:to>
      <xdr:col>15</xdr:col>
      <xdr:colOff>353786</xdr:colOff>
      <xdr:row>93</xdr:row>
      <xdr:rowOff>136072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40488</xdr:colOff>
      <xdr:row>118</xdr:row>
      <xdr:rowOff>7771</xdr:rowOff>
    </xdr:from>
    <xdr:to>
      <xdr:col>15</xdr:col>
      <xdr:colOff>367393</xdr:colOff>
      <xdr:row>138</xdr:row>
      <xdr:rowOff>26611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72</xdr:row>
      <xdr:rowOff>64347</xdr:rowOff>
    </xdr:from>
    <xdr:to>
      <xdr:col>7</xdr:col>
      <xdr:colOff>326571</xdr:colOff>
      <xdr:row>93</xdr:row>
      <xdr:rowOff>127000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</xdr:colOff>
      <xdr:row>140</xdr:row>
      <xdr:rowOff>10553</xdr:rowOff>
    </xdr:from>
    <xdr:to>
      <xdr:col>7</xdr:col>
      <xdr:colOff>312965</xdr:colOff>
      <xdr:row>161</xdr:row>
      <xdr:rowOff>84848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59411</xdr:colOff>
      <xdr:row>72</xdr:row>
      <xdr:rowOff>113182</xdr:rowOff>
    </xdr:from>
    <xdr:to>
      <xdr:col>23</xdr:col>
      <xdr:colOff>414618</xdr:colOff>
      <xdr:row>93</xdr:row>
      <xdr:rowOff>122465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21169</xdr:colOff>
      <xdr:row>118</xdr:row>
      <xdr:rowOff>16720</xdr:rowOff>
    </xdr:from>
    <xdr:to>
      <xdr:col>7</xdr:col>
      <xdr:colOff>312965</xdr:colOff>
      <xdr:row>138</xdr:row>
      <xdr:rowOff>19049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10100</xdr:colOff>
      <xdr:row>95</xdr:row>
      <xdr:rowOff>100419</xdr:rowOff>
    </xdr:from>
    <xdr:to>
      <xdr:col>7</xdr:col>
      <xdr:colOff>312964</xdr:colOff>
      <xdr:row>116</xdr:row>
      <xdr:rowOff>93435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20107</xdr:colOff>
      <xdr:row>95</xdr:row>
      <xdr:rowOff>102897</xdr:rowOff>
    </xdr:from>
    <xdr:to>
      <xdr:col>23</xdr:col>
      <xdr:colOff>367393</xdr:colOff>
      <xdr:row>116</xdr:row>
      <xdr:rowOff>81643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6926</xdr:colOff>
      <xdr:row>95</xdr:row>
      <xdr:rowOff>92076</xdr:rowOff>
    </xdr:from>
    <xdr:to>
      <xdr:col>15</xdr:col>
      <xdr:colOff>353786</xdr:colOff>
      <xdr:row>116</xdr:row>
      <xdr:rowOff>108857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608936</xdr:colOff>
      <xdr:row>118</xdr:row>
      <xdr:rowOff>38463</xdr:rowOff>
    </xdr:from>
    <xdr:to>
      <xdr:col>23</xdr:col>
      <xdr:colOff>353786</xdr:colOff>
      <xdr:row>138</xdr:row>
      <xdr:rowOff>73177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15996</xdr:colOff>
      <xdr:row>163</xdr:row>
      <xdr:rowOff>139398</xdr:rowOff>
    </xdr:from>
    <xdr:to>
      <xdr:col>15</xdr:col>
      <xdr:colOff>340180</xdr:colOff>
      <xdr:row>187</xdr:row>
      <xdr:rowOff>21468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13608</xdr:colOff>
      <xdr:row>140</xdr:row>
      <xdr:rowOff>454</xdr:rowOff>
    </xdr:from>
    <xdr:to>
      <xdr:col>23</xdr:col>
      <xdr:colOff>367394</xdr:colOff>
      <xdr:row>162</xdr:row>
      <xdr:rowOff>149678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609903</xdr:colOff>
      <xdr:row>140</xdr:row>
      <xdr:rowOff>15724</xdr:rowOff>
    </xdr:from>
    <xdr:to>
      <xdr:col>15</xdr:col>
      <xdr:colOff>353786</xdr:colOff>
      <xdr:row>161</xdr:row>
      <xdr:rowOff>146353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13607</xdr:colOff>
      <xdr:row>8</xdr:row>
      <xdr:rowOff>58961</xdr:rowOff>
    </xdr:from>
    <xdr:to>
      <xdr:col>23</xdr:col>
      <xdr:colOff>435428</xdr:colOff>
      <xdr:row>29</xdr:row>
      <xdr:rowOff>68486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148166</xdr:rowOff>
    </xdr:from>
    <xdr:to>
      <xdr:col>7</xdr:col>
      <xdr:colOff>317501</xdr:colOff>
      <xdr:row>50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51</xdr:row>
      <xdr:rowOff>147863</xdr:rowOff>
    </xdr:from>
    <xdr:to>
      <xdr:col>7</xdr:col>
      <xdr:colOff>326571</xdr:colOff>
      <xdr:row>70</xdr:row>
      <xdr:rowOff>43844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49139</xdr:rowOff>
    </xdr:from>
    <xdr:to>
      <xdr:col>7</xdr:col>
      <xdr:colOff>419100</xdr:colOff>
      <xdr:row>27</xdr:row>
      <xdr:rowOff>114301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18748</xdr:colOff>
      <xdr:row>7</xdr:row>
      <xdr:rowOff>34471</xdr:rowOff>
    </xdr:from>
    <xdr:to>
      <xdr:col>15</xdr:col>
      <xdr:colOff>500592</xdr:colOff>
      <xdr:row>27</xdr:row>
      <xdr:rowOff>125942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31750</xdr:colOff>
      <xdr:row>7</xdr:row>
      <xdr:rowOff>31748</xdr:rowOff>
    </xdr:from>
    <xdr:to>
      <xdr:col>23</xdr:col>
      <xdr:colOff>447675</xdr:colOff>
      <xdr:row>27</xdr:row>
      <xdr:rowOff>123825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7</xdr:col>
      <xdr:colOff>419100</xdr:colOff>
      <xdr:row>48</xdr:row>
      <xdr:rowOff>97367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22225</xdr:colOff>
      <xdr:row>29</xdr:row>
      <xdr:rowOff>16933</xdr:rowOff>
    </xdr:from>
    <xdr:to>
      <xdr:col>15</xdr:col>
      <xdr:colOff>466725</xdr:colOff>
      <xdr:row>48</xdr:row>
      <xdr:rowOff>66675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25400</xdr:colOff>
      <xdr:row>29</xdr:row>
      <xdr:rowOff>21166</xdr:rowOff>
    </xdr:from>
    <xdr:to>
      <xdr:col>23</xdr:col>
      <xdr:colOff>438150</xdr:colOff>
      <xdr:row>48</xdr:row>
      <xdr:rowOff>76200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50</xdr:row>
      <xdr:rowOff>9524</xdr:rowOff>
    </xdr:from>
    <xdr:to>
      <xdr:col>7</xdr:col>
      <xdr:colOff>409576</xdr:colOff>
      <xdr:row>69</xdr:row>
      <xdr:rowOff>55032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9526</xdr:colOff>
      <xdr:row>50</xdr:row>
      <xdr:rowOff>8468</xdr:rowOff>
    </xdr:from>
    <xdr:to>
      <xdr:col>15</xdr:col>
      <xdr:colOff>447676</xdr:colOff>
      <xdr:row>69</xdr:row>
      <xdr:rowOff>76201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28575</xdr:colOff>
      <xdr:row>50</xdr:row>
      <xdr:rowOff>32808</xdr:rowOff>
    </xdr:from>
    <xdr:to>
      <xdr:col>23</xdr:col>
      <xdr:colOff>447675</xdr:colOff>
      <xdr:row>69</xdr:row>
      <xdr:rowOff>76200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</xdr:colOff>
      <xdr:row>70</xdr:row>
      <xdr:rowOff>83606</xdr:rowOff>
    </xdr:from>
    <xdr:to>
      <xdr:col>7</xdr:col>
      <xdr:colOff>409576</xdr:colOff>
      <xdr:row>91</xdr:row>
      <xdr:rowOff>104774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114</xdr:row>
      <xdr:rowOff>15422</xdr:rowOff>
    </xdr:from>
    <xdr:to>
      <xdr:col>7</xdr:col>
      <xdr:colOff>381000</xdr:colOff>
      <xdr:row>134</xdr:row>
      <xdr:rowOff>57150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17993</xdr:colOff>
      <xdr:row>70</xdr:row>
      <xdr:rowOff>82549</xdr:rowOff>
    </xdr:from>
    <xdr:to>
      <xdr:col>15</xdr:col>
      <xdr:colOff>466725</xdr:colOff>
      <xdr:row>91</xdr:row>
      <xdr:rowOff>85726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33867</xdr:colOff>
      <xdr:row>93</xdr:row>
      <xdr:rowOff>30691</xdr:rowOff>
    </xdr:from>
    <xdr:to>
      <xdr:col>23</xdr:col>
      <xdr:colOff>447675</xdr:colOff>
      <xdr:row>112</xdr:row>
      <xdr:rowOff>123825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13758</xdr:colOff>
      <xdr:row>93</xdr:row>
      <xdr:rowOff>38100</xdr:rowOff>
    </xdr:from>
    <xdr:to>
      <xdr:col>15</xdr:col>
      <xdr:colOff>485775</xdr:colOff>
      <xdr:row>112</xdr:row>
      <xdr:rowOff>95250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54428</xdr:colOff>
      <xdr:row>113</xdr:row>
      <xdr:rowOff>131837</xdr:rowOff>
    </xdr:from>
    <xdr:to>
      <xdr:col>15</xdr:col>
      <xdr:colOff>504825</xdr:colOff>
      <xdr:row>134</xdr:row>
      <xdr:rowOff>133350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34927</xdr:colOff>
      <xdr:row>70</xdr:row>
      <xdr:rowOff>101601</xdr:rowOff>
    </xdr:from>
    <xdr:to>
      <xdr:col>23</xdr:col>
      <xdr:colOff>438151</xdr:colOff>
      <xdr:row>91</xdr:row>
      <xdr:rowOff>85725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7</xdr:col>
      <xdr:colOff>419100</xdr:colOff>
      <xdr:row>112</xdr:row>
      <xdr:rowOff>112182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11944</xdr:colOff>
      <xdr:row>113</xdr:row>
      <xdr:rowOff>155574</xdr:rowOff>
    </xdr:from>
    <xdr:to>
      <xdr:col>23</xdr:col>
      <xdr:colOff>483961</xdr:colOff>
      <xdr:row>134</xdr:row>
      <xdr:rowOff>42636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26006</xdr:colOff>
      <xdr:row>135</xdr:row>
      <xdr:rowOff>161924</xdr:rowOff>
    </xdr:from>
    <xdr:to>
      <xdr:col>15</xdr:col>
      <xdr:colOff>466726</xdr:colOff>
      <xdr:row>157</xdr:row>
      <xdr:rowOff>57149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135</xdr:row>
      <xdr:rowOff>104775</xdr:rowOff>
    </xdr:from>
    <xdr:to>
      <xdr:col>7</xdr:col>
      <xdr:colOff>333375</xdr:colOff>
      <xdr:row>157</xdr:row>
      <xdr:rowOff>73932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38101</xdr:colOff>
      <xdr:row>136</xdr:row>
      <xdr:rowOff>95250</xdr:rowOff>
    </xdr:from>
    <xdr:to>
      <xdr:col>23</xdr:col>
      <xdr:colOff>466725</xdr:colOff>
      <xdr:row>156</xdr:row>
      <xdr:rowOff>106134</xdr:rowOff>
    </xdr:to>
    <xdr:graphicFrame macro="">
      <xdr:nvGraphicFramePr>
        <xdr:cNvPr id="33" name="Diagram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460980</xdr:colOff>
      <xdr:row>158</xdr:row>
      <xdr:rowOff>56547</xdr:rowOff>
    </xdr:from>
    <xdr:to>
      <xdr:col>15</xdr:col>
      <xdr:colOff>560010</xdr:colOff>
      <xdr:row>180</xdr:row>
      <xdr:rowOff>126849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0</xdr:row>
      <xdr:rowOff>101601</xdr:rowOff>
    </xdr:from>
    <xdr:to>
      <xdr:col>19</xdr:col>
      <xdr:colOff>596348</xdr:colOff>
      <xdr:row>30</xdr:row>
      <xdr:rowOff>140804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0</xdr:colOff>
      <xdr:row>64</xdr:row>
      <xdr:rowOff>0</xdr:rowOff>
    </xdr:from>
    <xdr:to>
      <xdr:col>20</xdr:col>
      <xdr:colOff>247650</xdr:colOff>
      <xdr:row>65</xdr:row>
      <xdr:rowOff>57150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06050"/>
          <a:ext cx="1466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</xdr:colOff>
      <xdr:row>1</xdr:row>
      <xdr:rowOff>19050</xdr:rowOff>
    </xdr:from>
    <xdr:to>
      <xdr:col>30</xdr:col>
      <xdr:colOff>552451</xdr:colOff>
      <xdr:row>30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workbookViewId="0">
      <selection activeCell="A29" sqref="A29"/>
    </sheetView>
  </sheetViews>
  <sheetFormatPr defaultRowHeight="12.5" x14ac:dyDescent="0.25"/>
  <cols>
    <col min="1" max="1" width="12.453125" bestFit="1" customWidth="1"/>
    <col min="2" max="2" width="122.7265625" bestFit="1" customWidth="1"/>
  </cols>
  <sheetData>
    <row r="1" spans="1:2" ht="13" x14ac:dyDescent="0.3">
      <c r="A1" s="2" t="s">
        <v>0</v>
      </c>
      <c r="B1" s="3" t="s">
        <v>1</v>
      </c>
    </row>
    <row r="2" spans="1:2" ht="13" x14ac:dyDescent="0.3">
      <c r="A2" s="4" t="s">
        <v>681</v>
      </c>
      <c r="B2" s="5" t="s">
        <v>2</v>
      </c>
    </row>
    <row r="3" spans="1:2" ht="14" x14ac:dyDescent="0.3">
      <c r="A3" s="90"/>
      <c r="B3" s="91"/>
    </row>
    <row r="4" spans="1:2" ht="15.5" x14ac:dyDescent="0.35">
      <c r="A4" s="314">
        <v>1</v>
      </c>
      <c r="B4" s="320" t="s">
        <v>1046</v>
      </c>
    </row>
    <row r="5" spans="1:2" ht="15.5" x14ac:dyDescent="0.35">
      <c r="A5" s="315">
        <v>1</v>
      </c>
      <c r="B5" s="321" t="s">
        <v>682</v>
      </c>
    </row>
    <row r="6" spans="1:2" ht="15.5" x14ac:dyDescent="0.35">
      <c r="A6" s="316"/>
      <c r="B6" s="322"/>
    </row>
    <row r="7" spans="1:2" ht="15.5" x14ac:dyDescent="0.35">
      <c r="A7" s="314">
        <v>2</v>
      </c>
      <c r="B7" s="320" t="s">
        <v>729</v>
      </c>
    </row>
    <row r="8" spans="1:2" ht="15.5" x14ac:dyDescent="0.35">
      <c r="A8" s="315">
        <v>2</v>
      </c>
      <c r="B8" s="321" t="s">
        <v>730</v>
      </c>
    </row>
    <row r="9" spans="1:2" ht="15.5" x14ac:dyDescent="0.35">
      <c r="A9" s="315"/>
      <c r="B9" s="321"/>
    </row>
    <row r="10" spans="1:2" ht="15.5" x14ac:dyDescent="0.35">
      <c r="A10" s="314">
        <v>3</v>
      </c>
      <c r="B10" s="320" t="s">
        <v>731</v>
      </c>
    </row>
    <row r="11" spans="1:2" ht="15.5" x14ac:dyDescent="0.35">
      <c r="A11" s="315">
        <v>3</v>
      </c>
      <c r="B11" s="321" t="s">
        <v>732</v>
      </c>
    </row>
    <row r="12" spans="1:2" ht="15.5" x14ac:dyDescent="0.35">
      <c r="A12" s="315"/>
      <c r="B12" s="321"/>
    </row>
    <row r="13" spans="1:2" ht="15.5" x14ac:dyDescent="0.35">
      <c r="A13" s="314">
        <v>4</v>
      </c>
      <c r="B13" s="320" t="s">
        <v>1047</v>
      </c>
    </row>
    <row r="14" spans="1:2" ht="15.5" x14ac:dyDescent="0.35">
      <c r="A14" s="315">
        <v>4</v>
      </c>
      <c r="B14" s="321" t="s">
        <v>685</v>
      </c>
    </row>
    <row r="15" spans="1:2" ht="15.5" x14ac:dyDescent="0.35">
      <c r="A15" s="317"/>
      <c r="B15" s="323"/>
    </row>
    <row r="16" spans="1:2" ht="15.5" x14ac:dyDescent="0.35">
      <c r="A16" s="314">
        <v>5</v>
      </c>
      <c r="B16" s="320" t="s">
        <v>1048</v>
      </c>
    </row>
    <row r="17" spans="1:2" ht="15.5" x14ac:dyDescent="0.35">
      <c r="A17" s="315">
        <v>5</v>
      </c>
      <c r="B17" s="321" t="s">
        <v>687</v>
      </c>
    </row>
    <row r="18" spans="1:2" ht="15.5" x14ac:dyDescent="0.35">
      <c r="A18" s="318"/>
      <c r="B18" s="321"/>
    </row>
    <row r="19" spans="1:2" ht="15.5" x14ac:dyDescent="0.35">
      <c r="A19" s="314">
        <v>6</v>
      </c>
      <c r="B19" s="320" t="s">
        <v>1049</v>
      </c>
    </row>
    <row r="20" spans="1:2" ht="15.5" x14ac:dyDescent="0.35">
      <c r="A20" s="315">
        <v>6</v>
      </c>
      <c r="B20" s="321" t="s">
        <v>693</v>
      </c>
    </row>
    <row r="21" spans="1:2" ht="15.5" x14ac:dyDescent="0.35">
      <c r="A21" s="318"/>
      <c r="B21" s="321"/>
    </row>
    <row r="22" spans="1:2" ht="15.5" x14ac:dyDescent="0.35">
      <c r="A22" s="314">
        <v>7</v>
      </c>
      <c r="B22" s="320" t="s">
        <v>1050</v>
      </c>
    </row>
    <row r="23" spans="1:2" ht="15.5" x14ac:dyDescent="0.35">
      <c r="A23" s="315">
        <v>7</v>
      </c>
      <c r="B23" s="321" t="s">
        <v>694</v>
      </c>
    </row>
    <row r="24" spans="1:2" ht="15.5" x14ac:dyDescent="0.35">
      <c r="A24" s="318"/>
      <c r="B24" s="321"/>
    </row>
    <row r="25" spans="1:2" ht="15.5" x14ac:dyDescent="0.35">
      <c r="A25" s="314">
        <v>8</v>
      </c>
      <c r="B25" s="320" t="s">
        <v>722</v>
      </c>
    </row>
    <row r="26" spans="1:2" ht="15.5" x14ac:dyDescent="0.35">
      <c r="A26" s="315">
        <v>8</v>
      </c>
      <c r="B26" s="321" t="s">
        <v>723</v>
      </c>
    </row>
    <row r="27" spans="1:2" ht="15.5" x14ac:dyDescent="0.35">
      <c r="A27" s="319"/>
      <c r="B27" s="324"/>
    </row>
    <row r="29" spans="1:2" ht="14" x14ac:dyDescent="0.3">
      <c r="B29" s="128"/>
    </row>
    <row r="30" spans="1:2" ht="29" x14ac:dyDescent="0.35">
      <c r="A30" s="124" t="s">
        <v>683</v>
      </c>
      <c r="B30" s="222" t="s">
        <v>1078</v>
      </c>
    </row>
    <row r="31" spans="1:2" ht="14.5" x14ac:dyDescent="0.35">
      <c r="A31" s="93"/>
      <c r="B31" s="223"/>
    </row>
    <row r="32" spans="1:2" ht="14.5" x14ac:dyDescent="0.35">
      <c r="A32" s="92" t="s">
        <v>678</v>
      </c>
      <c r="B32" s="92" t="s">
        <v>679</v>
      </c>
    </row>
    <row r="33" spans="1:2" ht="14.5" x14ac:dyDescent="0.35">
      <c r="A33" s="93"/>
      <c r="B33" s="223"/>
    </row>
    <row r="34" spans="1:2" ht="14.5" x14ac:dyDescent="0.35">
      <c r="A34" s="92" t="s">
        <v>680</v>
      </c>
      <c r="B34" s="92" t="s">
        <v>679</v>
      </c>
    </row>
    <row r="35" spans="1:2" ht="14.5" x14ac:dyDescent="0.35">
      <c r="B35" s="92" t="s">
        <v>1064</v>
      </c>
    </row>
    <row r="37" spans="1:2" ht="14.5" x14ac:dyDescent="0.35">
      <c r="B37" s="92" t="s">
        <v>1061</v>
      </c>
    </row>
    <row r="38" spans="1:2" ht="14.5" x14ac:dyDescent="0.35">
      <c r="B38" s="92" t="s">
        <v>1062</v>
      </c>
    </row>
    <row r="39" spans="1:2" ht="14.5" x14ac:dyDescent="0.35">
      <c r="B39" s="92" t="s">
        <v>1063</v>
      </c>
    </row>
    <row r="40" spans="1:2" ht="14.5" x14ac:dyDescent="0.35">
      <c r="A40" s="135"/>
      <c r="B40" s="313"/>
    </row>
    <row r="41" spans="1:2" ht="14.5" x14ac:dyDescent="0.35">
      <c r="B41" s="313" t="s">
        <v>1074</v>
      </c>
    </row>
    <row r="42" spans="1:2" ht="14.5" x14ac:dyDescent="0.35">
      <c r="B42" s="313" t="s">
        <v>1075</v>
      </c>
    </row>
    <row r="43" spans="1:2" ht="14.5" x14ac:dyDescent="0.35">
      <c r="B43" s="313" t="s">
        <v>1076</v>
      </c>
    </row>
  </sheetData>
  <hyperlinks>
    <hyperlink ref="B4" location="'1'!A1" display="Utsläpp av växthusgaser, Bruttoregionprodukt och sysselsättning, per bransch (SNI 2007), Län (T)" xr:uid="{00000000-0004-0000-0000-000000000000}"/>
    <hyperlink ref="B5" location="'1'!A1" display="Emissions of Greenhouse gases, Gross Regional Product and employment, by industry (NACE rev 2) and county" xr:uid="{00000000-0004-0000-0000-000001000000}"/>
    <hyperlink ref="B7" location="'2'!A1" display="Utsläpp av växthusgaser per capita, per kommun (T)" xr:uid="{00000000-0004-0000-0000-000002000000}"/>
    <hyperlink ref="B8" location="'2'!A1" display="Emissions of Greenhouse gases per capita, by municipality (T)" xr:uid="{00000000-0004-0000-0000-000003000000}"/>
    <hyperlink ref="B10" location="'3'!A1" display="Utsläpp av växthusgaser per bruttoregionprodukt, per kommun (T)" xr:uid="{00000000-0004-0000-0000-000004000000}"/>
    <hyperlink ref="B11" location="'3'!A1" display="Emissions of Greenhouse gases per Gross Regional Product, by municipality (T)" xr:uid="{00000000-0004-0000-0000-000005000000}"/>
    <hyperlink ref="B13" location="'4'!A1" display="Växthusgaser per Bruttoregionprodukt, intensiteter, ton per miljoner kronor, per län och branschaggregat (SNI2007) (T)(D)" xr:uid="{00000000-0004-0000-0000-000006000000}"/>
    <hyperlink ref="B14" location="'4'!A1" display="Emissions of Greenhouse gases per Gross Regional Product, intensities tonnes per SEK million, municipality and industry aggregate (NACE rev 2) (T)(F)" xr:uid="{00000000-0004-0000-0000-000007000000}"/>
    <hyperlink ref="B25" location="'8'!A1" display="Utsläpp av växthusgaser från vägtrafik per körd Km, per bransch (SNI 2007) och riksområde (NUTS 2) (T)(D)" xr:uid="{00000000-0004-0000-0000-000008000000}"/>
    <hyperlink ref="B26" location="'8'!A1" display="Greenhouse gas emissions from road transport per Km driven, by industry (NACE rev 2) and region (NUTS 2) (T)(D)" xr:uid="{00000000-0004-0000-0000-000009000000}"/>
    <hyperlink ref="B17" location="'5'!A1" display="Emissions of Greenhouse gases per employment, by industry (NACE rev 2) and county (F)" xr:uid="{00000000-0004-0000-0000-00000A000000}"/>
    <hyperlink ref="B16" location="'5'!A1" display="Utsläpp av växthusgaser per sysselsatt, per bransch (SNI 2007), Län (D)" xr:uid="{00000000-0004-0000-0000-00000B000000}"/>
    <hyperlink ref="B19" location="'6'!A1" display="Utsläpp av växthusgaser per bruttoregionprodukt, per län (T)(D)" xr:uid="{00000000-0004-0000-0000-00000C000000}"/>
    <hyperlink ref="B20" location="'6'!A1" display="Emissions of Greenhouse gases per Gross Regional Product, by county (NUTS3) (T)(F)" xr:uid="{00000000-0004-0000-0000-00000D000000}"/>
    <hyperlink ref="B22" location="'7'!A1" display="Miljöekonomisk profil per län (T)(D)" xr:uid="{00000000-0004-0000-0000-00000E000000}"/>
    <hyperlink ref="B23" location="'7'!A1" display="Environmental economic profiles by county (NUTS3) (T)(D)" xr:uid="{00000000-0004-0000-0000-00000F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79"/>
  <sheetViews>
    <sheetView zoomScale="140" zoomScaleNormal="14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D5" sqref="AD5"/>
    </sheetView>
  </sheetViews>
  <sheetFormatPr defaultRowHeight="12.5" x14ac:dyDescent="0.25"/>
  <cols>
    <col min="1" max="1" width="5.26953125" bestFit="1" customWidth="1"/>
    <col min="2" max="2" width="13.54296875" bestFit="1" customWidth="1"/>
    <col min="3" max="3" width="9.7265625" bestFit="1" customWidth="1"/>
    <col min="4" max="5" width="34.1796875" customWidth="1"/>
    <col min="6" max="20" width="7.1796875" customWidth="1"/>
    <col min="21" max="21" width="8.1796875" customWidth="1"/>
    <col min="22" max="22" width="7.54296875" customWidth="1"/>
    <col min="23" max="30" width="7.81640625" bestFit="1" customWidth="1"/>
    <col min="31" max="36" width="7.81640625" customWidth="1"/>
    <col min="38" max="52" width="6.1796875" customWidth="1"/>
  </cols>
  <sheetData>
    <row r="1" spans="1:53" s="192" customFormat="1" ht="10.5" x14ac:dyDescent="0.25">
      <c r="A1" s="191" t="s">
        <v>684</v>
      </c>
      <c r="F1" s="193" t="s">
        <v>1031</v>
      </c>
      <c r="O1" s="199"/>
      <c r="P1" s="211"/>
      <c r="Q1" s="224"/>
      <c r="R1" s="234"/>
      <c r="S1" s="277"/>
      <c r="T1" s="299"/>
      <c r="V1" s="193" t="s">
        <v>1032</v>
      </c>
      <c r="AE1" s="199"/>
      <c r="AF1" s="211"/>
      <c r="AG1" s="226"/>
      <c r="AH1" s="234"/>
      <c r="AI1" s="277"/>
      <c r="AJ1" s="299"/>
      <c r="AL1" s="193" t="s">
        <v>1033</v>
      </c>
      <c r="BA1" s="195"/>
    </row>
    <row r="2" spans="1:53" s="192" customFormat="1" ht="10" x14ac:dyDescent="0.2">
      <c r="F2" s="194" t="s">
        <v>673</v>
      </c>
      <c r="N2" s="195"/>
      <c r="O2" s="195"/>
      <c r="P2" s="195"/>
      <c r="Q2" s="195"/>
      <c r="R2" s="195"/>
      <c r="S2" s="195"/>
      <c r="T2" s="195"/>
      <c r="U2" s="195"/>
      <c r="V2" s="194" t="s">
        <v>671</v>
      </c>
      <c r="AE2" s="199"/>
      <c r="AF2" s="211"/>
      <c r="AG2" s="226"/>
      <c r="AH2" s="234"/>
      <c r="AI2" s="277"/>
      <c r="AJ2" s="299"/>
      <c r="AL2" s="194" t="s">
        <v>672</v>
      </c>
      <c r="BA2" s="195"/>
    </row>
    <row r="3" spans="1:53" ht="15" thickBot="1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3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  <c r="AL3" s="32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2"/>
      <c r="AY3" s="35"/>
      <c r="AZ3" s="35"/>
      <c r="BA3" s="36"/>
    </row>
    <row r="4" spans="1:53" x14ac:dyDescent="0.25">
      <c r="A4" s="55" t="s">
        <v>29</v>
      </c>
      <c r="B4" s="55" t="s">
        <v>30</v>
      </c>
      <c r="C4" s="55" t="s">
        <v>73</v>
      </c>
      <c r="D4" s="55" t="s">
        <v>31</v>
      </c>
      <c r="E4" s="5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X4" s="36"/>
      <c r="AY4" s="36"/>
      <c r="AZ4" s="36"/>
      <c r="BA4" s="36"/>
    </row>
    <row r="5" spans="1:53" ht="13" thickBot="1" x14ac:dyDescent="0.3">
      <c r="A5" s="45" t="s">
        <v>32</v>
      </c>
      <c r="B5" s="45" t="s">
        <v>33</v>
      </c>
      <c r="C5" s="50" t="s">
        <v>72</v>
      </c>
      <c r="D5" s="50"/>
      <c r="E5" s="50" t="s">
        <v>34</v>
      </c>
      <c r="F5" s="34">
        <v>2008</v>
      </c>
      <c r="G5" s="34">
        <v>2009</v>
      </c>
      <c r="H5" s="34">
        <v>2010</v>
      </c>
      <c r="I5" s="34">
        <v>2011</v>
      </c>
      <c r="J5" s="34">
        <v>2012</v>
      </c>
      <c r="K5" s="34">
        <v>2013</v>
      </c>
      <c r="L5" s="34">
        <v>2014</v>
      </c>
      <c r="M5" s="34">
        <v>2015</v>
      </c>
      <c r="N5" s="34">
        <v>2016</v>
      </c>
      <c r="O5" s="34">
        <v>2017</v>
      </c>
      <c r="P5" s="34">
        <v>2018</v>
      </c>
      <c r="Q5" s="34">
        <v>2019</v>
      </c>
      <c r="R5" s="34">
        <v>2020</v>
      </c>
      <c r="S5" s="34">
        <v>2021</v>
      </c>
      <c r="T5" s="34">
        <v>2022</v>
      </c>
      <c r="U5" s="34"/>
      <c r="V5" s="34">
        <v>2008</v>
      </c>
      <c r="W5" s="34">
        <v>2009</v>
      </c>
      <c r="X5" s="34">
        <v>2010</v>
      </c>
      <c r="Y5" s="34">
        <v>2011</v>
      </c>
      <c r="Z5" s="34">
        <v>2012</v>
      </c>
      <c r="AA5" s="34">
        <v>2013</v>
      </c>
      <c r="AB5" s="34">
        <v>2014</v>
      </c>
      <c r="AC5" s="34">
        <v>2015</v>
      </c>
      <c r="AD5" s="34">
        <v>2016</v>
      </c>
      <c r="AE5" s="34">
        <v>2017</v>
      </c>
      <c r="AF5" s="34">
        <v>2018</v>
      </c>
      <c r="AG5" s="34">
        <v>2019</v>
      </c>
      <c r="AH5" s="34">
        <v>2020</v>
      </c>
      <c r="AI5" s="301">
        <v>2021</v>
      </c>
      <c r="AJ5" s="34">
        <v>2022</v>
      </c>
      <c r="AK5" s="189"/>
      <c r="AL5" s="34">
        <v>2008</v>
      </c>
      <c r="AM5" s="34">
        <v>2009</v>
      </c>
      <c r="AN5" s="34">
        <v>2010</v>
      </c>
      <c r="AO5" s="34">
        <v>2011</v>
      </c>
      <c r="AP5" s="34">
        <v>2012</v>
      </c>
      <c r="AQ5" s="34">
        <v>2013</v>
      </c>
      <c r="AR5" s="34">
        <v>2014</v>
      </c>
      <c r="AS5" s="34">
        <v>2015</v>
      </c>
      <c r="AT5" s="34">
        <v>2016</v>
      </c>
      <c r="AU5" s="34">
        <v>2017</v>
      </c>
      <c r="AV5" s="34">
        <v>2018</v>
      </c>
      <c r="AW5" s="34">
        <v>2019</v>
      </c>
      <c r="AX5" s="34">
        <v>2020</v>
      </c>
      <c r="AY5" s="34">
        <v>2021</v>
      </c>
      <c r="AZ5" s="34">
        <v>2022</v>
      </c>
      <c r="BA5" s="55"/>
    </row>
    <row r="6" spans="1:53" x14ac:dyDescent="0.25">
      <c r="A6" s="180" t="s">
        <v>3</v>
      </c>
      <c r="B6" s="6" t="s">
        <v>28</v>
      </c>
      <c r="C6" s="47" t="s">
        <v>74</v>
      </c>
      <c r="D6" s="6"/>
      <c r="E6" s="6"/>
      <c r="F6" s="70">
        <v>9578</v>
      </c>
      <c r="G6" s="70">
        <v>8938</v>
      </c>
      <c r="H6" s="70">
        <v>9062</v>
      </c>
      <c r="I6" s="70">
        <v>8382</v>
      </c>
      <c r="J6" s="70">
        <v>7849</v>
      </c>
      <c r="K6" s="70">
        <v>8037</v>
      </c>
      <c r="L6" s="70">
        <v>7967</v>
      </c>
      <c r="M6" s="70">
        <v>8196</v>
      </c>
      <c r="N6" s="48">
        <v>8657</v>
      </c>
      <c r="O6" s="48">
        <v>8421</v>
      </c>
      <c r="P6" s="48">
        <v>8319</v>
      </c>
      <c r="Q6" s="48">
        <v>7709</v>
      </c>
      <c r="R6" s="48">
        <v>5936</v>
      </c>
      <c r="S6" s="48">
        <v>6083</v>
      </c>
      <c r="T6" s="48">
        <v>6518</v>
      </c>
      <c r="U6" s="48"/>
      <c r="V6" s="70">
        <v>1002706</v>
      </c>
      <c r="W6" s="70">
        <v>1067076</v>
      </c>
      <c r="X6" s="70">
        <v>1100213</v>
      </c>
      <c r="Y6" s="70">
        <v>1161081</v>
      </c>
      <c r="Z6" s="70">
        <v>1148303</v>
      </c>
      <c r="AA6" s="70">
        <v>1180356</v>
      </c>
      <c r="AB6" s="70">
        <v>1249262</v>
      </c>
      <c r="AC6" s="70">
        <v>1346178</v>
      </c>
      <c r="AD6" s="70">
        <v>1391291</v>
      </c>
      <c r="AE6" s="70">
        <v>1420531</v>
      </c>
      <c r="AF6" s="70">
        <v>1503967</v>
      </c>
      <c r="AG6" s="70">
        <v>1598418</v>
      </c>
      <c r="AH6" s="70">
        <v>1609320</v>
      </c>
      <c r="AI6" s="70">
        <v>1726805</v>
      </c>
      <c r="AJ6" s="70">
        <v>1829309</v>
      </c>
      <c r="AK6" s="70"/>
      <c r="AL6" s="70">
        <v>1134.2</v>
      </c>
      <c r="AM6" s="70">
        <v>1133.0999999999999</v>
      </c>
      <c r="AN6" s="70">
        <v>1143.8</v>
      </c>
      <c r="AO6" s="70">
        <v>1169.7</v>
      </c>
      <c r="AP6" s="70">
        <v>1187.9000000000001</v>
      </c>
      <c r="AQ6" s="70">
        <v>1208.2</v>
      </c>
      <c r="AR6" s="70">
        <v>1233.2</v>
      </c>
      <c r="AS6" s="70">
        <v>1254.5999999999999</v>
      </c>
      <c r="AT6" s="70">
        <v>1290</v>
      </c>
      <c r="AU6" s="70">
        <v>1320.9</v>
      </c>
      <c r="AV6" s="70">
        <v>1339.8</v>
      </c>
      <c r="AW6" s="228">
        <v>1350.6</v>
      </c>
      <c r="AX6" s="228">
        <v>1319.1</v>
      </c>
      <c r="AY6" s="70">
        <v>1338.3</v>
      </c>
      <c r="AZ6" s="70">
        <v>1412.1</v>
      </c>
      <c r="BA6" s="48"/>
    </row>
    <row r="7" spans="1:53" x14ac:dyDescent="0.25">
      <c r="C7" s="43" t="s">
        <v>4</v>
      </c>
      <c r="D7" s="13" t="s">
        <v>38</v>
      </c>
      <c r="E7" s="14" t="s">
        <v>39</v>
      </c>
      <c r="F7" s="69">
        <v>3032</v>
      </c>
      <c r="G7" s="69">
        <v>2901</v>
      </c>
      <c r="H7" s="69">
        <v>3068</v>
      </c>
      <c r="I7" s="69">
        <v>2624</v>
      </c>
      <c r="J7" s="69">
        <v>2374</v>
      </c>
      <c r="K7" s="69">
        <v>2478</v>
      </c>
      <c r="L7" s="69">
        <v>2367</v>
      </c>
      <c r="M7" s="69">
        <v>2473</v>
      </c>
      <c r="N7" s="81">
        <v>2292</v>
      </c>
      <c r="O7" s="81">
        <v>2153</v>
      </c>
      <c r="P7" s="81">
        <v>2176</v>
      </c>
      <c r="Q7" s="81">
        <v>1894</v>
      </c>
      <c r="R7" s="81">
        <v>1719</v>
      </c>
      <c r="S7" s="81">
        <v>1774</v>
      </c>
      <c r="T7" s="81">
        <v>1732</v>
      </c>
      <c r="U7" s="81"/>
      <c r="V7" s="69">
        <v>149617</v>
      </c>
      <c r="W7" s="69">
        <v>158510</v>
      </c>
      <c r="X7" s="69">
        <v>158975</v>
      </c>
      <c r="Y7" s="69">
        <v>168470</v>
      </c>
      <c r="Z7" s="69">
        <v>175664</v>
      </c>
      <c r="AA7" s="69">
        <v>160968</v>
      </c>
      <c r="AB7" s="69">
        <v>163481</v>
      </c>
      <c r="AC7" s="69">
        <v>182646</v>
      </c>
      <c r="AD7" s="69">
        <v>191291</v>
      </c>
      <c r="AE7" s="69">
        <v>195896</v>
      </c>
      <c r="AF7" s="69">
        <v>207654</v>
      </c>
      <c r="AG7" s="69">
        <v>225500</v>
      </c>
      <c r="AH7" s="69">
        <v>224756</v>
      </c>
      <c r="AI7" s="69">
        <v>228851</v>
      </c>
      <c r="AJ7" s="69">
        <v>256710</v>
      </c>
      <c r="AK7" s="69"/>
      <c r="AL7" s="69">
        <v>151</v>
      </c>
      <c r="AM7" s="69">
        <v>149.69999999999999</v>
      </c>
      <c r="AN7" s="69">
        <v>147.5</v>
      </c>
      <c r="AO7" s="69">
        <v>151.1</v>
      </c>
      <c r="AP7" s="69">
        <v>153.4</v>
      </c>
      <c r="AQ7" s="69">
        <v>154</v>
      </c>
      <c r="AR7" s="69">
        <v>156</v>
      </c>
      <c r="AS7" s="69">
        <v>156.30000000000001</v>
      </c>
      <c r="AT7" s="69">
        <v>156.19999999999999</v>
      </c>
      <c r="AU7" s="69">
        <v>165.8</v>
      </c>
      <c r="AV7" s="69">
        <v>169.7</v>
      </c>
      <c r="AW7" s="113">
        <v>171.8</v>
      </c>
      <c r="AX7" s="113">
        <v>168.4</v>
      </c>
      <c r="AY7" s="167">
        <v>171.7</v>
      </c>
      <c r="AZ7" s="167">
        <v>179.5</v>
      </c>
      <c r="BA7" s="190"/>
    </row>
    <row r="8" spans="1:53" x14ac:dyDescent="0.25">
      <c r="C8" s="43" t="s">
        <v>5</v>
      </c>
      <c r="D8" s="15" t="s">
        <v>40</v>
      </c>
      <c r="E8" s="16" t="s">
        <v>41</v>
      </c>
      <c r="F8" s="69">
        <v>4669</v>
      </c>
      <c r="G8" s="69">
        <v>4157</v>
      </c>
      <c r="H8" s="69">
        <v>4149</v>
      </c>
      <c r="I8" s="69">
        <v>4039</v>
      </c>
      <c r="J8" s="69">
        <v>3806</v>
      </c>
      <c r="K8" s="69">
        <v>3900</v>
      </c>
      <c r="L8" s="69">
        <v>3926</v>
      </c>
      <c r="M8" s="69">
        <v>4030</v>
      </c>
      <c r="N8" s="57">
        <v>4713</v>
      </c>
      <c r="O8" s="69">
        <v>4648</v>
      </c>
      <c r="P8" s="69">
        <v>4580</v>
      </c>
      <c r="Q8" s="69">
        <v>4291</v>
      </c>
      <c r="R8" s="69">
        <v>2767</v>
      </c>
      <c r="S8" s="69">
        <v>2829</v>
      </c>
      <c r="T8" s="69">
        <v>3468</v>
      </c>
      <c r="U8" s="69"/>
      <c r="V8" s="66">
        <v>586151</v>
      </c>
      <c r="W8" s="167">
        <v>629281</v>
      </c>
      <c r="X8" s="167">
        <v>653210</v>
      </c>
      <c r="Y8" s="167">
        <v>696645</v>
      </c>
      <c r="Z8" s="167">
        <v>673220</v>
      </c>
      <c r="AA8" s="167">
        <v>705044</v>
      </c>
      <c r="AB8" s="167">
        <v>758128</v>
      </c>
      <c r="AC8" s="167">
        <v>816940</v>
      </c>
      <c r="AD8" s="69">
        <v>831459</v>
      </c>
      <c r="AE8" s="69">
        <v>843931</v>
      </c>
      <c r="AF8" s="69">
        <v>894505</v>
      </c>
      <c r="AG8" s="69">
        <v>955349</v>
      </c>
      <c r="AH8" s="69">
        <v>962789</v>
      </c>
      <c r="AI8" s="69">
        <v>1051710</v>
      </c>
      <c r="AJ8" s="69">
        <v>1104158</v>
      </c>
      <c r="AK8" s="69"/>
      <c r="AL8" s="69">
        <v>718.9</v>
      </c>
      <c r="AM8" s="69">
        <v>723.2</v>
      </c>
      <c r="AN8" s="69">
        <v>735</v>
      </c>
      <c r="AO8" s="69">
        <v>758.3</v>
      </c>
      <c r="AP8" s="69">
        <v>766.8</v>
      </c>
      <c r="AQ8" s="69">
        <v>784</v>
      </c>
      <c r="AR8" s="69">
        <v>803.2</v>
      </c>
      <c r="AS8" s="69">
        <v>819.1</v>
      </c>
      <c r="AT8" s="69">
        <v>845.5</v>
      </c>
      <c r="AU8" s="69">
        <v>862.1</v>
      </c>
      <c r="AV8" s="69">
        <v>875.3</v>
      </c>
      <c r="AW8" s="113">
        <v>882.9</v>
      </c>
      <c r="AX8" s="113">
        <v>858.7</v>
      </c>
      <c r="AY8" s="167">
        <v>873.7</v>
      </c>
      <c r="AZ8" s="167">
        <v>936.4</v>
      </c>
      <c r="BA8" s="190"/>
    </row>
    <row r="9" spans="1:53" x14ac:dyDescent="0.25">
      <c r="C9" s="43" t="s">
        <v>6</v>
      </c>
      <c r="D9" s="17" t="s">
        <v>42</v>
      </c>
      <c r="E9" s="19" t="s">
        <v>43</v>
      </c>
      <c r="F9" s="69">
        <v>87</v>
      </c>
      <c r="G9" s="69">
        <v>90</v>
      </c>
      <c r="H9" s="69">
        <v>89</v>
      </c>
      <c r="I9" s="69">
        <v>82</v>
      </c>
      <c r="J9" s="69">
        <v>86</v>
      </c>
      <c r="K9" s="69">
        <v>78</v>
      </c>
      <c r="L9" s="69">
        <v>75</v>
      </c>
      <c r="M9" s="69">
        <v>74</v>
      </c>
      <c r="N9" s="57">
        <v>73</v>
      </c>
      <c r="O9" s="69">
        <v>70</v>
      </c>
      <c r="P9" s="69">
        <v>69</v>
      </c>
      <c r="Q9" s="69">
        <v>70</v>
      </c>
      <c r="R9" s="69">
        <v>67</v>
      </c>
      <c r="S9" s="69">
        <v>68</v>
      </c>
      <c r="T9" s="69">
        <v>62</v>
      </c>
      <c r="U9" s="69"/>
      <c r="V9" s="66">
        <v>144377</v>
      </c>
      <c r="W9" s="167">
        <v>148357</v>
      </c>
      <c r="X9" s="167">
        <v>154008</v>
      </c>
      <c r="Y9" s="167">
        <v>158803</v>
      </c>
      <c r="Z9" s="167">
        <v>160154</v>
      </c>
      <c r="AA9" s="167">
        <v>171485</v>
      </c>
      <c r="AB9" s="167">
        <v>177960</v>
      </c>
      <c r="AC9" s="167">
        <v>185235</v>
      </c>
      <c r="AD9" s="69">
        <v>197791</v>
      </c>
      <c r="AE9" s="69">
        <v>206660</v>
      </c>
      <c r="AF9" s="69">
        <v>216533</v>
      </c>
      <c r="AG9" s="69">
        <v>224722</v>
      </c>
      <c r="AH9" s="69">
        <v>226370</v>
      </c>
      <c r="AI9" s="69">
        <v>238736</v>
      </c>
      <c r="AJ9" s="69">
        <v>249831</v>
      </c>
      <c r="AK9" s="69"/>
      <c r="AL9" s="69">
        <v>264.3</v>
      </c>
      <c r="AM9" s="69">
        <v>260.2</v>
      </c>
      <c r="AN9" s="69">
        <v>261.3</v>
      </c>
      <c r="AO9" s="69">
        <v>260.3</v>
      </c>
      <c r="AP9" s="69">
        <v>267.7</v>
      </c>
      <c r="AQ9" s="69">
        <v>270.2</v>
      </c>
      <c r="AR9" s="69">
        <v>274</v>
      </c>
      <c r="AS9" s="69">
        <v>279.2</v>
      </c>
      <c r="AT9" s="69">
        <v>288.3</v>
      </c>
      <c r="AU9" s="69">
        <v>293</v>
      </c>
      <c r="AV9" s="69">
        <v>294.8</v>
      </c>
      <c r="AW9" s="113">
        <v>295.89999999999998</v>
      </c>
      <c r="AX9" s="113">
        <v>292</v>
      </c>
      <c r="AY9" s="167">
        <v>292.89999999999998</v>
      </c>
      <c r="AZ9" s="167">
        <v>296.2</v>
      </c>
      <c r="BA9" s="190"/>
    </row>
    <row r="10" spans="1:53" x14ac:dyDescent="0.25">
      <c r="C10" s="43" t="s">
        <v>7</v>
      </c>
      <c r="D10" s="20" t="s">
        <v>44</v>
      </c>
      <c r="E10" s="21" t="s">
        <v>45</v>
      </c>
      <c r="F10" s="69">
        <v>1790</v>
      </c>
      <c r="G10" s="69">
        <v>1790</v>
      </c>
      <c r="H10" s="69">
        <v>1756</v>
      </c>
      <c r="I10" s="69">
        <v>1637</v>
      </c>
      <c r="J10" s="69">
        <v>1583</v>
      </c>
      <c r="K10" s="69">
        <v>1581</v>
      </c>
      <c r="L10" s="69">
        <v>1599</v>
      </c>
      <c r="M10" s="69">
        <v>1619</v>
      </c>
      <c r="N10" s="57">
        <v>1579</v>
      </c>
      <c r="O10" s="69">
        <v>1550</v>
      </c>
      <c r="P10" s="69">
        <v>1494</v>
      </c>
      <c r="Q10" s="69">
        <v>1454</v>
      </c>
      <c r="R10" s="69">
        <v>1383</v>
      </c>
      <c r="S10" s="69">
        <v>1412</v>
      </c>
      <c r="T10" s="69">
        <v>1256</v>
      </c>
      <c r="U10" s="69"/>
      <c r="V10" s="69" t="s">
        <v>669</v>
      </c>
      <c r="W10" s="69" t="s">
        <v>669</v>
      </c>
      <c r="X10" s="69" t="s">
        <v>669</v>
      </c>
      <c r="Y10" s="69" t="s">
        <v>669</v>
      </c>
      <c r="Z10" s="69" t="s">
        <v>669</v>
      </c>
      <c r="AA10" s="69" t="s">
        <v>669</v>
      </c>
      <c r="AB10" s="69" t="s">
        <v>669</v>
      </c>
      <c r="AC10" s="69" t="s">
        <v>669</v>
      </c>
      <c r="AD10" s="113" t="s">
        <v>669</v>
      </c>
      <c r="AE10" s="113" t="s">
        <v>669</v>
      </c>
      <c r="AF10" s="113" t="s">
        <v>669</v>
      </c>
      <c r="AG10" s="113" t="s">
        <v>669</v>
      </c>
      <c r="AH10" s="113" t="s">
        <v>669</v>
      </c>
      <c r="AI10" s="167" t="s">
        <v>669</v>
      </c>
      <c r="AJ10" s="167"/>
      <c r="AK10" s="69"/>
      <c r="AL10" s="69" t="s">
        <v>669</v>
      </c>
      <c r="AM10" s="69" t="s">
        <v>669</v>
      </c>
      <c r="AN10" s="69" t="s">
        <v>669</v>
      </c>
      <c r="AO10" s="69" t="s">
        <v>669</v>
      </c>
      <c r="AP10" s="69" t="s">
        <v>669</v>
      </c>
      <c r="AQ10" s="69" t="s">
        <v>669</v>
      </c>
      <c r="AR10" s="69" t="s">
        <v>669</v>
      </c>
      <c r="AS10" s="69" t="s">
        <v>669</v>
      </c>
      <c r="AT10" s="113" t="s">
        <v>669</v>
      </c>
      <c r="AU10" s="113" t="s">
        <v>669</v>
      </c>
      <c r="AV10" s="113" t="s">
        <v>669</v>
      </c>
      <c r="AW10" s="113" t="s">
        <v>669</v>
      </c>
      <c r="AX10" s="113" t="s">
        <v>669</v>
      </c>
      <c r="AY10" s="69" t="s">
        <v>669</v>
      </c>
      <c r="AZ10" s="69" t="s">
        <v>669</v>
      </c>
      <c r="BA10" s="190"/>
    </row>
    <row r="11" spans="1:53" x14ac:dyDescent="0.25">
      <c r="C11" s="43" t="s">
        <v>51</v>
      </c>
      <c r="D11" s="24" t="s">
        <v>49</v>
      </c>
      <c r="E11" s="25" t="s">
        <v>50</v>
      </c>
      <c r="F11" s="69" t="s">
        <v>669</v>
      </c>
      <c r="G11" s="69" t="s">
        <v>669</v>
      </c>
      <c r="H11" s="69" t="s">
        <v>669</v>
      </c>
      <c r="I11" s="69" t="s">
        <v>669</v>
      </c>
      <c r="J11" s="69" t="s">
        <v>669</v>
      </c>
      <c r="K11" s="69" t="s">
        <v>669</v>
      </c>
      <c r="L11" s="69" t="s">
        <v>669</v>
      </c>
      <c r="M11" s="69" t="s">
        <v>669</v>
      </c>
      <c r="N11" s="113" t="s">
        <v>669</v>
      </c>
      <c r="O11" s="113" t="s">
        <v>669</v>
      </c>
      <c r="P11" s="113" t="s">
        <v>669</v>
      </c>
      <c r="Q11" s="113" t="s">
        <v>669</v>
      </c>
      <c r="R11" s="113" t="s">
        <v>669</v>
      </c>
      <c r="S11" s="167" t="s">
        <v>669</v>
      </c>
      <c r="T11" s="69" t="s">
        <v>669</v>
      </c>
      <c r="U11" s="69"/>
      <c r="V11" s="66">
        <v>122561</v>
      </c>
      <c r="W11" s="66">
        <v>130928</v>
      </c>
      <c r="X11" s="167">
        <v>134020</v>
      </c>
      <c r="Y11" s="167">
        <v>137163</v>
      </c>
      <c r="Z11" s="167">
        <v>139265</v>
      </c>
      <c r="AA11" s="167">
        <v>142859</v>
      </c>
      <c r="AB11" s="167">
        <v>149693</v>
      </c>
      <c r="AC11" s="167">
        <v>161357</v>
      </c>
      <c r="AD11" s="69">
        <v>170750</v>
      </c>
      <c r="AE11" s="69">
        <v>174044</v>
      </c>
      <c r="AF11" s="69">
        <v>185275</v>
      </c>
      <c r="AG11" s="69">
        <v>192847</v>
      </c>
      <c r="AH11" s="69">
        <v>195405</v>
      </c>
      <c r="AI11" s="69">
        <v>207508</v>
      </c>
      <c r="AJ11" s="69">
        <v>218610</v>
      </c>
      <c r="AK11" s="69"/>
      <c r="AL11" s="69" t="s">
        <v>669</v>
      </c>
      <c r="AM11" s="69" t="s">
        <v>669</v>
      </c>
      <c r="AN11" s="69" t="s">
        <v>669</v>
      </c>
      <c r="AO11" s="69" t="s">
        <v>669</v>
      </c>
      <c r="AP11" s="69" t="s">
        <v>669</v>
      </c>
      <c r="AQ11" s="69" t="s">
        <v>669</v>
      </c>
      <c r="AR11" s="69" t="s">
        <v>669</v>
      </c>
      <c r="AS11" s="69" t="s">
        <v>669</v>
      </c>
      <c r="AT11" s="113" t="s">
        <v>669</v>
      </c>
      <c r="AU11" s="113" t="s">
        <v>669</v>
      </c>
      <c r="AV11" s="113" t="s">
        <v>669</v>
      </c>
      <c r="AW11" s="113" t="s">
        <v>669</v>
      </c>
      <c r="AX11" s="113" t="s">
        <v>669</v>
      </c>
      <c r="AY11" s="69" t="s">
        <v>669</v>
      </c>
      <c r="AZ11" s="69" t="s">
        <v>669</v>
      </c>
      <c r="BA11" s="36"/>
    </row>
    <row r="12" spans="1:53" x14ac:dyDescent="0.25">
      <c r="A12" s="24"/>
      <c r="B12" s="25"/>
      <c r="C12" s="43"/>
      <c r="D12" s="52"/>
      <c r="E12" s="52"/>
      <c r="F12" s="57"/>
      <c r="G12" s="57"/>
      <c r="H12" s="57"/>
      <c r="I12" s="57"/>
      <c r="J12" s="57"/>
      <c r="K12" s="57"/>
      <c r="L12" s="57"/>
      <c r="M12" s="69"/>
      <c r="N12" s="57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113"/>
      <c r="AU12" s="113"/>
      <c r="BA12" s="36"/>
    </row>
    <row r="13" spans="1:53" x14ac:dyDescent="0.25">
      <c r="A13" s="8" t="s">
        <v>8</v>
      </c>
      <c r="B13" s="7" t="s">
        <v>35</v>
      </c>
      <c r="C13" s="47" t="s">
        <v>74</v>
      </c>
      <c r="D13" s="48"/>
      <c r="E13" s="48"/>
      <c r="F13" s="70">
        <v>1451</v>
      </c>
      <c r="G13" s="70">
        <v>1419</v>
      </c>
      <c r="H13" s="70">
        <v>1858</v>
      </c>
      <c r="I13" s="70">
        <v>1664</v>
      </c>
      <c r="J13" s="70">
        <v>1565</v>
      </c>
      <c r="K13" s="70">
        <v>1555</v>
      </c>
      <c r="L13" s="70">
        <v>1430</v>
      </c>
      <c r="M13" s="70">
        <v>1431</v>
      </c>
      <c r="N13" s="58">
        <v>1447</v>
      </c>
      <c r="O13" s="70">
        <v>1368</v>
      </c>
      <c r="P13" s="70">
        <v>1447</v>
      </c>
      <c r="Q13" s="70">
        <v>1323</v>
      </c>
      <c r="R13" s="70">
        <v>1164</v>
      </c>
      <c r="S13" s="70">
        <v>1200</v>
      </c>
      <c r="T13" s="70">
        <v>1129</v>
      </c>
      <c r="U13" s="70"/>
      <c r="V13" s="70">
        <v>110734</v>
      </c>
      <c r="W13" s="70">
        <v>112118</v>
      </c>
      <c r="X13" s="70">
        <v>118419</v>
      </c>
      <c r="Y13" s="70">
        <v>124499</v>
      </c>
      <c r="Z13" s="70">
        <v>122836</v>
      </c>
      <c r="AA13" s="70">
        <v>129423</v>
      </c>
      <c r="AB13" s="70">
        <v>133158</v>
      </c>
      <c r="AC13" s="70">
        <v>138751</v>
      </c>
      <c r="AD13" s="70">
        <v>149829</v>
      </c>
      <c r="AE13" s="70">
        <v>158646</v>
      </c>
      <c r="AF13" s="70">
        <v>161168</v>
      </c>
      <c r="AG13" s="70">
        <v>170627</v>
      </c>
      <c r="AH13" s="70">
        <v>172740</v>
      </c>
      <c r="AI13" s="70">
        <v>188267</v>
      </c>
      <c r="AJ13" s="70">
        <v>212086</v>
      </c>
      <c r="AK13" s="70"/>
      <c r="AL13" s="70">
        <v>148.5</v>
      </c>
      <c r="AM13" s="70">
        <v>148.1</v>
      </c>
      <c r="AN13" s="70">
        <v>149.5</v>
      </c>
      <c r="AO13" s="70">
        <v>154.9</v>
      </c>
      <c r="AP13" s="70">
        <v>156.9</v>
      </c>
      <c r="AQ13" s="70">
        <v>160.69999999999999</v>
      </c>
      <c r="AR13" s="70">
        <v>161.80000000000001</v>
      </c>
      <c r="AS13" s="70">
        <v>165.3</v>
      </c>
      <c r="AT13" s="70">
        <v>173.2</v>
      </c>
      <c r="AU13" s="70">
        <v>178</v>
      </c>
      <c r="AV13" s="70">
        <v>180.5</v>
      </c>
      <c r="AW13" s="70">
        <v>187</v>
      </c>
      <c r="AX13" s="70">
        <v>185.9</v>
      </c>
      <c r="AY13" s="70">
        <v>182.9</v>
      </c>
      <c r="AZ13" s="70">
        <v>191.2</v>
      </c>
      <c r="BA13" s="48"/>
    </row>
    <row r="14" spans="1:53" x14ac:dyDescent="0.25">
      <c r="C14" s="43" t="s">
        <v>4</v>
      </c>
      <c r="D14" s="18" t="s">
        <v>38</v>
      </c>
      <c r="E14" s="19" t="s">
        <v>39</v>
      </c>
      <c r="F14" s="69">
        <v>803</v>
      </c>
      <c r="G14" s="69">
        <v>788</v>
      </c>
      <c r="H14" s="69">
        <v>1225</v>
      </c>
      <c r="I14" s="69">
        <v>1058</v>
      </c>
      <c r="J14" s="69">
        <v>992</v>
      </c>
      <c r="K14" s="69">
        <v>990</v>
      </c>
      <c r="L14" s="69">
        <v>876</v>
      </c>
      <c r="M14" s="69">
        <v>875</v>
      </c>
      <c r="N14" s="57">
        <v>914</v>
      </c>
      <c r="O14" s="69">
        <v>845</v>
      </c>
      <c r="P14" s="69">
        <v>938</v>
      </c>
      <c r="Q14" s="69">
        <v>831</v>
      </c>
      <c r="R14" s="69">
        <v>712</v>
      </c>
      <c r="S14" s="69">
        <v>744</v>
      </c>
      <c r="T14" s="69">
        <v>717</v>
      </c>
      <c r="U14" s="69"/>
      <c r="V14" s="69">
        <v>30364</v>
      </c>
      <c r="W14" s="69">
        <v>27853</v>
      </c>
      <c r="X14" s="69">
        <v>32946</v>
      </c>
      <c r="Y14" s="69">
        <v>33933</v>
      </c>
      <c r="Z14" s="69">
        <v>32265</v>
      </c>
      <c r="AA14" s="69">
        <v>33119</v>
      </c>
      <c r="AB14" s="69">
        <v>33214</v>
      </c>
      <c r="AC14" s="69">
        <v>33874</v>
      </c>
      <c r="AD14" s="69">
        <v>34173</v>
      </c>
      <c r="AE14" s="69">
        <v>36964</v>
      </c>
      <c r="AF14" s="69">
        <v>37675</v>
      </c>
      <c r="AG14" s="69">
        <v>39115</v>
      </c>
      <c r="AH14" s="69">
        <v>39012</v>
      </c>
      <c r="AI14" s="69">
        <v>46088</v>
      </c>
      <c r="AJ14" s="69">
        <v>61658</v>
      </c>
      <c r="AK14" s="69"/>
      <c r="AL14" s="167">
        <v>30.5</v>
      </c>
      <c r="AM14" s="167">
        <v>29.1</v>
      </c>
      <c r="AN14" s="167">
        <v>28.8</v>
      </c>
      <c r="AO14" s="167">
        <v>31.3</v>
      </c>
      <c r="AP14" s="167">
        <v>30.8</v>
      </c>
      <c r="AQ14" s="167">
        <v>31.1</v>
      </c>
      <c r="AR14" s="167">
        <v>31.1</v>
      </c>
      <c r="AS14" s="167">
        <v>31</v>
      </c>
      <c r="AT14" s="167">
        <v>31.9</v>
      </c>
      <c r="AU14" s="167">
        <v>33.1</v>
      </c>
      <c r="AV14" s="167">
        <v>33.299999999999997</v>
      </c>
      <c r="AW14" s="167">
        <v>33.9</v>
      </c>
      <c r="AX14" s="167">
        <v>34.200000000000003</v>
      </c>
      <c r="AY14" s="167">
        <v>34.299999999999997</v>
      </c>
      <c r="AZ14" s="167">
        <v>36</v>
      </c>
      <c r="BA14" s="190"/>
    </row>
    <row r="15" spans="1:53" x14ac:dyDescent="0.25">
      <c r="C15" s="43" t="s">
        <v>5</v>
      </c>
      <c r="D15" s="18" t="s">
        <v>40</v>
      </c>
      <c r="E15" s="19" t="s">
        <v>41</v>
      </c>
      <c r="F15" s="69">
        <v>226</v>
      </c>
      <c r="G15" s="69">
        <v>211</v>
      </c>
      <c r="H15" s="69">
        <v>219</v>
      </c>
      <c r="I15" s="69">
        <v>217</v>
      </c>
      <c r="J15" s="69">
        <v>198</v>
      </c>
      <c r="K15" s="69">
        <v>193</v>
      </c>
      <c r="L15" s="69">
        <v>185</v>
      </c>
      <c r="M15" s="69">
        <v>177</v>
      </c>
      <c r="N15" s="57">
        <v>165</v>
      </c>
      <c r="O15" s="69">
        <v>162</v>
      </c>
      <c r="P15" s="69">
        <v>160</v>
      </c>
      <c r="Q15" s="69">
        <v>154</v>
      </c>
      <c r="R15" s="69">
        <v>135</v>
      </c>
      <c r="S15" s="69">
        <v>135</v>
      </c>
      <c r="T15" s="69">
        <v>124</v>
      </c>
      <c r="U15" s="69"/>
      <c r="V15" s="66">
        <v>35660</v>
      </c>
      <c r="W15" s="167">
        <v>38381</v>
      </c>
      <c r="X15" s="167">
        <v>38398</v>
      </c>
      <c r="Y15" s="167">
        <v>41475</v>
      </c>
      <c r="Z15" s="167">
        <v>38936</v>
      </c>
      <c r="AA15" s="167">
        <v>41347</v>
      </c>
      <c r="AB15" s="167">
        <v>43629</v>
      </c>
      <c r="AC15" s="167">
        <v>46106</v>
      </c>
      <c r="AD15" s="69">
        <v>50217</v>
      </c>
      <c r="AE15" s="69">
        <v>52821</v>
      </c>
      <c r="AF15" s="69">
        <v>53674</v>
      </c>
      <c r="AG15" s="69">
        <v>56552</v>
      </c>
      <c r="AH15" s="69">
        <v>56203</v>
      </c>
      <c r="AI15" s="69">
        <v>59608</v>
      </c>
      <c r="AJ15" s="69">
        <v>63550</v>
      </c>
      <c r="AK15" s="69"/>
      <c r="AL15" s="167">
        <v>54.7</v>
      </c>
      <c r="AM15" s="167">
        <v>55.9</v>
      </c>
      <c r="AN15" s="167">
        <v>57.8</v>
      </c>
      <c r="AO15" s="167">
        <v>60.2</v>
      </c>
      <c r="AP15" s="167">
        <v>60.8</v>
      </c>
      <c r="AQ15" s="167">
        <v>62.4</v>
      </c>
      <c r="AR15" s="167">
        <v>63.1</v>
      </c>
      <c r="AS15" s="167">
        <v>65.2</v>
      </c>
      <c r="AT15" s="167">
        <v>68.400000000000006</v>
      </c>
      <c r="AU15" s="167">
        <v>70.7</v>
      </c>
      <c r="AV15" s="167">
        <v>71.5</v>
      </c>
      <c r="AW15" s="167">
        <v>72.599999999999994</v>
      </c>
      <c r="AX15" s="167">
        <v>71.8</v>
      </c>
      <c r="AY15" s="167">
        <v>72.599999999999994</v>
      </c>
      <c r="AZ15" s="167">
        <v>73.900000000000006</v>
      </c>
      <c r="BA15" s="190"/>
    </row>
    <row r="16" spans="1:53" x14ac:dyDescent="0.25">
      <c r="C16" s="43" t="s">
        <v>6</v>
      </c>
      <c r="D16" s="18" t="s">
        <v>42</v>
      </c>
      <c r="E16" s="19" t="s">
        <v>43</v>
      </c>
      <c r="F16" s="69">
        <v>15</v>
      </c>
      <c r="G16" s="69">
        <v>14</v>
      </c>
      <c r="H16" s="69">
        <v>14</v>
      </c>
      <c r="I16" s="69">
        <v>13</v>
      </c>
      <c r="J16" s="69">
        <v>13</v>
      </c>
      <c r="K16" s="69">
        <v>12</v>
      </c>
      <c r="L16" s="69">
        <v>11</v>
      </c>
      <c r="M16" s="69">
        <v>13</v>
      </c>
      <c r="N16" s="57">
        <v>12</v>
      </c>
      <c r="O16" s="69">
        <v>12</v>
      </c>
      <c r="P16" s="69">
        <v>12</v>
      </c>
      <c r="Q16" s="69">
        <v>12</v>
      </c>
      <c r="R16" s="69">
        <v>11</v>
      </c>
      <c r="S16" s="69">
        <v>12</v>
      </c>
      <c r="T16" s="69">
        <v>12</v>
      </c>
      <c r="U16" s="69"/>
      <c r="V16" s="66">
        <v>33710</v>
      </c>
      <c r="W16" s="167">
        <v>34868</v>
      </c>
      <c r="X16" s="167">
        <v>35306</v>
      </c>
      <c r="Y16" s="167">
        <v>37130</v>
      </c>
      <c r="Z16" s="167">
        <v>39912</v>
      </c>
      <c r="AA16" s="167">
        <v>42629</v>
      </c>
      <c r="AB16" s="167">
        <v>43792</v>
      </c>
      <c r="AC16" s="167">
        <v>45809</v>
      </c>
      <c r="AD16" s="69">
        <v>51300</v>
      </c>
      <c r="AE16" s="69">
        <v>53770</v>
      </c>
      <c r="AF16" s="69">
        <v>54419</v>
      </c>
      <c r="AG16" s="69">
        <v>59285</v>
      </c>
      <c r="AH16" s="69">
        <v>61804</v>
      </c>
      <c r="AI16" s="69">
        <v>65360</v>
      </c>
      <c r="AJ16" s="69">
        <v>66726</v>
      </c>
      <c r="AK16" s="69"/>
      <c r="AL16" s="167">
        <v>63.3</v>
      </c>
      <c r="AM16" s="167">
        <v>63.1</v>
      </c>
      <c r="AN16" s="167">
        <v>62.9</v>
      </c>
      <c r="AO16" s="167">
        <v>63.4</v>
      </c>
      <c r="AP16" s="167">
        <v>65.3</v>
      </c>
      <c r="AQ16" s="167">
        <v>67.2</v>
      </c>
      <c r="AR16" s="167">
        <v>67.599999999999994</v>
      </c>
      <c r="AS16" s="167">
        <v>69.099999999999994</v>
      </c>
      <c r="AT16" s="167">
        <v>72.900000000000006</v>
      </c>
      <c r="AU16" s="167">
        <v>74.2</v>
      </c>
      <c r="AV16" s="167">
        <v>75.7</v>
      </c>
      <c r="AW16" s="167">
        <v>80.5</v>
      </c>
      <c r="AX16" s="167">
        <v>79.900000000000006</v>
      </c>
      <c r="AY16" s="167">
        <v>76</v>
      </c>
      <c r="AZ16" s="167">
        <v>81.3</v>
      </c>
      <c r="BA16" s="190"/>
    </row>
    <row r="17" spans="1:53" x14ac:dyDescent="0.25">
      <c r="C17" s="43" t="s">
        <v>7</v>
      </c>
      <c r="D17" s="20" t="s">
        <v>44</v>
      </c>
      <c r="E17" s="21" t="s">
        <v>45</v>
      </c>
      <c r="F17" s="69">
        <v>407</v>
      </c>
      <c r="G17" s="69">
        <v>406</v>
      </c>
      <c r="H17" s="69">
        <v>400</v>
      </c>
      <c r="I17" s="69">
        <v>376</v>
      </c>
      <c r="J17" s="69">
        <v>362</v>
      </c>
      <c r="K17" s="69">
        <v>360</v>
      </c>
      <c r="L17" s="69">
        <v>358</v>
      </c>
      <c r="M17" s="69">
        <v>366</v>
      </c>
      <c r="N17" s="57">
        <v>356</v>
      </c>
      <c r="O17" s="69">
        <v>349</v>
      </c>
      <c r="P17" s="69">
        <v>337</v>
      </c>
      <c r="Q17" s="69">
        <v>326</v>
      </c>
      <c r="R17" s="69">
        <v>306</v>
      </c>
      <c r="S17" s="69">
        <v>309</v>
      </c>
      <c r="T17" s="69">
        <v>276</v>
      </c>
      <c r="U17" s="69"/>
      <c r="V17" s="69" t="s">
        <v>669</v>
      </c>
      <c r="W17" s="69" t="s">
        <v>669</v>
      </c>
      <c r="X17" s="69" t="s">
        <v>669</v>
      </c>
      <c r="Y17" s="69" t="s">
        <v>669</v>
      </c>
      <c r="Z17" s="69" t="s">
        <v>669</v>
      </c>
      <c r="AA17" s="69" t="s">
        <v>669</v>
      </c>
      <c r="AB17" s="69" t="s">
        <v>669</v>
      </c>
      <c r="AC17" s="69" t="s">
        <v>669</v>
      </c>
      <c r="AD17" s="113" t="s">
        <v>669</v>
      </c>
      <c r="AE17" s="113" t="s">
        <v>669</v>
      </c>
      <c r="AF17" s="113" t="s">
        <v>669</v>
      </c>
      <c r="AG17" s="113" t="s">
        <v>669</v>
      </c>
      <c r="AH17" s="113" t="s">
        <v>669</v>
      </c>
      <c r="AI17" s="167" t="s">
        <v>669</v>
      </c>
      <c r="AJ17" s="167"/>
      <c r="AK17" s="69"/>
      <c r="AL17" s="69" t="s">
        <v>669</v>
      </c>
      <c r="AM17" s="69" t="s">
        <v>669</v>
      </c>
      <c r="AN17" s="69" t="s">
        <v>669</v>
      </c>
      <c r="AO17" s="69" t="s">
        <v>669</v>
      </c>
      <c r="AP17" s="69" t="s">
        <v>669</v>
      </c>
      <c r="AQ17" s="69" t="s">
        <v>669</v>
      </c>
      <c r="AR17" s="69" t="s">
        <v>669</v>
      </c>
      <c r="AS17" s="69" t="s">
        <v>669</v>
      </c>
      <c r="AT17" s="69" t="s">
        <v>669</v>
      </c>
      <c r="AU17" s="69" t="s">
        <v>669</v>
      </c>
      <c r="AV17" s="69" t="s">
        <v>669</v>
      </c>
      <c r="AW17" s="69" t="s">
        <v>669</v>
      </c>
      <c r="AX17" s="69" t="s">
        <v>669</v>
      </c>
      <c r="AY17" s="69" t="s">
        <v>669</v>
      </c>
      <c r="AZ17" s="69" t="s">
        <v>669</v>
      </c>
      <c r="BA17" s="36"/>
    </row>
    <row r="18" spans="1:53" x14ac:dyDescent="0.25">
      <c r="C18" s="43" t="s">
        <v>51</v>
      </c>
      <c r="D18" s="24" t="s">
        <v>49</v>
      </c>
      <c r="E18" s="25" t="s">
        <v>50</v>
      </c>
      <c r="F18" s="69" t="s">
        <v>669</v>
      </c>
      <c r="G18" s="69" t="s">
        <v>669</v>
      </c>
      <c r="H18" s="69" t="s">
        <v>669</v>
      </c>
      <c r="I18" s="69" t="s">
        <v>669</v>
      </c>
      <c r="J18" s="69" t="s">
        <v>669</v>
      </c>
      <c r="K18" s="69" t="s">
        <v>669</v>
      </c>
      <c r="L18" s="69" t="s">
        <v>669</v>
      </c>
      <c r="M18" s="69" t="s">
        <v>669</v>
      </c>
      <c r="N18" s="113" t="s">
        <v>669</v>
      </c>
      <c r="O18" s="113" t="s">
        <v>669</v>
      </c>
      <c r="P18" s="113" t="s">
        <v>669</v>
      </c>
      <c r="Q18" s="113" t="s">
        <v>669</v>
      </c>
      <c r="R18" s="113" t="s">
        <v>669</v>
      </c>
      <c r="S18" s="167" t="s">
        <v>669</v>
      </c>
      <c r="T18" s="69" t="s">
        <v>669</v>
      </c>
      <c r="U18" s="69"/>
      <c r="V18" s="66">
        <v>11000</v>
      </c>
      <c r="W18" s="66">
        <v>11016</v>
      </c>
      <c r="X18" s="167">
        <v>11769</v>
      </c>
      <c r="Y18" s="167">
        <v>11961</v>
      </c>
      <c r="Z18" s="167">
        <v>11723</v>
      </c>
      <c r="AA18" s="167">
        <v>12328</v>
      </c>
      <c r="AB18" s="167">
        <v>12523</v>
      </c>
      <c r="AC18" s="167">
        <v>12962</v>
      </c>
      <c r="AD18" s="69">
        <v>14139</v>
      </c>
      <c r="AE18" s="69">
        <v>15091</v>
      </c>
      <c r="AF18" s="69">
        <v>15400</v>
      </c>
      <c r="AG18" s="69">
        <v>15675</v>
      </c>
      <c r="AH18" s="69">
        <v>15721</v>
      </c>
      <c r="AI18" s="69">
        <v>17211</v>
      </c>
      <c r="AJ18" s="69">
        <v>20152</v>
      </c>
      <c r="AK18" s="69"/>
      <c r="AL18" s="69" t="s">
        <v>669</v>
      </c>
      <c r="AM18" s="69" t="s">
        <v>669</v>
      </c>
      <c r="AN18" s="69" t="s">
        <v>669</v>
      </c>
      <c r="AO18" s="69" t="s">
        <v>669</v>
      </c>
      <c r="AP18" s="69" t="s">
        <v>669</v>
      </c>
      <c r="AQ18" s="69" t="s">
        <v>669</v>
      </c>
      <c r="AR18" s="69" t="s">
        <v>669</v>
      </c>
      <c r="AS18" s="69" t="s">
        <v>669</v>
      </c>
      <c r="AT18" s="69" t="s">
        <v>669</v>
      </c>
      <c r="AU18" s="69" t="s">
        <v>669</v>
      </c>
      <c r="AV18" s="69" t="s">
        <v>669</v>
      </c>
      <c r="AW18" s="69" t="s">
        <v>669</v>
      </c>
      <c r="AX18" s="69" t="s">
        <v>669</v>
      </c>
      <c r="AY18" s="69" t="s">
        <v>669</v>
      </c>
      <c r="AZ18" s="69" t="s">
        <v>669</v>
      </c>
      <c r="BA18" s="36"/>
    </row>
    <row r="19" spans="1:53" x14ac:dyDescent="0.25">
      <c r="A19" s="24"/>
      <c r="B19" s="25"/>
      <c r="C19" s="43"/>
      <c r="D19" s="52"/>
      <c r="E19" s="52"/>
      <c r="F19" s="57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113"/>
      <c r="AU19" s="113"/>
      <c r="BA19" s="36"/>
    </row>
    <row r="20" spans="1:53" x14ac:dyDescent="0.25">
      <c r="A20" s="10" t="s">
        <v>9</v>
      </c>
      <c r="B20" s="9" t="s">
        <v>36</v>
      </c>
      <c r="C20" s="47" t="s">
        <v>74</v>
      </c>
      <c r="D20" s="48"/>
      <c r="E20" s="48"/>
      <c r="F20" s="70">
        <v>3425</v>
      </c>
      <c r="G20" s="70">
        <v>2100</v>
      </c>
      <c r="H20" s="70">
        <v>3102</v>
      </c>
      <c r="I20" s="70">
        <v>2888</v>
      </c>
      <c r="J20" s="70">
        <v>2366</v>
      </c>
      <c r="K20" s="70">
        <v>2447</v>
      </c>
      <c r="L20" s="70">
        <v>2556</v>
      </c>
      <c r="M20" s="70">
        <v>3238</v>
      </c>
      <c r="N20" s="58">
        <v>2468</v>
      </c>
      <c r="O20" s="70">
        <v>2519</v>
      </c>
      <c r="P20" s="70">
        <v>2428</v>
      </c>
      <c r="Q20" s="70">
        <v>3070</v>
      </c>
      <c r="R20" s="70">
        <v>2426</v>
      </c>
      <c r="S20" s="70">
        <v>2548</v>
      </c>
      <c r="T20" s="70">
        <v>2417</v>
      </c>
      <c r="U20" s="70"/>
      <c r="V20" s="70">
        <v>76250</v>
      </c>
      <c r="W20" s="70">
        <v>72298</v>
      </c>
      <c r="X20" s="70">
        <v>82768</v>
      </c>
      <c r="Y20" s="70">
        <v>85631</v>
      </c>
      <c r="Z20" s="70">
        <v>84421</v>
      </c>
      <c r="AA20" s="70">
        <v>79856</v>
      </c>
      <c r="AB20" s="70">
        <v>80518</v>
      </c>
      <c r="AC20" s="70">
        <v>85380</v>
      </c>
      <c r="AD20" s="70">
        <v>89963</v>
      </c>
      <c r="AE20" s="70">
        <v>97008</v>
      </c>
      <c r="AF20" s="70">
        <v>104107</v>
      </c>
      <c r="AG20" s="70">
        <v>103924</v>
      </c>
      <c r="AH20" s="70">
        <v>102268</v>
      </c>
      <c r="AI20" s="70">
        <v>112649</v>
      </c>
      <c r="AJ20" s="70">
        <v>121298</v>
      </c>
      <c r="AK20" s="70"/>
      <c r="AL20" s="70">
        <v>110.2</v>
      </c>
      <c r="AM20" s="70">
        <v>106.9</v>
      </c>
      <c r="AN20" s="70">
        <v>106.2</v>
      </c>
      <c r="AO20" s="70">
        <v>110.6</v>
      </c>
      <c r="AP20" s="70">
        <v>110.4</v>
      </c>
      <c r="AQ20" s="70">
        <v>111.5</v>
      </c>
      <c r="AR20" s="70">
        <v>114</v>
      </c>
      <c r="AS20" s="70">
        <v>114.9</v>
      </c>
      <c r="AT20" s="70">
        <v>117.1</v>
      </c>
      <c r="AU20" s="70">
        <v>120.3</v>
      </c>
      <c r="AV20" s="70">
        <v>122.7</v>
      </c>
      <c r="AW20" s="70">
        <v>122.4</v>
      </c>
      <c r="AX20" s="70">
        <v>121.7</v>
      </c>
      <c r="AY20" s="70">
        <v>122.5</v>
      </c>
      <c r="AZ20" s="70">
        <v>125.1</v>
      </c>
      <c r="BA20" s="48"/>
    </row>
    <row r="21" spans="1:53" x14ac:dyDescent="0.25">
      <c r="C21" s="60" t="s">
        <v>4</v>
      </c>
      <c r="D21" s="60" t="s">
        <v>38</v>
      </c>
      <c r="E21" s="49" t="s">
        <v>39</v>
      </c>
      <c r="F21" s="158">
        <v>2858</v>
      </c>
      <c r="G21" s="158">
        <v>1546</v>
      </c>
      <c r="H21" s="158">
        <v>2555</v>
      </c>
      <c r="I21" s="158">
        <v>2359</v>
      </c>
      <c r="J21" s="158">
        <v>1870</v>
      </c>
      <c r="K21" s="158">
        <v>1965</v>
      </c>
      <c r="L21" s="158">
        <v>2080</v>
      </c>
      <c r="M21" s="158">
        <v>2759</v>
      </c>
      <c r="N21" s="158">
        <v>2007</v>
      </c>
      <c r="O21" s="158">
        <v>2067</v>
      </c>
      <c r="P21" s="158">
        <v>1992</v>
      </c>
      <c r="Q21" s="158">
        <v>2646</v>
      </c>
      <c r="R21" s="158">
        <v>2034</v>
      </c>
      <c r="S21" s="158">
        <v>2154</v>
      </c>
      <c r="T21" s="158">
        <v>2064</v>
      </c>
      <c r="U21" s="69"/>
      <c r="V21" s="66">
        <v>23854</v>
      </c>
      <c r="W21" s="66">
        <v>18610</v>
      </c>
      <c r="X21" s="167">
        <v>25706</v>
      </c>
      <c r="Y21" s="167">
        <v>26000</v>
      </c>
      <c r="Z21" s="167">
        <v>26565</v>
      </c>
      <c r="AA21" s="66">
        <v>21767</v>
      </c>
      <c r="AB21" s="66">
        <v>21199</v>
      </c>
      <c r="AC21" s="66">
        <v>23474</v>
      </c>
      <c r="AD21" s="66">
        <v>25203</v>
      </c>
      <c r="AE21" s="66">
        <v>29683</v>
      </c>
      <c r="AF21" s="66">
        <v>32583</v>
      </c>
      <c r="AG21" s="66">
        <v>30494</v>
      </c>
      <c r="AH21" s="66">
        <v>26617</v>
      </c>
      <c r="AI21" s="66">
        <v>32293</v>
      </c>
      <c r="AJ21" s="66">
        <v>36371</v>
      </c>
      <c r="AK21" s="69"/>
      <c r="AL21" s="167">
        <v>32.1</v>
      </c>
      <c r="AM21" s="167">
        <v>29</v>
      </c>
      <c r="AN21" s="167">
        <v>29.1</v>
      </c>
      <c r="AO21" s="167">
        <v>30.8</v>
      </c>
      <c r="AP21" s="167">
        <v>29.4</v>
      </c>
      <c r="AQ21" s="167">
        <v>29.6</v>
      </c>
      <c r="AR21" s="167">
        <v>29.8</v>
      </c>
      <c r="AS21" s="167">
        <v>29.4</v>
      </c>
      <c r="AT21" s="167">
        <v>29</v>
      </c>
      <c r="AU21" s="167">
        <v>30.5</v>
      </c>
      <c r="AV21" s="167">
        <v>30.6</v>
      </c>
      <c r="AW21" s="167">
        <v>30.4</v>
      </c>
      <c r="AX21" s="167">
        <v>30.4</v>
      </c>
      <c r="AY21" s="167">
        <v>30.1</v>
      </c>
      <c r="AZ21" s="167">
        <v>31.3</v>
      </c>
      <c r="BA21" s="190"/>
    </row>
    <row r="22" spans="1:53" x14ac:dyDescent="0.25">
      <c r="C22" s="43" t="s">
        <v>5</v>
      </c>
      <c r="D22" s="18" t="s">
        <v>40</v>
      </c>
      <c r="E22" s="19" t="s">
        <v>41</v>
      </c>
      <c r="F22" s="69">
        <v>190</v>
      </c>
      <c r="G22" s="69">
        <v>179</v>
      </c>
      <c r="H22" s="69">
        <v>177</v>
      </c>
      <c r="I22" s="69">
        <v>180</v>
      </c>
      <c r="J22" s="69">
        <v>159</v>
      </c>
      <c r="K22" s="69">
        <v>150</v>
      </c>
      <c r="L22" s="69">
        <v>147</v>
      </c>
      <c r="M22" s="69">
        <v>144</v>
      </c>
      <c r="N22" s="57">
        <v>136</v>
      </c>
      <c r="O22" s="69">
        <v>132</v>
      </c>
      <c r="P22" s="69">
        <v>128</v>
      </c>
      <c r="Q22" s="69">
        <v>126</v>
      </c>
      <c r="R22" s="69">
        <v>116</v>
      </c>
      <c r="S22" s="69">
        <v>119</v>
      </c>
      <c r="T22" s="69">
        <v>106</v>
      </c>
      <c r="U22" s="69"/>
      <c r="V22" s="66">
        <v>27357</v>
      </c>
      <c r="W22" s="167">
        <v>29282</v>
      </c>
      <c r="X22" s="167">
        <v>30917</v>
      </c>
      <c r="Y22" s="167">
        <v>33118</v>
      </c>
      <c r="Z22" s="167">
        <v>30610</v>
      </c>
      <c r="AA22" s="66">
        <v>30926</v>
      </c>
      <c r="AB22" s="66">
        <v>31576</v>
      </c>
      <c r="AC22" s="66">
        <v>32777</v>
      </c>
      <c r="AD22" s="66">
        <v>33941</v>
      </c>
      <c r="AE22" s="66">
        <v>34311</v>
      </c>
      <c r="AF22" s="66">
        <v>36503</v>
      </c>
      <c r="AG22" s="66">
        <v>37998</v>
      </c>
      <c r="AH22" s="66">
        <v>37109</v>
      </c>
      <c r="AI22" s="66">
        <v>39357</v>
      </c>
      <c r="AJ22" s="66">
        <v>42028</v>
      </c>
      <c r="AK22" s="69"/>
      <c r="AL22" s="167">
        <v>38.9</v>
      </c>
      <c r="AM22" s="167">
        <v>39.4</v>
      </c>
      <c r="AN22" s="167">
        <v>39.1</v>
      </c>
      <c r="AO22" s="167">
        <v>41.7</v>
      </c>
      <c r="AP22" s="167">
        <v>42.7</v>
      </c>
      <c r="AQ22" s="167">
        <v>42.5</v>
      </c>
      <c r="AR22" s="167">
        <v>43.3</v>
      </c>
      <c r="AS22" s="167">
        <v>43.6</v>
      </c>
      <c r="AT22" s="167">
        <v>44.9</v>
      </c>
      <c r="AU22" s="167">
        <v>46</v>
      </c>
      <c r="AV22" s="167">
        <v>46.6</v>
      </c>
      <c r="AW22" s="167">
        <v>46.3</v>
      </c>
      <c r="AX22" s="167">
        <v>45.4</v>
      </c>
      <c r="AY22" s="167">
        <v>46</v>
      </c>
      <c r="AZ22" s="167">
        <v>46.7</v>
      </c>
      <c r="BA22" s="190"/>
    </row>
    <row r="23" spans="1:53" x14ac:dyDescent="0.25">
      <c r="C23" s="43" t="s">
        <v>6</v>
      </c>
      <c r="D23" s="18" t="s">
        <v>42</v>
      </c>
      <c r="E23" s="19" t="s">
        <v>43</v>
      </c>
      <c r="F23" s="69">
        <v>15</v>
      </c>
      <c r="G23" s="69">
        <v>14</v>
      </c>
      <c r="H23" s="69">
        <v>15</v>
      </c>
      <c r="I23" s="69">
        <v>14</v>
      </c>
      <c r="J23" s="69">
        <v>14</v>
      </c>
      <c r="K23" s="69">
        <v>12</v>
      </c>
      <c r="L23" s="69">
        <v>12</v>
      </c>
      <c r="M23" s="69">
        <v>12</v>
      </c>
      <c r="N23" s="57">
        <v>11</v>
      </c>
      <c r="O23" s="69">
        <v>10</v>
      </c>
      <c r="P23" s="69">
        <v>10</v>
      </c>
      <c r="Q23" s="69">
        <v>11</v>
      </c>
      <c r="R23" s="69">
        <v>10</v>
      </c>
      <c r="S23" s="69">
        <v>10</v>
      </c>
      <c r="T23" s="69">
        <v>9</v>
      </c>
      <c r="U23" s="69"/>
      <c r="V23" s="66">
        <v>16324</v>
      </c>
      <c r="W23" s="66">
        <v>16307</v>
      </c>
      <c r="X23" s="66">
        <v>16669</v>
      </c>
      <c r="Y23" s="66">
        <v>17040</v>
      </c>
      <c r="Z23" s="66">
        <v>17802</v>
      </c>
      <c r="AA23" s="66">
        <v>18399</v>
      </c>
      <c r="AB23" s="66">
        <v>19100</v>
      </c>
      <c r="AC23" s="66">
        <v>19965</v>
      </c>
      <c r="AD23" s="66">
        <v>20863</v>
      </c>
      <c r="AE23" s="66">
        <v>22235</v>
      </c>
      <c r="AF23" s="66">
        <v>23334</v>
      </c>
      <c r="AG23" s="66">
        <v>24169</v>
      </c>
      <c r="AH23" s="66">
        <v>27970</v>
      </c>
      <c r="AI23" s="66">
        <v>29290</v>
      </c>
      <c r="AJ23" s="66">
        <v>30164</v>
      </c>
      <c r="AK23" s="69"/>
      <c r="AL23" s="167">
        <v>39.200000000000003</v>
      </c>
      <c r="AM23" s="167">
        <v>38.5</v>
      </c>
      <c r="AN23" s="167">
        <v>38</v>
      </c>
      <c r="AO23" s="167">
        <v>38.1</v>
      </c>
      <c r="AP23" s="167">
        <v>38.299999999999997</v>
      </c>
      <c r="AQ23" s="167">
        <v>39.4</v>
      </c>
      <c r="AR23" s="167">
        <v>40.9</v>
      </c>
      <c r="AS23" s="167">
        <v>41.9</v>
      </c>
      <c r="AT23" s="167">
        <v>43.2</v>
      </c>
      <c r="AU23" s="167">
        <v>43.8</v>
      </c>
      <c r="AV23" s="167">
        <v>45.5</v>
      </c>
      <c r="AW23" s="167">
        <v>45.7</v>
      </c>
      <c r="AX23" s="167">
        <v>45.9</v>
      </c>
      <c r="AY23" s="167">
        <v>46.4</v>
      </c>
      <c r="AZ23" s="167">
        <v>47.1</v>
      </c>
      <c r="BA23" s="190"/>
    </row>
    <row r="24" spans="1:53" x14ac:dyDescent="0.25">
      <c r="C24" s="43" t="s">
        <v>7</v>
      </c>
      <c r="D24" s="20" t="s">
        <v>44</v>
      </c>
      <c r="E24" s="21" t="s">
        <v>45</v>
      </c>
      <c r="F24" s="69">
        <v>362</v>
      </c>
      <c r="G24" s="69">
        <v>361</v>
      </c>
      <c r="H24" s="69">
        <v>355</v>
      </c>
      <c r="I24" s="69">
        <v>335</v>
      </c>
      <c r="J24" s="69">
        <v>323</v>
      </c>
      <c r="K24" s="69">
        <v>320</v>
      </c>
      <c r="L24" s="69">
        <v>317</v>
      </c>
      <c r="M24" s="69">
        <v>323</v>
      </c>
      <c r="N24" s="57">
        <v>314</v>
      </c>
      <c r="O24" s="69">
        <v>310</v>
      </c>
      <c r="P24" s="69">
        <v>298</v>
      </c>
      <c r="Q24" s="69">
        <v>287</v>
      </c>
      <c r="R24" s="69">
        <v>266</v>
      </c>
      <c r="S24" s="69">
        <v>265</v>
      </c>
      <c r="T24" s="69">
        <v>238</v>
      </c>
      <c r="U24" s="69"/>
      <c r="V24" s="69" t="s">
        <v>669</v>
      </c>
      <c r="W24" s="69" t="s">
        <v>669</v>
      </c>
      <c r="X24" s="69" t="s">
        <v>669</v>
      </c>
      <c r="Y24" s="69" t="s">
        <v>669</v>
      </c>
      <c r="Z24" s="69" t="s">
        <v>669</v>
      </c>
      <c r="AA24" s="69" t="s">
        <v>669</v>
      </c>
      <c r="AB24" s="69" t="s">
        <v>669</v>
      </c>
      <c r="AC24" s="69" t="s">
        <v>669</v>
      </c>
      <c r="AD24" s="113" t="s">
        <v>669</v>
      </c>
      <c r="AE24" s="113" t="s">
        <v>669</v>
      </c>
      <c r="AF24" s="113" t="s">
        <v>669</v>
      </c>
      <c r="AG24" s="113" t="s">
        <v>669</v>
      </c>
      <c r="AH24" s="113" t="s">
        <v>669</v>
      </c>
      <c r="AI24" s="167" t="s">
        <v>669</v>
      </c>
      <c r="AJ24" s="167"/>
      <c r="AK24" s="69"/>
      <c r="AL24" s="69" t="s">
        <v>669</v>
      </c>
      <c r="AM24" s="69" t="s">
        <v>669</v>
      </c>
      <c r="AN24" s="69" t="s">
        <v>669</v>
      </c>
      <c r="AO24" s="69" t="s">
        <v>669</v>
      </c>
      <c r="AP24" s="69" t="s">
        <v>669</v>
      </c>
      <c r="AQ24" s="69" t="s">
        <v>669</v>
      </c>
      <c r="AR24" s="69" t="s">
        <v>669</v>
      </c>
      <c r="AS24" s="69" t="s">
        <v>669</v>
      </c>
      <c r="AT24" s="69" t="s">
        <v>669</v>
      </c>
      <c r="AU24" s="69" t="s">
        <v>669</v>
      </c>
      <c r="AV24" s="69" t="s">
        <v>669</v>
      </c>
      <c r="AW24" s="69" t="s">
        <v>669</v>
      </c>
      <c r="AX24" s="69" t="s">
        <v>669</v>
      </c>
      <c r="AY24" s="69" t="s">
        <v>669</v>
      </c>
      <c r="AZ24" s="69" t="s">
        <v>669</v>
      </c>
      <c r="BA24" s="190"/>
    </row>
    <row r="25" spans="1:53" x14ac:dyDescent="0.25">
      <c r="C25" s="43" t="s">
        <v>51</v>
      </c>
      <c r="D25" s="24" t="s">
        <v>49</v>
      </c>
      <c r="E25" s="25" t="s">
        <v>50</v>
      </c>
      <c r="F25" s="69" t="s">
        <v>669</v>
      </c>
      <c r="G25" s="69" t="s">
        <v>669</v>
      </c>
      <c r="H25" s="69" t="s">
        <v>669</v>
      </c>
      <c r="I25" s="69" t="s">
        <v>669</v>
      </c>
      <c r="J25" s="69" t="s">
        <v>669</v>
      </c>
      <c r="K25" s="69" t="s">
        <v>669</v>
      </c>
      <c r="L25" s="69" t="s">
        <v>669</v>
      </c>
      <c r="M25" s="69" t="s">
        <v>669</v>
      </c>
      <c r="N25" s="113" t="s">
        <v>669</v>
      </c>
      <c r="O25" s="113" t="s">
        <v>669</v>
      </c>
      <c r="P25" s="113" t="s">
        <v>669</v>
      </c>
      <c r="Q25" s="113" t="s">
        <v>669</v>
      </c>
      <c r="R25" s="113" t="s">
        <v>669</v>
      </c>
      <c r="S25" s="167" t="s">
        <v>669</v>
      </c>
      <c r="T25" s="69" t="s">
        <v>669</v>
      </c>
      <c r="U25" s="69"/>
      <c r="V25" s="66">
        <v>8715</v>
      </c>
      <c r="W25" s="167">
        <v>8099</v>
      </c>
      <c r="X25" s="167">
        <v>9476</v>
      </c>
      <c r="Y25" s="167">
        <v>9473</v>
      </c>
      <c r="Z25" s="167">
        <v>9444</v>
      </c>
      <c r="AA25" s="66">
        <v>8764</v>
      </c>
      <c r="AB25" s="66">
        <v>8643</v>
      </c>
      <c r="AC25" s="66">
        <v>9164</v>
      </c>
      <c r="AD25" s="66">
        <v>9956</v>
      </c>
      <c r="AE25" s="66">
        <v>10779</v>
      </c>
      <c r="AF25" s="66">
        <v>11687</v>
      </c>
      <c r="AG25" s="66">
        <v>11263</v>
      </c>
      <c r="AH25" s="66">
        <v>10572</v>
      </c>
      <c r="AI25" s="66">
        <v>11709</v>
      </c>
      <c r="AJ25" s="66">
        <v>12735</v>
      </c>
      <c r="AK25" s="69"/>
      <c r="AL25" s="69" t="s">
        <v>669</v>
      </c>
      <c r="AM25" s="69" t="s">
        <v>669</v>
      </c>
      <c r="AN25" s="69" t="s">
        <v>669</v>
      </c>
      <c r="AO25" s="69" t="s">
        <v>669</v>
      </c>
      <c r="AP25" s="69" t="s">
        <v>669</v>
      </c>
      <c r="AQ25" s="69" t="s">
        <v>669</v>
      </c>
      <c r="AR25" s="69" t="s">
        <v>669</v>
      </c>
      <c r="AS25" s="69" t="s">
        <v>669</v>
      </c>
      <c r="AT25" s="69" t="s">
        <v>669</v>
      </c>
      <c r="AU25" s="69" t="s">
        <v>669</v>
      </c>
      <c r="AV25" s="69" t="s">
        <v>669</v>
      </c>
      <c r="AW25" s="69" t="s">
        <v>669</v>
      </c>
      <c r="AX25" s="69" t="s">
        <v>669</v>
      </c>
      <c r="AY25" s="69" t="s">
        <v>669</v>
      </c>
      <c r="AZ25" s="69" t="s">
        <v>669</v>
      </c>
      <c r="BA25" s="36"/>
    </row>
    <row r="26" spans="1:53" x14ac:dyDescent="0.25">
      <c r="A26" s="20"/>
      <c r="B26" s="21"/>
      <c r="C26" s="43"/>
      <c r="D26" s="49"/>
      <c r="E26" s="49"/>
      <c r="F26" s="57"/>
      <c r="G26" s="57"/>
      <c r="H26" s="57"/>
      <c r="I26" s="57"/>
      <c r="J26" s="57"/>
      <c r="K26" s="57"/>
      <c r="L26" s="57"/>
      <c r="M26" s="69"/>
      <c r="N26" s="57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113"/>
      <c r="AU26" s="113"/>
      <c r="BA26" s="36"/>
    </row>
    <row r="27" spans="1:53" x14ac:dyDescent="0.25">
      <c r="A27" s="12" t="s">
        <v>10</v>
      </c>
      <c r="B27" s="11" t="s">
        <v>37</v>
      </c>
      <c r="C27" s="47" t="s">
        <v>74</v>
      </c>
      <c r="D27" s="48"/>
      <c r="E27" s="48"/>
      <c r="F27" s="70">
        <v>2323</v>
      </c>
      <c r="G27" s="70">
        <v>2265</v>
      </c>
      <c r="H27" s="70">
        <v>2351</v>
      </c>
      <c r="I27" s="70">
        <v>2151</v>
      </c>
      <c r="J27" s="70">
        <v>2143</v>
      </c>
      <c r="K27" s="70">
        <v>2057</v>
      </c>
      <c r="L27" s="70">
        <v>1911</v>
      </c>
      <c r="M27" s="70">
        <v>1936</v>
      </c>
      <c r="N27" s="58">
        <v>1976</v>
      </c>
      <c r="O27" s="70">
        <v>1914</v>
      </c>
      <c r="P27" s="70">
        <v>1879</v>
      </c>
      <c r="Q27" s="70">
        <v>1843</v>
      </c>
      <c r="R27" s="70">
        <v>1834</v>
      </c>
      <c r="S27" s="70">
        <v>1937</v>
      </c>
      <c r="T27" s="70">
        <v>1865</v>
      </c>
      <c r="U27" s="70"/>
      <c r="V27" s="70">
        <v>128666</v>
      </c>
      <c r="W27" s="70">
        <v>134173</v>
      </c>
      <c r="X27" s="70">
        <v>140656</v>
      </c>
      <c r="Y27" s="70">
        <v>146291</v>
      </c>
      <c r="Z27" s="70">
        <v>145321</v>
      </c>
      <c r="AA27" s="70">
        <v>150726</v>
      </c>
      <c r="AB27" s="70">
        <v>157080</v>
      </c>
      <c r="AC27" s="70">
        <v>166566</v>
      </c>
      <c r="AD27" s="70">
        <v>172925</v>
      </c>
      <c r="AE27" s="70">
        <v>180790</v>
      </c>
      <c r="AF27" s="70">
        <v>189681</v>
      </c>
      <c r="AG27" s="70">
        <v>197057</v>
      </c>
      <c r="AH27" s="70">
        <v>198496</v>
      </c>
      <c r="AI27" s="70">
        <v>215019</v>
      </c>
      <c r="AJ27" s="70">
        <v>234521</v>
      </c>
      <c r="AK27" s="70"/>
      <c r="AL27" s="70">
        <v>198.8</v>
      </c>
      <c r="AM27" s="70">
        <v>194</v>
      </c>
      <c r="AN27" s="70">
        <v>194.3</v>
      </c>
      <c r="AO27" s="70">
        <v>198.4</v>
      </c>
      <c r="AP27" s="70">
        <v>199</v>
      </c>
      <c r="AQ27" s="70">
        <v>203.2</v>
      </c>
      <c r="AR27" s="70">
        <v>204.6</v>
      </c>
      <c r="AS27" s="70">
        <v>208.9</v>
      </c>
      <c r="AT27" s="70">
        <v>213.4</v>
      </c>
      <c r="AU27" s="70">
        <v>218.9</v>
      </c>
      <c r="AV27" s="70">
        <v>225.6</v>
      </c>
      <c r="AW27" s="70">
        <v>227.8</v>
      </c>
      <c r="AX27" s="70">
        <v>227.9</v>
      </c>
      <c r="AY27" s="70">
        <v>238.4</v>
      </c>
      <c r="AZ27" s="70">
        <v>244.6</v>
      </c>
      <c r="BA27" s="48"/>
    </row>
    <row r="28" spans="1:53" x14ac:dyDescent="0.25">
      <c r="A28" s="18"/>
      <c r="B28" s="19"/>
      <c r="C28" s="43" t="s">
        <v>4</v>
      </c>
      <c r="D28" s="43" t="s">
        <v>38</v>
      </c>
      <c r="E28" s="44" t="s">
        <v>39</v>
      </c>
      <c r="F28" s="69">
        <v>1322</v>
      </c>
      <c r="G28" s="69">
        <v>1289</v>
      </c>
      <c r="H28" s="69">
        <v>1405</v>
      </c>
      <c r="I28" s="69">
        <v>1332</v>
      </c>
      <c r="J28" s="69">
        <v>1356</v>
      </c>
      <c r="K28" s="69">
        <v>1303</v>
      </c>
      <c r="L28" s="69">
        <v>1181</v>
      </c>
      <c r="M28" s="69">
        <v>1208</v>
      </c>
      <c r="N28" s="57">
        <v>1285</v>
      </c>
      <c r="O28" s="69">
        <v>1241</v>
      </c>
      <c r="P28" s="69">
        <v>1234</v>
      </c>
      <c r="Q28" s="69">
        <v>1209</v>
      </c>
      <c r="R28" s="69">
        <v>1207</v>
      </c>
      <c r="S28" s="69">
        <v>1248</v>
      </c>
      <c r="T28" s="69">
        <v>1230</v>
      </c>
      <c r="U28" s="69"/>
      <c r="V28" s="66">
        <v>33854</v>
      </c>
      <c r="W28" s="167">
        <v>35033</v>
      </c>
      <c r="X28" s="167">
        <v>36924</v>
      </c>
      <c r="Y28" s="167">
        <v>38888</v>
      </c>
      <c r="Z28" s="167">
        <v>38516</v>
      </c>
      <c r="AA28" s="167">
        <v>40576</v>
      </c>
      <c r="AB28" s="167">
        <v>42058</v>
      </c>
      <c r="AC28" s="167">
        <v>45195</v>
      </c>
      <c r="AD28" s="66">
        <v>44877</v>
      </c>
      <c r="AE28" s="66">
        <v>47957</v>
      </c>
      <c r="AF28" s="66">
        <v>48094</v>
      </c>
      <c r="AG28" s="66">
        <v>50935</v>
      </c>
      <c r="AH28" s="66">
        <v>49125</v>
      </c>
      <c r="AI28" s="66">
        <v>55892</v>
      </c>
      <c r="AJ28" s="66">
        <v>62923</v>
      </c>
      <c r="AK28" s="69"/>
      <c r="AL28" s="167">
        <v>53.6</v>
      </c>
      <c r="AM28" s="167">
        <v>51.5</v>
      </c>
      <c r="AN28" s="167">
        <v>49.9</v>
      </c>
      <c r="AO28" s="167">
        <v>50.3</v>
      </c>
      <c r="AP28" s="190">
        <v>50.8</v>
      </c>
      <c r="AQ28" s="167">
        <v>50.9</v>
      </c>
      <c r="AR28" s="167">
        <v>50.6</v>
      </c>
      <c r="AS28" s="167">
        <v>50.7</v>
      </c>
      <c r="AT28" s="167">
        <v>50.6</v>
      </c>
      <c r="AU28" s="167">
        <v>52</v>
      </c>
      <c r="AV28" s="167">
        <v>53.5</v>
      </c>
      <c r="AW28" s="167">
        <v>55</v>
      </c>
      <c r="AX28" s="167">
        <v>55.6</v>
      </c>
      <c r="AY28" s="167">
        <v>55.6</v>
      </c>
      <c r="AZ28" s="167">
        <v>58.5</v>
      </c>
      <c r="BA28" s="190"/>
    </row>
    <row r="29" spans="1:53" x14ac:dyDescent="0.25">
      <c r="A29" s="18"/>
      <c r="B29" s="19"/>
      <c r="C29" s="43" t="s">
        <v>5</v>
      </c>
      <c r="D29" s="43" t="s">
        <v>40</v>
      </c>
      <c r="E29" s="44" t="s">
        <v>41</v>
      </c>
      <c r="F29" s="69">
        <v>434</v>
      </c>
      <c r="G29" s="69">
        <v>430</v>
      </c>
      <c r="H29" s="69">
        <v>412</v>
      </c>
      <c r="I29" s="69">
        <v>316</v>
      </c>
      <c r="J29" s="69">
        <v>300</v>
      </c>
      <c r="K29" s="69">
        <v>275</v>
      </c>
      <c r="L29" s="69">
        <v>254</v>
      </c>
      <c r="M29" s="69">
        <v>244</v>
      </c>
      <c r="N29" s="57">
        <v>220</v>
      </c>
      <c r="O29" s="69">
        <v>208</v>
      </c>
      <c r="P29" s="69">
        <v>199</v>
      </c>
      <c r="Q29" s="69">
        <v>202</v>
      </c>
      <c r="R29" s="69">
        <v>225</v>
      </c>
      <c r="S29" s="69">
        <v>290</v>
      </c>
      <c r="T29" s="69">
        <v>277</v>
      </c>
      <c r="U29" s="69"/>
      <c r="V29" s="66">
        <v>52696</v>
      </c>
      <c r="W29" s="66">
        <v>56175</v>
      </c>
      <c r="X29" s="66">
        <v>58160</v>
      </c>
      <c r="Y29" s="66">
        <v>60646</v>
      </c>
      <c r="Z29" s="66">
        <v>58794</v>
      </c>
      <c r="AA29" s="167">
        <v>60788</v>
      </c>
      <c r="AB29" s="167">
        <v>63450</v>
      </c>
      <c r="AC29" s="167">
        <v>67207</v>
      </c>
      <c r="AD29" s="66">
        <v>70182</v>
      </c>
      <c r="AE29" s="66">
        <v>72258</v>
      </c>
      <c r="AF29" s="66">
        <v>74294</v>
      </c>
      <c r="AG29" s="66">
        <v>80513</v>
      </c>
      <c r="AH29" s="66">
        <v>82667</v>
      </c>
      <c r="AI29" s="66">
        <v>88100</v>
      </c>
      <c r="AJ29" s="66">
        <v>96429</v>
      </c>
      <c r="AK29" s="69"/>
      <c r="AL29" s="167">
        <v>81</v>
      </c>
      <c r="AM29" s="167">
        <v>80.400000000000006</v>
      </c>
      <c r="AN29" s="167">
        <v>81.099999999999994</v>
      </c>
      <c r="AO29" s="167">
        <v>84.4</v>
      </c>
      <c r="AP29" s="190">
        <v>84.4</v>
      </c>
      <c r="AQ29" s="167">
        <v>86.5</v>
      </c>
      <c r="AR29" s="167">
        <v>87.6</v>
      </c>
      <c r="AS29" s="167">
        <v>89.2</v>
      </c>
      <c r="AT29" s="167">
        <v>91.9</v>
      </c>
      <c r="AU29" s="167">
        <v>93.9</v>
      </c>
      <c r="AV29" s="167">
        <v>96.1</v>
      </c>
      <c r="AW29" s="167">
        <v>97.3</v>
      </c>
      <c r="AX29" s="167">
        <v>96.7</v>
      </c>
      <c r="AY29" s="167">
        <v>98.2</v>
      </c>
      <c r="AZ29" s="167">
        <v>101</v>
      </c>
      <c r="BA29" s="190"/>
    </row>
    <row r="30" spans="1:53" x14ac:dyDescent="0.25">
      <c r="A30" s="18"/>
      <c r="B30" s="19"/>
      <c r="C30" s="43" t="s">
        <v>6</v>
      </c>
      <c r="D30" s="43" t="s">
        <v>42</v>
      </c>
      <c r="E30" s="44" t="s">
        <v>43</v>
      </c>
      <c r="F30" s="69">
        <v>42</v>
      </c>
      <c r="G30" s="69">
        <v>22</v>
      </c>
      <c r="H30" s="69">
        <v>22</v>
      </c>
      <c r="I30" s="69">
        <v>20</v>
      </c>
      <c r="J30" s="69">
        <v>21</v>
      </c>
      <c r="K30" s="69">
        <v>18</v>
      </c>
      <c r="L30" s="69">
        <v>17</v>
      </c>
      <c r="M30" s="69">
        <v>18</v>
      </c>
      <c r="N30" s="57">
        <v>17</v>
      </c>
      <c r="O30" s="69">
        <v>17</v>
      </c>
      <c r="P30" s="69">
        <v>17</v>
      </c>
      <c r="Q30" s="69">
        <v>17</v>
      </c>
      <c r="R30" s="69">
        <v>16</v>
      </c>
      <c r="S30" s="69">
        <v>16</v>
      </c>
      <c r="T30" s="69">
        <v>15</v>
      </c>
      <c r="U30" s="69"/>
      <c r="V30" s="66">
        <v>27666</v>
      </c>
      <c r="W30" s="167">
        <v>27693</v>
      </c>
      <c r="X30" s="167">
        <v>29844</v>
      </c>
      <c r="Y30" s="167">
        <v>30934</v>
      </c>
      <c r="Z30" s="167">
        <v>31991</v>
      </c>
      <c r="AA30" s="167">
        <v>32585</v>
      </c>
      <c r="AB30" s="167">
        <v>34377</v>
      </c>
      <c r="AC30" s="167">
        <v>35952</v>
      </c>
      <c r="AD30" s="66">
        <v>38588</v>
      </c>
      <c r="AE30" s="66">
        <v>40376</v>
      </c>
      <c r="AF30" s="66">
        <v>46620</v>
      </c>
      <c r="AG30" s="66">
        <v>44044</v>
      </c>
      <c r="AH30" s="66">
        <v>44938</v>
      </c>
      <c r="AI30" s="66">
        <v>47562</v>
      </c>
      <c r="AJ30" s="66">
        <v>49405</v>
      </c>
      <c r="AK30" s="69"/>
      <c r="AL30" s="167">
        <v>64.2</v>
      </c>
      <c r="AM30" s="167">
        <v>62.1</v>
      </c>
      <c r="AN30" s="167">
        <v>63.3</v>
      </c>
      <c r="AO30" s="167">
        <v>63.7</v>
      </c>
      <c r="AP30" s="167">
        <v>63.8</v>
      </c>
      <c r="AQ30" s="167">
        <v>65.8</v>
      </c>
      <c r="AR30" s="167">
        <v>66.400000000000006</v>
      </c>
      <c r="AS30" s="167">
        <v>69</v>
      </c>
      <c r="AT30" s="167">
        <v>70.900000000000006</v>
      </c>
      <c r="AU30" s="167">
        <v>73</v>
      </c>
      <c r="AV30" s="167">
        <v>76</v>
      </c>
      <c r="AW30" s="167">
        <v>75.5</v>
      </c>
      <c r="AX30" s="167">
        <v>75.599999999999994</v>
      </c>
      <c r="AY30" s="167">
        <v>84.6</v>
      </c>
      <c r="AZ30" s="167">
        <v>85.1</v>
      </c>
      <c r="BA30" s="190"/>
    </row>
    <row r="31" spans="1:53" x14ac:dyDescent="0.25">
      <c r="A31" s="20"/>
      <c r="B31" s="21"/>
      <c r="C31" s="43" t="s">
        <v>7</v>
      </c>
      <c r="D31" s="46" t="s">
        <v>44</v>
      </c>
      <c r="E31" s="49" t="s">
        <v>45</v>
      </c>
      <c r="F31" s="69">
        <v>525</v>
      </c>
      <c r="G31" s="69">
        <v>524</v>
      </c>
      <c r="H31" s="69">
        <v>512</v>
      </c>
      <c r="I31" s="69">
        <v>483</v>
      </c>
      <c r="J31" s="69">
        <v>466</v>
      </c>
      <c r="K31" s="69">
        <v>461</v>
      </c>
      <c r="L31" s="69">
        <v>459</v>
      </c>
      <c r="M31" s="69">
        <v>466</v>
      </c>
      <c r="N31" s="57">
        <v>454</v>
      </c>
      <c r="O31" s="69">
        <v>448</v>
      </c>
      <c r="P31" s="69">
        <v>429</v>
      </c>
      <c r="Q31" s="69">
        <v>415</v>
      </c>
      <c r="R31" s="69">
        <v>386</v>
      </c>
      <c r="S31" s="69">
        <v>383</v>
      </c>
      <c r="T31" s="69">
        <v>343</v>
      </c>
      <c r="U31" s="69"/>
      <c r="V31" s="69" t="s">
        <v>669</v>
      </c>
      <c r="W31" s="69" t="s">
        <v>669</v>
      </c>
      <c r="X31" s="69" t="s">
        <v>669</v>
      </c>
      <c r="Y31" s="69" t="s">
        <v>669</v>
      </c>
      <c r="Z31" s="69" t="s">
        <v>669</v>
      </c>
      <c r="AA31" s="69" t="s">
        <v>669</v>
      </c>
      <c r="AB31" s="69" t="s">
        <v>669</v>
      </c>
      <c r="AC31" s="69" t="s">
        <v>669</v>
      </c>
      <c r="AD31" s="113" t="s">
        <v>669</v>
      </c>
      <c r="AE31" s="113" t="s">
        <v>669</v>
      </c>
      <c r="AF31" s="113" t="s">
        <v>669</v>
      </c>
      <c r="AG31" s="113" t="s">
        <v>669</v>
      </c>
      <c r="AH31" s="113" t="s">
        <v>669</v>
      </c>
      <c r="AI31" s="167" t="s">
        <v>669</v>
      </c>
      <c r="AJ31" s="167"/>
      <c r="AK31" s="69"/>
      <c r="AL31" s="69" t="s">
        <v>669</v>
      </c>
      <c r="AM31" s="69" t="s">
        <v>669</v>
      </c>
      <c r="AN31" s="69" t="s">
        <v>669</v>
      </c>
      <c r="AO31" s="69" t="s">
        <v>669</v>
      </c>
      <c r="AP31" s="69" t="s">
        <v>669</v>
      </c>
      <c r="AQ31" s="69" t="s">
        <v>669</v>
      </c>
      <c r="AR31" s="69" t="s">
        <v>669</v>
      </c>
      <c r="AS31" s="69" t="s">
        <v>669</v>
      </c>
      <c r="AT31" s="69" t="s">
        <v>669</v>
      </c>
      <c r="AU31" s="69" t="s">
        <v>669</v>
      </c>
      <c r="AV31" s="69" t="s">
        <v>669</v>
      </c>
      <c r="AW31" s="69" t="s">
        <v>669</v>
      </c>
      <c r="AX31" s="69" t="s">
        <v>669</v>
      </c>
      <c r="AY31" s="69" t="s">
        <v>669</v>
      </c>
      <c r="AZ31" s="69" t="s">
        <v>669</v>
      </c>
      <c r="BA31" s="36"/>
    </row>
    <row r="32" spans="1:53" x14ac:dyDescent="0.25">
      <c r="A32" s="24"/>
      <c r="B32" s="25"/>
      <c r="C32" s="43" t="s">
        <v>51</v>
      </c>
      <c r="D32" s="51" t="s">
        <v>49</v>
      </c>
      <c r="E32" s="52" t="s">
        <v>50</v>
      </c>
      <c r="F32" s="69" t="s">
        <v>669</v>
      </c>
      <c r="G32" s="69" t="s">
        <v>669</v>
      </c>
      <c r="H32" s="69" t="s">
        <v>669</v>
      </c>
      <c r="I32" s="69" t="s">
        <v>669</v>
      </c>
      <c r="J32" s="69" t="s">
        <v>669</v>
      </c>
      <c r="K32" s="69" t="s">
        <v>669</v>
      </c>
      <c r="L32" s="69" t="s">
        <v>669</v>
      </c>
      <c r="M32" s="69" t="s">
        <v>669</v>
      </c>
      <c r="N32" s="113" t="s">
        <v>669</v>
      </c>
      <c r="O32" s="113" t="s">
        <v>669</v>
      </c>
      <c r="P32" s="113" t="s">
        <v>669</v>
      </c>
      <c r="Q32" s="113" t="s">
        <v>669</v>
      </c>
      <c r="R32" s="113" t="s">
        <v>669</v>
      </c>
      <c r="S32" s="167" t="s">
        <v>669</v>
      </c>
      <c r="T32" s="69" t="s">
        <v>669</v>
      </c>
      <c r="U32" s="69"/>
      <c r="V32" s="66">
        <v>14450</v>
      </c>
      <c r="W32" s="66">
        <v>15272</v>
      </c>
      <c r="X32" s="167">
        <v>15728</v>
      </c>
      <c r="Y32" s="167">
        <v>15823</v>
      </c>
      <c r="Z32" s="167">
        <v>16020</v>
      </c>
      <c r="AA32" s="167">
        <v>16777</v>
      </c>
      <c r="AB32" s="167">
        <v>17195</v>
      </c>
      <c r="AC32" s="167">
        <v>18212</v>
      </c>
      <c r="AD32" s="66">
        <v>19278</v>
      </c>
      <c r="AE32" s="66">
        <v>20199</v>
      </c>
      <c r="AF32" s="66">
        <v>20673</v>
      </c>
      <c r="AG32" s="66">
        <v>21565</v>
      </c>
      <c r="AH32" s="66">
        <v>21766</v>
      </c>
      <c r="AI32" s="66">
        <v>23465</v>
      </c>
      <c r="AJ32" s="66">
        <v>25764</v>
      </c>
      <c r="AK32" s="69"/>
      <c r="AL32" s="69" t="s">
        <v>669</v>
      </c>
      <c r="AM32" s="69" t="s">
        <v>669</v>
      </c>
      <c r="AN32" s="69" t="s">
        <v>669</v>
      </c>
      <c r="AO32" s="69" t="s">
        <v>669</v>
      </c>
      <c r="AP32" s="69" t="s">
        <v>669</v>
      </c>
      <c r="AQ32" s="69" t="s">
        <v>669</v>
      </c>
      <c r="AR32" s="69" t="s">
        <v>669</v>
      </c>
      <c r="AS32" s="69" t="s">
        <v>669</v>
      </c>
      <c r="AT32" s="69" t="s">
        <v>669</v>
      </c>
      <c r="AU32" s="69" t="s">
        <v>669</v>
      </c>
      <c r="AV32" s="69" t="s">
        <v>669</v>
      </c>
      <c r="AW32" s="69" t="s">
        <v>669</v>
      </c>
      <c r="AX32" s="69" t="s">
        <v>669</v>
      </c>
      <c r="AY32" s="69" t="s">
        <v>669</v>
      </c>
      <c r="AZ32" s="69" t="s">
        <v>669</v>
      </c>
      <c r="BA32" s="36"/>
    </row>
    <row r="33" spans="1:53" x14ac:dyDescent="0.25">
      <c r="A33" s="20"/>
      <c r="B33" s="21"/>
      <c r="C33" s="43"/>
      <c r="D33" s="49"/>
      <c r="E33" s="49"/>
      <c r="F33" s="57"/>
      <c r="G33" s="57"/>
      <c r="H33" s="57"/>
      <c r="I33" s="57"/>
      <c r="J33" s="57"/>
      <c r="K33" s="57"/>
      <c r="L33" s="57"/>
      <c r="M33" s="69"/>
      <c r="N33" s="57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70"/>
      <c r="AU33" s="70"/>
      <c r="AV33" s="70"/>
      <c r="AW33" s="70"/>
      <c r="BA33" s="36"/>
    </row>
    <row r="34" spans="1:53" x14ac:dyDescent="0.25">
      <c r="A34" s="26" t="s">
        <v>11</v>
      </c>
      <c r="B34" s="27" t="s">
        <v>52</v>
      </c>
      <c r="C34" s="47" t="s">
        <v>74</v>
      </c>
      <c r="D34" s="53"/>
      <c r="E34" s="53"/>
      <c r="F34" s="70">
        <v>1795</v>
      </c>
      <c r="G34" s="70">
        <v>1783</v>
      </c>
      <c r="H34" s="70">
        <v>1841</v>
      </c>
      <c r="I34" s="70">
        <v>1720</v>
      </c>
      <c r="J34" s="70">
        <v>1662</v>
      </c>
      <c r="K34" s="70">
        <v>1642</v>
      </c>
      <c r="L34" s="70">
        <v>1598</v>
      </c>
      <c r="M34" s="70">
        <v>1574</v>
      </c>
      <c r="N34" s="58">
        <v>1507</v>
      </c>
      <c r="O34" s="70">
        <v>1513</v>
      </c>
      <c r="P34" s="70">
        <v>1447</v>
      </c>
      <c r="Q34" s="70">
        <v>1421</v>
      </c>
      <c r="R34" s="70">
        <v>1353</v>
      </c>
      <c r="S34" s="70">
        <v>1372</v>
      </c>
      <c r="T34" s="70">
        <v>1295</v>
      </c>
      <c r="U34" s="70"/>
      <c r="V34" s="70">
        <v>111100</v>
      </c>
      <c r="W34" s="70">
        <v>104024</v>
      </c>
      <c r="X34" s="70">
        <v>109765</v>
      </c>
      <c r="Y34" s="70">
        <v>117512</v>
      </c>
      <c r="Z34" s="70">
        <v>114561</v>
      </c>
      <c r="AA34" s="70">
        <v>116029</v>
      </c>
      <c r="AB34" s="70">
        <v>121504</v>
      </c>
      <c r="AC34" s="70">
        <v>128542</v>
      </c>
      <c r="AD34" s="70">
        <v>137793</v>
      </c>
      <c r="AE34" s="70">
        <v>145251</v>
      </c>
      <c r="AF34" s="70">
        <v>149690</v>
      </c>
      <c r="AG34" s="70">
        <v>154594</v>
      </c>
      <c r="AH34" s="70">
        <v>155810</v>
      </c>
      <c r="AI34" s="70">
        <v>172115</v>
      </c>
      <c r="AJ34" s="70">
        <v>179061</v>
      </c>
      <c r="AK34" s="70"/>
      <c r="AL34" s="70">
        <v>172.7</v>
      </c>
      <c r="AM34" s="70">
        <v>165.7</v>
      </c>
      <c r="AN34" s="70">
        <v>168.5</v>
      </c>
      <c r="AO34" s="70">
        <v>171.4</v>
      </c>
      <c r="AP34" s="70">
        <v>170.9</v>
      </c>
      <c r="AQ34" s="70">
        <v>171.6</v>
      </c>
      <c r="AR34" s="70">
        <v>175.6</v>
      </c>
      <c r="AS34" s="70">
        <v>178.4</v>
      </c>
      <c r="AT34" s="70">
        <v>181.5</v>
      </c>
      <c r="AU34" s="70">
        <v>184.4</v>
      </c>
      <c r="AV34" s="70">
        <v>188.7</v>
      </c>
      <c r="AW34" s="70">
        <v>187.1</v>
      </c>
      <c r="AX34" s="70">
        <v>187.8</v>
      </c>
      <c r="AY34" s="70">
        <v>190.2</v>
      </c>
      <c r="AZ34" s="70">
        <v>194.9</v>
      </c>
      <c r="BA34" s="48"/>
    </row>
    <row r="35" spans="1:53" x14ac:dyDescent="0.25">
      <c r="A35" s="18"/>
      <c r="B35" s="19"/>
      <c r="C35" s="43" t="s">
        <v>4</v>
      </c>
      <c r="D35" s="43" t="s">
        <v>38</v>
      </c>
      <c r="E35" s="44" t="s">
        <v>39</v>
      </c>
      <c r="F35" s="69">
        <v>1002</v>
      </c>
      <c r="G35" s="69">
        <v>1021</v>
      </c>
      <c r="H35" s="69">
        <v>1065</v>
      </c>
      <c r="I35" s="69">
        <v>975</v>
      </c>
      <c r="J35" s="69">
        <v>959</v>
      </c>
      <c r="K35" s="69">
        <v>957</v>
      </c>
      <c r="L35" s="69">
        <v>932</v>
      </c>
      <c r="M35" s="69">
        <v>908</v>
      </c>
      <c r="N35" s="57">
        <v>886</v>
      </c>
      <c r="O35" s="69">
        <v>906</v>
      </c>
      <c r="P35" s="69">
        <v>862</v>
      </c>
      <c r="Q35" s="69">
        <v>848</v>
      </c>
      <c r="R35" s="69">
        <v>822</v>
      </c>
      <c r="S35" s="69">
        <v>840</v>
      </c>
      <c r="T35" s="69">
        <v>817</v>
      </c>
      <c r="U35" s="69"/>
      <c r="V35" s="66">
        <v>36443</v>
      </c>
      <c r="W35" s="167">
        <v>29596</v>
      </c>
      <c r="X35" s="167">
        <v>33959</v>
      </c>
      <c r="Y35" s="167">
        <v>37326</v>
      </c>
      <c r="Z35" s="167">
        <v>36046</v>
      </c>
      <c r="AA35" s="167">
        <v>36646</v>
      </c>
      <c r="AB35" s="167">
        <v>39241</v>
      </c>
      <c r="AC35" s="167">
        <v>43678</v>
      </c>
      <c r="AD35" s="66">
        <v>46533</v>
      </c>
      <c r="AE35" s="66">
        <v>48632</v>
      </c>
      <c r="AF35" s="66">
        <v>49235</v>
      </c>
      <c r="AG35" s="66">
        <v>51146</v>
      </c>
      <c r="AH35" s="66">
        <v>52179</v>
      </c>
      <c r="AI35" s="66">
        <v>60237</v>
      </c>
      <c r="AJ35" s="66">
        <v>58187</v>
      </c>
      <c r="AK35" s="69"/>
      <c r="AL35" s="167">
        <v>60.3</v>
      </c>
      <c r="AM35" s="167">
        <v>54.9</v>
      </c>
      <c r="AN35" s="167">
        <v>57.2</v>
      </c>
      <c r="AO35" s="167">
        <v>59.1</v>
      </c>
      <c r="AP35" s="167">
        <v>57.8</v>
      </c>
      <c r="AQ35" s="167">
        <v>56.8</v>
      </c>
      <c r="AR35" s="167">
        <v>57.1</v>
      </c>
      <c r="AS35" s="167">
        <v>58</v>
      </c>
      <c r="AT35" s="167">
        <v>57.9</v>
      </c>
      <c r="AU35" s="167">
        <v>58.7</v>
      </c>
      <c r="AV35" s="167">
        <v>60.8</v>
      </c>
      <c r="AW35" s="167">
        <v>61.1</v>
      </c>
      <c r="AX35" s="167">
        <v>60.9</v>
      </c>
      <c r="AY35" s="167">
        <v>61.2</v>
      </c>
      <c r="AZ35" s="167">
        <v>63.6</v>
      </c>
      <c r="BA35" s="190"/>
    </row>
    <row r="36" spans="1:53" x14ac:dyDescent="0.25">
      <c r="A36" s="18"/>
      <c r="B36" s="19"/>
      <c r="C36" s="43" t="s">
        <v>5</v>
      </c>
      <c r="D36" s="43" t="s">
        <v>40</v>
      </c>
      <c r="E36" s="44" t="s">
        <v>41</v>
      </c>
      <c r="F36" s="69">
        <v>319</v>
      </c>
      <c r="G36" s="69">
        <v>290</v>
      </c>
      <c r="H36" s="69">
        <v>315</v>
      </c>
      <c r="I36" s="69">
        <v>310</v>
      </c>
      <c r="J36" s="69">
        <v>284</v>
      </c>
      <c r="K36" s="69">
        <v>271</v>
      </c>
      <c r="L36" s="69">
        <v>256</v>
      </c>
      <c r="M36" s="69">
        <v>252</v>
      </c>
      <c r="N36" s="57">
        <v>216</v>
      </c>
      <c r="O36" s="69">
        <v>205</v>
      </c>
      <c r="P36" s="69">
        <v>196</v>
      </c>
      <c r="Q36" s="69">
        <v>197</v>
      </c>
      <c r="R36" s="69">
        <v>180</v>
      </c>
      <c r="S36" s="69">
        <v>182</v>
      </c>
      <c r="T36" s="69">
        <v>165</v>
      </c>
      <c r="U36" s="69"/>
      <c r="V36" s="66">
        <v>38943</v>
      </c>
      <c r="W36" s="167">
        <v>39428</v>
      </c>
      <c r="X36" s="167">
        <v>40912</v>
      </c>
      <c r="Y36" s="167">
        <v>43968</v>
      </c>
      <c r="Z36" s="167">
        <v>41476</v>
      </c>
      <c r="AA36" s="167">
        <v>41474</v>
      </c>
      <c r="AB36" s="167">
        <v>43077</v>
      </c>
      <c r="AC36" s="167">
        <v>43787</v>
      </c>
      <c r="AD36" s="66">
        <v>47190</v>
      </c>
      <c r="AE36" s="66">
        <v>50129</v>
      </c>
      <c r="AF36" s="66">
        <v>52103</v>
      </c>
      <c r="AG36" s="66">
        <v>54019</v>
      </c>
      <c r="AH36" s="66">
        <v>53686</v>
      </c>
      <c r="AI36" s="66">
        <v>58468</v>
      </c>
      <c r="AJ36" s="66">
        <v>65247</v>
      </c>
      <c r="AK36" s="69"/>
      <c r="AL36" s="167">
        <v>54.6</v>
      </c>
      <c r="AM36" s="167">
        <v>53.9</v>
      </c>
      <c r="AN36" s="167">
        <v>55.1</v>
      </c>
      <c r="AO36" s="167">
        <v>56.3</v>
      </c>
      <c r="AP36" s="167">
        <v>57</v>
      </c>
      <c r="AQ36" s="167">
        <v>57.3</v>
      </c>
      <c r="AR36" s="167">
        <v>59.6</v>
      </c>
      <c r="AS36" s="167">
        <v>60.5</v>
      </c>
      <c r="AT36" s="167">
        <v>61.7</v>
      </c>
      <c r="AU36" s="167">
        <v>63.4</v>
      </c>
      <c r="AV36" s="167">
        <v>65.400000000000006</v>
      </c>
      <c r="AW36" s="167">
        <v>64.900000000000006</v>
      </c>
      <c r="AX36" s="167">
        <v>64.7</v>
      </c>
      <c r="AY36" s="167">
        <v>66</v>
      </c>
      <c r="AZ36" s="167">
        <v>67.400000000000006</v>
      </c>
      <c r="BA36" s="190"/>
    </row>
    <row r="37" spans="1:53" x14ac:dyDescent="0.25">
      <c r="A37" s="18"/>
      <c r="B37" s="19"/>
      <c r="C37" s="43" t="s">
        <v>6</v>
      </c>
      <c r="D37" s="43" t="s">
        <v>42</v>
      </c>
      <c r="E37" s="44" t="s">
        <v>43</v>
      </c>
      <c r="F37" s="69">
        <v>24</v>
      </c>
      <c r="G37" s="69">
        <v>24</v>
      </c>
      <c r="H37" s="69">
        <v>24</v>
      </c>
      <c r="I37" s="69">
        <v>22</v>
      </c>
      <c r="J37" s="69">
        <v>22</v>
      </c>
      <c r="K37" s="69">
        <v>21</v>
      </c>
      <c r="L37" s="69">
        <v>19</v>
      </c>
      <c r="M37" s="69">
        <v>17</v>
      </c>
      <c r="N37" s="57">
        <v>17</v>
      </c>
      <c r="O37" s="69">
        <v>16</v>
      </c>
      <c r="P37" s="69">
        <v>16</v>
      </c>
      <c r="Q37" s="69">
        <v>16</v>
      </c>
      <c r="R37" s="69">
        <v>15</v>
      </c>
      <c r="S37" s="69">
        <v>15</v>
      </c>
      <c r="T37" s="69">
        <v>14</v>
      </c>
      <c r="U37" s="69"/>
      <c r="V37" s="66">
        <v>23129</v>
      </c>
      <c r="W37" s="167">
        <v>23471</v>
      </c>
      <c r="X37" s="167">
        <v>22470</v>
      </c>
      <c r="Y37" s="167">
        <v>23270</v>
      </c>
      <c r="Z37" s="167">
        <v>24238</v>
      </c>
      <c r="AA37" s="167">
        <v>24933</v>
      </c>
      <c r="AB37" s="167">
        <v>25729</v>
      </c>
      <c r="AC37" s="167">
        <v>26856</v>
      </c>
      <c r="AD37" s="66">
        <v>28323</v>
      </c>
      <c r="AE37" s="66">
        <v>29854</v>
      </c>
      <c r="AF37" s="66">
        <v>31263</v>
      </c>
      <c r="AG37" s="66">
        <v>32196</v>
      </c>
      <c r="AH37" s="66">
        <v>32456</v>
      </c>
      <c r="AI37" s="66">
        <v>34051</v>
      </c>
      <c r="AJ37" s="66">
        <v>35675</v>
      </c>
      <c r="AK37" s="69"/>
      <c r="AL37" s="167">
        <v>57.8</v>
      </c>
      <c r="AM37" s="167">
        <v>56.9</v>
      </c>
      <c r="AN37" s="167">
        <v>56.2</v>
      </c>
      <c r="AO37" s="167">
        <v>56</v>
      </c>
      <c r="AP37" s="167">
        <v>56.1</v>
      </c>
      <c r="AQ37" s="167">
        <v>57.5</v>
      </c>
      <c r="AR37" s="167">
        <v>58.9</v>
      </c>
      <c r="AS37" s="167">
        <v>59.9</v>
      </c>
      <c r="AT37" s="167">
        <v>61.9</v>
      </c>
      <c r="AU37" s="167">
        <v>62.3</v>
      </c>
      <c r="AV37" s="167">
        <v>62.5</v>
      </c>
      <c r="AW37" s="167">
        <v>61.1</v>
      </c>
      <c r="AX37" s="167">
        <v>62.2</v>
      </c>
      <c r="AY37" s="167">
        <v>63</v>
      </c>
      <c r="AZ37" s="167">
        <v>63.9</v>
      </c>
      <c r="BA37" s="190"/>
    </row>
    <row r="38" spans="1:53" x14ac:dyDescent="0.25">
      <c r="A38" s="20"/>
      <c r="B38" s="21"/>
      <c r="C38" s="43" t="s">
        <v>7</v>
      </c>
      <c r="D38" s="46" t="s">
        <v>44</v>
      </c>
      <c r="E38" s="49" t="s">
        <v>45</v>
      </c>
      <c r="F38" s="69">
        <v>450</v>
      </c>
      <c r="G38" s="69">
        <v>448</v>
      </c>
      <c r="H38" s="69">
        <v>437</v>
      </c>
      <c r="I38" s="69">
        <v>413</v>
      </c>
      <c r="J38" s="69">
        <v>397</v>
      </c>
      <c r="K38" s="69">
        <v>393</v>
      </c>
      <c r="L38" s="69">
        <v>391</v>
      </c>
      <c r="M38" s="69">
        <v>397</v>
      </c>
      <c r="N38" s="57">
        <v>388</v>
      </c>
      <c r="O38" s="69">
        <v>386</v>
      </c>
      <c r="P38" s="69">
        <v>373</v>
      </c>
      <c r="Q38" s="69">
        <v>360</v>
      </c>
      <c r="R38" s="69">
        <v>336</v>
      </c>
      <c r="S38" s="69">
        <v>335</v>
      </c>
      <c r="T38" s="69">
        <v>299</v>
      </c>
      <c r="U38" s="69"/>
      <c r="V38" s="69" t="s">
        <v>669</v>
      </c>
      <c r="W38" s="69" t="s">
        <v>669</v>
      </c>
      <c r="X38" s="69" t="s">
        <v>669</v>
      </c>
      <c r="Y38" s="69" t="s">
        <v>669</v>
      </c>
      <c r="Z38" s="69" t="s">
        <v>669</v>
      </c>
      <c r="AA38" s="69" t="s">
        <v>669</v>
      </c>
      <c r="AB38" s="69" t="s">
        <v>669</v>
      </c>
      <c r="AC38" s="69" t="s">
        <v>669</v>
      </c>
      <c r="AD38" s="113" t="s">
        <v>669</v>
      </c>
      <c r="AE38" s="113" t="s">
        <v>669</v>
      </c>
      <c r="AF38" s="113" t="s">
        <v>669</v>
      </c>
      <c r="AG38" s="113" t="s">
        <v>669</v>
      </c>
      <c r="AH38" s="113" t="s">
        <v>669</v>
      </c>
      <c r="AI38" s="167" t="s">
        <v>669</v>
      </c>
      <c r="AJ38" s="167"/>
      <c r="AK38" s="69"/>
      <c r="AL38" s="69" t="s">
        <v>669</v>
      </c>
      <c r="AM38" s="69" t="s">
        <v>669</v>
      </c>
      <c r="AN38" s="69" t="s">
        <v>669</v>
      </c>
      <c r="AO38" s="69" t="s">
        <v>669</v>
      </c>
      <c r="AP38" s="69" t="s">
        <v>669</v>
      </c>
      <c r="AQ38" s="69" t="s">
        <v>669</v>
      </c>
      <c r="AR38" s="69" t="s">
        <v>669</v>
      </c>
      <c r="AS38" s="69" t="s">
        <v>669</v>
      </c>
      <c r="AT38" s="69" t="s">
        <v>669</v>
      </c>
      <c r="AU38" s="69" t="s">
        <v>669</v>
      </c>
      <c r="AV38" s="69" t="s">
        <v>669</v>
      </c>
      <c r="AW38" s="69" t="s">
        <v>669</v>
      </c>
      <c r="AX38" s="69" t="s">
        <v>669</v>
      </c>
      <c r="AY38" s="69" t="s">
        <v>669</v>
      </c>
      <c r="AZ38" s="69" t="s">
        <v>669</v>
      </c>
      <c r="BA38" s="190"/>
    </row>
    <row r="39" spans="1:53" x14ac:dyDescent="0.25">
      <c r="A39" s="24"/>
      <c r="B39" s="25"/>
      <c r="C39" s="43" t="s">
        <v>51</v>
      </c>
      <c r="D39" s="51" t="s">
        <v>49</v>
      </c>
      <c r="E39" s="52" t="s">
        <v>50</v>
      </c>
      <c r="F39" s="69" t="s">
        <v>669</v>
      </c>
      <c r="G39" s="69" t="s">
        <v>669</v>
      </c>
      <c r="H39" s="69" t="s">
        <v>669</v>
      </c>
      <c r="I39" s="69" t="s">
        <v>669</v>
      </c>
      <c r="J39" s="69" t="s">
        <v>669</v>
      </c>
      <c r="K39" s="69" t="s">
        <v>669</v>
      </c>
      <c r="L39" s="69" t="s">
        <v>669</v>
      </c>
      <c r="M39" s="69" t="s">
        <v>669</v>
      </c>
      <c r="N39" s="113" t="s">
        <v>669</v>
      </c>
      <c r="O39" s="113" t="s">
        <v>669</v>
      </c>
      <c r="P39" s="113" t="s">
        <v>669</v>
      </c>
      <c r="Q39" s="113" t="s">
        <v>669</v>
      </c>
      <c r="R39" s="113" t="s">
        <v>669</v>
      </c>
      <c r="S39" s="167" t="s">
        <v>669</v>
      </c>
      <c r="T39" s="69" t="s">
        <v>669</v>
      </c>
      <c r="U39" s="69"/>
      <c r="V39" s="66">
        <v>12585</v>
      </c>
      <c r="W39" s="167">
        <v>11529</v>
      </c>
      <c r="X39" s="167">
        <v>12424</v>
      </c>
      <c r="Y39" s="167">
        <v>12948</v>
      </c>
      <c r="Z39" s="167">
        <v>12801</v>
      </c>
      <c r="AA39" s="167">
        <v>12976</v>
      </c>
      <c r="AB39" s="167">
        <v>13457</v>
      </c>
      <c r="AC39" s="167">
        <v>14221</v>
      </c>
      <c r="AD39" s="66">
        <v>15747</v>
      </c>
      <c r="AE39" s="66">
        <v>16636</v>
      </c>
      <c r="AF39" s="66">
        <v>17089</v>
      </c>
      <c r="AG39" s="66">
        <v>17233</v>
      </c>
      <c r="AH39" s="66">
        <v>17489</v>
      </c>
      <c r="AI39" s="66">
        <v>19359</v>
      </c>
      <c r="AJ39" s="66">
        <v>19952</v>
      </c>
      <c r="AK39" s="76"/>
      <c r="AL39" s="69" t="s">
        <v>669</v>
      </c>
      <c r="AM39" s="69" t="s">
        <v>669</v>
      </c>
      <c r="AN39" s="69" t="s">
        <v>669</v>
      </c>
      <c r="AO39" s="69" t="s">
        <v>669</v>
      </c>
      <c r="AP39" s="69" t="s">
        <v>669</v>
      </c>
      <c r="AQ39" s="69" t="s">
        <v>669</v>
      </c>
      <c r="AR39" s="69" t="s">
        <v>669</v>
      </c>
      <c r="AS39" s="69" t="s">
        <v>669</v>
      </c>
      <c r="AT39" s="69" t="s">
        <v>669</v>
      </c>
      <c r="AU39" s="69" t="s">
        <v>669</v>
      </c>
      <c r="AV39" s="69" t="s">
        <v>669</v>
      </c>
      <c r="AW39" s="69" t="s">
        <v>669</v>
      </c>
      <c r="AX39" s="69" t="s">
        <v>669</v>
      </c>
      <c r="AY39" s="69" t="s">
        <v>669</v>
      </c>
      <c r="AZ39" s="69" t="s">
        <v>669</v>
      </c>
      <c r="BA39" s="36"/>
    </row>
    <row r="40" spans="1:53" x14ac:dyDescent="0.25">
      <c r="A40" s="20"/>
      <c r="B40" s="21"/>
      <c r="C40" s="43"/>
      <c r="D40" s="49"/>
      <c r="E40" s="49"/>
      <c r="F40" s="57"/>
      <c r="G40" s="57"/>
      <c r="H40" s="57"/>
      <c r="I40" s="57"/>
      <c r="J40" s="57"/>
      <c r="K40" s="57"/>
      <c r="L40" s="57"/>
      <c r="M40" s="69"/>
      <c r="N40" s="57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113"/>
      <c r="AU40" s="113"/>
      <c r="BA40" s="36"/>
    </row>
    <row r="41" spans="1:53" x14ac:dyDescent="0.25">
      <c r="A41" s="26" t="s">
        <v>12</v>
      </c>
      <c r="B41" s="27" t="s">
        <v>53</v>
      </c>
      <c r="C41" s="47" t="s">
        <v>74</v>
      </c>
      <c r="D41" s="53"/>
      <c r="E41" s="53"/>
      <c r="F41" s="70">
        <v>1021</v>
      </c>
      <c r="G41" s="70">
        <v>1000</v>
      </c>
      <c r="H41" s="70">
        <v>1029</v>
      </c>
      <c r="I41" s="70">
        <v>963</v>
      </c>
      <c r="J41" s="70">
        <v>931</v>
      </c>
      <c r="K41" s="70">
        <v>873</v>
      </c>
      <c r="L41" s="70">
        <v>851</v>
      </c>
      <c r="M41" s="70">
        <v>840</v>
      </c>
      <c r="N41" s="58">
        <v>826</v>
      </c>
      <c r="O41" s="70">
        <v>812</v>
      </c>
      <c r="P41" s="70">
        <v>784</v>
      </c>
      <c r="Q41" s="70">
        <v>765</v>
      </c>
      <c r="R41" s="70">
        <v>710</v>
      </c>
      <c r="S41" s="70">
        <v>711</v>
      </c>
      <c r="T41" s="70">
        <v>664</v>
      </c>
      <c r="U41" s="70"/>
      <c r="V41" s="70">
        <v>62629</v>
      </c>
      <c r="W41" s="70">
        <v>57941</v>
      </c>
      <c r="X41" s="70">
        <v>63743</v>
      </c>
      <c r="Y41" s="70">
        <v>66188</v>
      </c>
      <c r="Z41" s="70">
        <v>66035</v>
      </c>
      <c r="AA41" s="70">
        <v>67691</v>
      </c>
      <c r="AB41" s="70">
        <v>69859</v>
      </c>
      <c r="AC41" s="70">
        <v>75089</v>
      </c>
      <c r="AD41" s="70">
        <v>78679</v>
      </c>
      <c r="AE41" s="70">
        <v>85935</v>
      </c>
      <c r="AF41" s="70">
        <v>88737</v>
      </c>
      <c r="AG41" s="70">
        <v>89867</v>
      </c>
      <c r="AH41" s="70">
        <v>88495</v>
      </c>
      <c r="AI41" s="70">
        <v>100907</v>
      </c>
      <c r="AJ41" s="70">
        <v>110823</v>
      </c>
      <c r="AK41" s="70"/>
      <c r="AL41" s="70">
        <v>94.9</v>
      </c>
      <c r="AM41" s="70">
        <v>90.8</v>
      </c>
      <c r="AN41" s="70">
        <v>91.2</v>
      </c>
      <c r="AO41" s="70">
        <v>92</v>
      </c>
      <c r="AP41" s="70">
        <v>94</v>
      </c>
      <c r="AQ41" s="70">
        <v>92.7</v>
      </c>
      <c r="AR41" s="70">
        <v>94.7</v>
      </c>
      <c r="AS41" s="70">
        <v>97.2</v>
      </c>
      <c r="AT41" s="70">
        <v>99.1</v>
      </c>
      <c r="AU41" s="70">
        <v>103.1</v>
      </c>
      <c r="AV41" s="70">
        <v>104.3</v>
      </c>
      <c r="AW41" s="70">
        <v>103.4</v>
      </c>
      <c r="AX41" s="70">
        <v>102.3</v>
      </c>
      <c r="AY41" s="70">
        <v>103.4</v>
      </c>
      <c r="AZ41" s="70">
        <v>107.7</v>
      </c>
      <c r="BA41" s="48"/>
    </row>
    <row r="42" spans="1:53" x14ac:dyDescent="0.25">
      <c r="A42" s="18"/>
      <c r="B42" s="19"/>
      <c r="C42" s="43" t="s">
        <v>4</v>
      </c>
      <c r="D42" s="43" t="s">
        <v>38</v>
      </c>
      <c r="E42" s="44" t="s">
        <v>39</v>
      </c>
      <c r="F42" s="69">
        <v>566</v>
      </c>
      <c r="G42" s="69">
        <v>563</v>
      </c>
      <c r="H42" s="69">
        <v>590</v>
      </c>
      <c r="I42" s="69">
        <v>548</v>
      </c>
      <c r="J42" s="69">
        <v>542</v>
      </c>
      <c r="K42" s="69">
        <v>497</v>
      </c>
      <c r="L42" s="69">
        <v>486</v>
      </c>
      <c r="M42" s="69">
        <v>483</v>
      </c>
      <c r="N42" s="57">
        <v>482</v>
      </c>
      <c r="O42" s="69">
        <v>473</v>
      </c>
      <c r="P42" s="69">
        <v>463</v>
      </c>
      <c r="Q42" s="69">
        <v>451</v>
      </c>
      <c r="R42" s="69">
        <v>421</v>
      </c>
      <c r="S42" s="69">
        <v>423</v>
      </c>
      <c r="T42" s="69">
        <v>406</v>
      </c>
      <c r="U42" s="69"/>
      <c r="V42" s="66">
        <v>19728</v>
      </c>
      <c r="W42" s="66">
        <v>15248</v>
      </c>
      <c r="X42" s="167">
        <v>19627</v>
      </c>
      <c r="Y42" s="167">
        <v>20701</v>
      </c>
      <c r="Z42" s="167">
        <v>20233</v>
      </c>
      <c r="AA42" s="66">
        <v>18636</v>
      </c>
      <c r="AB42" s="66">
        <v>19359</v>
      </c>
      <c r="AC42" s="66">
        <v>21932</v>
      </c>
      <c r="AD42" s="66">
        <v>21802</v>
      </c>
      <c r="AE42" s="66">
        <v>24160</v>
      </c>
      <c r="AF42" s="66">
        <v>25412</v>
      </c>
      <c r="AG42" s="66">
        <v>25655</v>
      </c>
      <c r="AH42" s="66">
        <v>24514</v>
      </c>
      <c r="AI42" s="66">
        <v>30594</v>
      </c>
      <c r="AJ42" s="66">
        <v>30536</v>
      </c>
      <c r="AK42" s="69"/>
      <c r="AL42" s="167">
        <v>32.6</v>
      </c>
      <c r="AM42" s="167">
        <v>29.9</v>
      </c>
      <c r="AN42" s="167">
        <v>30.8</v>
      </c>
      <c r="AO42" s="167">
        <v>31</v>
      </c>
      <c r="AP42" s="167">
        <v>30.5</v>
      </c>
      <c r="AQ42" s="167">
        <v>28.2</v>
      </c>
      <c r="AR42" s="167">
        <v>28.4</v>
      </c>
      <c r="AS42" s="167">
        <v>28.4</v>
      </c>
      <c r="AT42" s="167">
        <v>28.4</v>
      </c>
      <c r="AU42" s="167">
        <v>29.8</v>
      </c>
      <c r="AV42" s="167">
        <v>30.4</v>
      </c>
      <c r="AW42" s="167">
        <v>30.7</v>
      </c>
      <c r="AX42" s="167">
        <v>29.8</v>
      </c>
      <c r="AY42" s="167">
        <v>30.1</v>
      </c>
      <c r="AZ42" s="167">
        <v>32.299999999999997</v>
      </c>
      <c r="BA42" s="190"/>
    </row>
    <row r="43" spans="1:53" x14ac:dyDescent="0.25">
      <c r="A43" s="18"/>
      <c r="B43" s="19"/>
      <c r="C43" s="43" t="s">
        <v>5</v>
      </c>
      <c r="D43" s="43" t="s">
        <v>40</v>
      </c>
      <c r="E43" s="44" t="s">
        <v>41</v>
      </c>
      <c r="F43" s="69">
        <v>200</v>
      </c>
      <c r="G43" s="69">
        <v>182</v>
      </c>
      <c r="H43" s="69">
        <v>190</v>
      </c>
      <c r="I43" s="69">
        <v>185</v>
      </c>
      <c r="J43" s="69">
        <v>168</v>
      </c>
      <c r="K43" s="69">
        <v>158</v>
      </c>
      <c r="L43" s="69">
        <v>150</v>
      </c>
      <c r="M43" s="69">
        <v>136</v>
      </c>
      <c r="N43" s="57">
        <v>129</v>
      </c>
      <c r="O43" s="69">
        <v>125</v>
      </c>
      <c r="P43" s="69">
        <v>115</v>
      </c>
      <c r="Q43" s="69">
        <v>113</v>
      </c>
      <c r="R43" s="69">
        <v>104</v>
      </c>
      <c r="S43" s="69">
        <v>104</v>
      </c>
      <c r="T43" s="69">
        <v>94</v>
      </c>
      <c r="U43" s="69"/>
      <c r="V43" s="66">
        <v>24206</v>
      </c>
      <c r="W43" s="167">
        <v>24503</v>
      </c>
      <c r="X43" s="167">
        <v>25055</v>
      </c>
      <c r="Y43" s="167">
        <v>26572</v>
      </c>
      <c r="Z43" s="167">
        <v>26050</v>
      </c>
      <c r="AA43" s="66">
        <v>28884</v>
      </c>
      <c r="AB43" s="66">
        <v>29729</v>
      </c>
      <c r="AC43" s="66">
        <v>31075</v>
      </c>
      <c r="AD43" s="66">
        <v>33439</v>
      </c>
      <c r="AE43" s="66">
        <v>36508</v>
      </c>
      <c r="AF43" s="66">
        <v>36990</v>
      </c>
      <c r="AG43" s="66">
        <v>37355</v>
      </c>
      <c r="AH43" s="66">
        <v>37118</v>
      </c>
      <c r="AI43" s="66">
        <v>41208</v>
      </c>
      <c r="AJ43" s="66">
        <v>49006</v>
      </c>
      <c r="AK43" s="69"/>
      <c r="AL43" s="167">
        <v>34.200000000000003</v>
      </c>
      <c r="AM43" s="167">
        <v>33.200000000000003</v>
      </c>
      <c r="AN43" s="167">
        <v>33.200000000000003</v>
      </c>
      <c r="AO43" s="167">
        <v>33.799999999999997</v>
      </c>
      <c r="AP43" s="167">
        <v>35.5</v>
      </c>
      <c r="AQ43" s="167">
        <v>35.9</v>
      </c>
      <c r="AR43" s="167">
        <v>37</v>
      </c>
      <c r="AS43" s="167">
        <v>38.200000000000003</v>
      </c>
      <c r="AT43" s="167">
        <v>38.9</v>
      </c>
      <c r="AU43" s="167">
        <v>40.5</v>
      </c>
      <c r="AV43" s="167">
        <v>41.1</v>
      </c>
      <c r="AW43" s="167">
        <v>40.9</v>
      </c>
      <c r="AX43" s="167">
        <v>40.5</v>
      </c>
      <c r="AY43" s="167">
        <v>41.1</v>
      </c>
      <c r="AZ43" s="167">
        <v>42.6</v>
      </c>
      <c r="BA43" s="190"/>
    </row>
    <row r="44" spans="1:53" x14ac:dyDescent="0.25">
      <c r="A44" s="18"/>
      <c r="B44" s="19"/>
      <c r="C44" s="43" t="s">
        <v>6</v>
      </c>
      <c r="D44" s="43" t="s">
        <v>42</v>
      </c>
      <c r="E44" s="44" t="s">
        <v>43</v>
      </c>
      <c r="F44" s="69">
        <v>11</v>
      </c>
      <c r="G44" s="69">
        <v>11</v>
      </c>
      <c r="H44" s="69">
        <v>11</v>
      </c>
      <c r="I44" s="69">
        <v>11</v>
      </c>
      <c r="J44" s="69">
        <v>10</v>
      </c>
      <c r="K44" s="69">
        <v>9</v>
      </c>
      <c r="L44" s="69">
        <v>9</v>
      </c>
      <c r="M44" s="69">
        <v>9</v>
      </c>
      <c r="N44" s="57">
        <v>9</v>
      </c>
      <c r="O44" s="69">
        <v>9</v>
      </c>
      <c r="P44" s="69">
        <v>8</v>
      </c>
      <c r="Q44" s="69">
        <v>8</v>
      </c>
      <c r="R44" s="69">
        <v>8</v>
      </c>
      <c r="S44" s="69">
        <v>8</v>
      </c>
      <c r="T44" s="69">
        <v>7</v>
      </c>
      <c r="U44" s="69"/>
      <c r="V44" s="66">
        <v>11354</v>
      </c>
      <c r="W44" s="66">
        <v>11562</v>
      </c>
      <c r="X44" s="66">
        <v>11666</v>
      </c>
      <c r="Y44" s="66">
        <v>11399</v>
      </c>
      <c r="Z44" s="66">
        <v>12122</v>
      </c>
      <c r="AA44" s="66">
        <v>12292</v>
      </c>
      <c r="AB44" s="66">
        <v>12758</v>
      </c>
      <c r="AC44" s="66">
        <v>13480</v>
      </c>
      <c r="AD44" s="66">
        <v>14169</v>
      </c>
      <c r="AE44" s="66">
        <v>15068</v>
      </c>
      <c r="AF44" s="66">
        <v>15861</v>
      </c>
      <c r="AG44" s="66">
        <v>16571</v>
      </c>
      <c r="AH44" s="66">
        <v>16717</v>
      </c>
      <c r="AI44" s="66">
        <v>17451</v>
      </c>
      <c r="AJ44" s="66">
        <v>18265</v>
      </c>
      <c r="AK44" s="69"/>
      <c r="AL44" s="167">
        <v>28.1</v>
      </c>
      <c r="AM44" s="167">
        <v>27.7</v>
      </c>
      <c r="AN44" s="167">
        <v>27.2</v>
      </c>
      <c r="AO44" s="167">
        <v>27.2</v>
      </c>
      <c r="AP44" s="167">
        <v>28</v>
      </c>
      <c r="AQ44" s="167">
        <v>28.6</v>
      </c>
      <c r="AR44" s="167">
        <v>29.3</v>
      </c>
      <c r="AS44" s="167">
        <v>30.6</v>
      </c>
      <c r="AT44" s="167">
        <v>31.8</v>
      </c>
      <c r="AU44" s="167">
        <v>32.799999999999997</v>
      </c>
      <c r="AV44" s="167">
        <v>32.799999999999997</v>
      </c>
      <c r="AW44" s="167">
        <v>31.8</v>
      </c>
      <c r="AX44" s="167">
        <v>32</v>
      </c>
      <c r="AY44" s="167">
        <v>32.200000000000003</v>
      </c>
      <c r="AZ44" s="167">
        <v>32.799999999999997</v>
      </c>
      <c r="BA44" s="190"/>
    </row>
    <row r="45" spans="1:53" x14ac:dyDescent="0.25">
      <c r="A45" s="20"/>
      <c r="B45" s="21"/>
      <c r="C45" s="43" t="s">
        <v>7</v>
      </c>
      <c r="D45" s="46" t="s">
        <v>44</v>
      </c>
      <c r="E45" s="49" t="s">
        <v>45</v>
      </c>
      <c r="F45" s="69">
        <v>244</v>
      </c>
      <c r="G45" s="69">
        <v>244</v>
      </c>
      <c r="H45" s="69">
        <v>238</v>
      </c>
      <c r="I45" s="69">
        <v>219</v>
      </c>
      <c r="J45" s="69">
        <v>211</v>
      </c>
      <c r="K45" s="69">
        <v>209</v>
      </c>
      <c r="L45" s="69">
        <v>206</v>
      </c>
      <c r="M45" s="69">
        <v>212</v>
      </c>
      <c r="N45" s="57">
        <v>206</v>
      </c>
      <c r="O45" s="69">
        <v>205</v>
      </c>
      <c r="P45" s="69">
        <v>198</v>
      </c>
      <c r="Q45" s="69">
        <v>193</v>
      </c>
      <c r="R45" s="69">
        <v>177</v>
      </c>
      <c r="S45" s="69">
        <v>176</v>
      </c>
      <c r="T45" s="69">
        <v>157</v>
      </c>
      <c r="U45" s="69"/>
      <c r="V45" s="69" t="s">
        <v>669</v>
      </c>
      <c r="W45" s="69" t="s">
        <v>669</v>
      </c>
      <c r="X45" s="69" t="s">
        <v>669</v>
      </c>
      <c r="Y45" s="69" t="s">
        <v>669</v>
      </c>
      <c r="Z45" s="69" t="s">
        <v>669</v>
      </c>
      <c r="AA45" s="69" t="s">
        <v>669</v>
      </c>
      <c r="AB45" s="69" t="s">
        <v>669</v>
      </c>
      <c r="AC45" s="69" t="s">
        <v>669</v>
      </c>
      <c r="AD45" s="113" t="s">
        <v>669</v>
      </c>
      <c r="AE45" s="113" t="s">
        <v>669</v>
      </c>
      <c r="AF45" s="113" t="s">
        <v>669</v>
      </c>
      <c r="AG45" s="113" t="s">
        <v>669</v>
      </c>
      <c r="AH45" s="113" t="s">
        <v>669</v>
      </c>
      <c r="AI45" s="167" t="s">
        <v>669</v>
      </c>
      <c r="AJ45" s="167"/>
      <c r="AK45" s="69"/>
      <c r="AL45" s="69" t="s">
        <v>669</v>
      </c>
      <c r="AM45" s="69" t="s">
        <v>669</v>
      </c>
      <c r="AN45" s="69" t="s">
        <v>669</v>
      </c>
      <c r="AO45" s="69" t="s">
        <v>669</v>
      </c>
      <c r="AP45" s="69" t="s">
        <v>669</v>
      </c>
      <c r="AQ45" s="69" t="s">
        <v>669</v>
      </c>
      <c r="AR45" s="69" t="s">
        <v>669</v>
      </c>
      <c r="AS45" s="69" t="s">
        <v>669</v>
      </c>
      <c r="AT45" s="69" t="s">
        <v>669</v>
      </c>
      <c r="AU45" s="69" t="s">
        <v>669</v>
      </c>
      <c r="AV45" s="69" t="s">
        <v>669</v>
      </c>
      <c r="AW45" s="69" t="s">
        <v>669</v>
      </c>
      <c r="AX45" s="69" t="s">
        <v>669</v>
      </c>
      <c r="AY45" s="69" t="s">
        <v>669</v>
      </c>
      <c r="AZ45" s="69" t="s">
        <v>669</v>
      </c>
      <c r="BA45" s="36"/>
    </row>
    <row r="46" spans="1:53" x14ac:dyDescent="0.25">
      <c r="A46" s="24"/>
      <c r="B46" s="25"/>
      <c r="C46" s="43" t="s">
        <v>51</v>
      </c>
      <c r="D46" s="51" t="s">
        <v>49</v>
      </c>
      <c r="E46" s="52" t="s">
        <v>50</v>
      </c>
      <c r="F46" s="69" t="s">
        <v>669</v>
      </c>
      <c r="G46" s="69" t="s">
        <v>669</v>
      </c>
      <c r="H46" s="69" t="s">
        <v>669</v>
      </c>
      <c r="I46" s="69" t="s">
        <v>669</v>
      </c>
      <c r="J46" s="69" t="s">
        <v>669</v>
      </c>
      <c r="K46" s="69" t="s">
        <v>669</v>
      </c>
      <c r="L46" s="69" t="s">
        <v>669</v>
      </c>
      <c r="M46" s="69" t="s">
        <v>669</v>
      </c>
      <c r="N46" s="113" t="s">
        <v>669</v>
      </c>
      <c r="O46" s="113" t="s">
        <v>669</v>
      </c>
      <c r="P46" s="113" t="s">
        <v>669</v>
      </c>
      <c r="Q46" s="113" t="s">
        <v>669</v>
      </c>
      <c r="R46" s="113" t="s">
        <v>669</v>
      </c>
      <c r="S46" s="167" t="s">
        <v>669</v>
      </c>
      <c r="T46" s="69" t="s">
        <v>669</v>
      </c>
      <c r="U46" s="69"/>
      <c r="V46" s="66">
        <v>7341</v>
      </c>
      <c r="W46" s="167">
        <v>6628</v>
      </c>
      <c r="X46" s="167">
        <v>7395</v>
      </c>
      <c r="Y46" s="167">
        <v>7516</v>
      </c>
      <c r="Z46" s="167">
        <v>7630</v>
      </c>
      <c r="AA46" s="66">
        <v>7879</v>
      </c>
      <c r="AB46" s="66">
        <v>8013</v>
      </c>
      <c r="AC46" s="66">
        <v>8602</v>
      </c>
      <c r="AD46" s="66">
        <v>9269</v>
      </c>
      <c r="AE46" s="66">
        <v>10199</v>
      </c>
      <c r="AF46" s="66">
        <v>10474</v>
      </c>
      <c r="AG46" s="66">
        <v>10286</v>
      </c>
      <c r="AH46" s="66">
        <v>10146</v>
      </c>
      <c r="AI46" s="66">
        <v>11654</v>
      </c>
      <c r="AJ46" s="66">
        <v>13016</v>
      </c>
      <c r="AK46" s="69"/>
      <c r="AL46" s="69" t="s">
        <v>669</v>
      </c>
      <c r="AM46" s="69" t="s">
        <v>669</v>
      </c>
      <c r="AN46" s="69" t="s">
        <v>669</v>
      </c>
      <c r="AO46" s="69" t="s">
        <v>669</v>
      </c>
      <c r="AP46" s="69" t="s">
        <v>669</v>
      </c>
      <c r="AQ46" s="69" t="s">
        <v>669</v>
      </c>
      <c r="AR46" s="69" t="s">
        <v>669</v>
      </c>
      <c r="AS46" s="69" t="s">
        <v>669</v>
      </c>
      <c r="AT46" s="69" t="s">
        <v>669</v>
      </c>
      <c r="AU46" s="69" t="s">
        <v>669</v>
      </c>
      <c r="AV46" s="69" t="s">
        <v>669</v>
      </c>
      <c r="AW46" s="69" t="s">
        <v>669</v>
      </c>
      <c r="AX46" s="69" t="s">
        <v>669</v>
      </c>
      <c r="AY46" s="69" t="s">
        <v>669</v>
      </c>
      <c r="AZ46" s="69" t="s">
        <v>669</v>
      </c>
      <c r="BA46" s="36"/>
    </row>
    <row r="47" spans="1:53" x14ac:dyDescent="0.25">
      <c r="A47" s="20"/>
      <c r="B47" s="21"/>
      <c r="C47" s="43"/>
      <c r="D47" s="49"/>
      <c r="E47" s="49"/>
      <c r="F47" s="57"/>
      <c r="G47" s="57"/>
      <c r="H47" s="57"/>
      <c r="I47" s="57"/>
      <c r="J47" s="57"/>
      <c r="K47" s="57"/>
      <c r="L47" s="57"/>
      <c r="M47" s="69"/>
      <c r="N47" s="57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113"/>
      <c r="AU47" s="113"/>
      <c r="AY47" s="30"/>
      <c r="AZ47" s="30"/>
      <c r="BA47" s="302"/>
    </row>
    <row r="48" spans="1:53" x14ac:dyDescent="0.25">
      <c r="A48" s="26" t="s">
        <v>13</v>
      </c>
      <c r="B48" s="27" t="s">
        <v>54</v>
      </c>
      <c r="C48" s="47" t="s">
        <v>74</v>
      </c>
      <c r="D48" s="53"/>
      <c r="E48" s="53"/>
      <c r="F48" s="70">
        <v>1978</v>
      </c>
      <c r="G48" s="70">
        <v>1863</v>
      </c>
      <c r="H48" s="70">
        <v>1970</v>
      </c>
      <c r="I48" s="70">
        <v>1911</v>
      </c>
      <c r="J48" s="70">
        <v>1838</v>
      </c>
      <c r="K48" s="70">
        <v>1717</v>
      </c>
      <c r="L48" s="70">
        <v>1744</v>
      </c>
      <c r="M48" s="70">
        <v>1694</v>
      </c>
      <c r="N48" s="58">
        <v>1652</v>
      </c>
      <c r="O48" s="70">
        <v>1661</v>
      </c>
      <c r="P48" s="70">
        <v>1589</v>
      </c>
      <c r="Q48" s="70">
        <v>1363</v>
      </c>
      <c r="R48" s="70">
        <v>1235</v>
      </c>
      <c r="S48" s="70">
        <v>1240</v>
      </c>
      <c r="T48" s="70">
        <v>1170</v>
      </c>
      <c r="U48" s="70"/>
      <c r="V48" s="70">
        <v>72201</v>
      </c>
      <c r="W48" s="70">
        <v>67894</v>
      </c>
      <c r="X48" s="70">
        <v>75168</v>
      </c>
      <c r="Y48" s="70">
        <v>76687</v>
      </c>
      <c r="Z48" s="70">
        <v>70994</v>
      </c>
      <c r="AA48" s="70">
        <v>72730</v>
      </c>
      <c r="AB48" s="70">
        <v>74523</v>
      </c>
      <c r="AC48" s="70">
        <v>78151</v>
      </c>
      <c r="AD48" s="70">
        <v>81241</v>
      </c>
      <c r="AE48" s="70">
        <v>83668</v>
      </c>
      <c r="AF48" s="70">
        <v>86729</v>
      </c>
      <c r="AG48" s="70">
        <v>89347</v>
      </c>
      <c r="AH48" s="70">
        <v>88600</v>
      </c>
      <c r="AI48" s="70">
        <v>98974</v>
      </c>
      <c r="AJ48" s="70">
        <v>104176</v>
      </c>
      <c r="AK48" s="70"/>
      <c r="AL48" s="70">
        <v>107.4</v>
      </c>
      <c r="AM48" s="70">
        <v>104.7</v>
      </c>
      <c r="AN48" s="70">
        <v>104.5</v>
      </c>
      <c r="AO48" s="70">
        <v>103</v>
      </c>
      <c r="AP48" s="70">
        <v>105</v>
      </c>
      <c r="AQ48" s="70">
        <v>104.6</v>
      </c>
      <c r="AR48" s="70">
        <v>105.1</v>
      </c>
      <c r="AS48" s="70">
        <v>106.1</v>
      </c>
      <c r="AT48" s="70">
        <v>108.4</v>
      </c>
      <c r="AU48" s="70">
        <v>108.9</v>
      </c>
      <c r="AV48" s="70">
        <v>109.6</v>
      </c>
      <c r="AW48" s="70">
        <v>109.8</v>
      </c>
      <c r="AX48" s="70">
        <v>109.2</v>
      </c>
      <c r="AY48" s="70">
        <v>109.7</v>
      </c>
      <c r="AZ48" s="70">
        <v>113.4</v>
      </c>
      <c r="BA48" s="48"/>
    </row>
    <row r="49" spans="1:53" x14ac:dyDescent="0.25">
      <c r="A49" s="18"/>
      <c r="B49" s="19"/>
      <c r="C49" s="43" t="s">
        <v>4</v>
      </c>
      <c r="D49" s="43" t="s">
        <v>38</v>
      </c>
      <c r="E49" s="44" t="s">
        <v>39</v>
      </c>
      <c r="F49" s="69">
        <v>1368</v>
      </c>
      <c r="G49" s="69">
        <v>1271</v>
      </c>
      <c r="H49" s="69">
        <v>1376</v>
      </c>
      <c r="I49" s="69">
        <v>1349</v>
      </c>
      <c r="J49" s="69">
        <v>1311</v>
      </c>
      <c r="K49" s="69">
        <v>1212</v>
      </c>
      <c r="L49" s="69">
        <v>1238</v>
      </c>
      <c r="M49" s="69">
        <v>1196</v>
      </c>
      <c r="N49" s="57">
        <v>1177</v>
      </c>
      <c r="O49" s="69">
        <v>1202</v>
      </c>
      <c r="P49" s="69">
        <v>1143</v>
      </c>
      <c r="Q49" s="69">
        <v>938</v>
      </c>
      <c r="R49" s="69">
        <v>850</v>
      </c>
      <c r="S49" s="69">
        <v>852</v>
      </c>
      <c r="T49" s="69">
        <v>820</v>
      </c>
      <c r="U49" s="69"/>
      <c r="V49" s="66">
        <v>26342</v>
      </c>
      <c r="W49" s="167">
        <v>20584</v>
      </c>
      <c r="X49" s="167">
        <v>26279</v>
      </c>
      <c r="Y49" s="167">
        <v>26672</v>
      </c>
      <c r="Z49" s="167">
        <v>23420</v>
      </c>
      <c r="AA49" s="167">
        <v>23800</v>
      </c>
      <c r="AB49" s="167">
        <v>24044</v>
      </c>
      <c r="AC49" s="167">
        <v>25942</v>
      </c>
      <c r="AD49" s="66">
        <v>26280</v>
      </c>
      <c r="AE49" s="66">
        <v>26718</v>
      </c>
      <c r="AF49" s="66">
        <v>28609</v>
      </c>
      <c r="AG49" s="66">
        <v>29581</v>
      </c>
      <c r="AH49" s="66">
        <v>28904</v>
      </c>
      <c r="AI49" s="66">
        <v>34275</v>
      </c>
      <c r="AJ49" s="66">
        <v>36825</v>
      </c>
      <c r="AK49" s="69"/>
      <c r="AL49" s="167">
        <v>38.5</v>
      </c>
      <c r="AM49" s="167">
        <v>35.9</v>
      </c>
      <c r="AN49" s="167">
        <v>35.1</v>
      </c>
      <c r="AO49" s="167">
        <v>35</v>
      </c>
      <c r="AP49" s="167">
        <v>35.299999999999997</v>
      </c>
      <c r="AQ49" s="167">
        <v>34.9</v>
      </c>
      <c r="AR49" s="167">
        <v>34.9</v>
      </c>
      <c r="AS49" s="167">
        <v>34.5</v>
      </c>
      <c r="AT49" s="167">
        <v>33.700000000000003</v>
      </c>
      <c r="AU49" s="167">
        <v>34.200000000000003</v>
      </c>
      <c r="AV49" s="167">
        <v>34.799999999999997</v>
      </c>
      <c r="AW49" s="167">
        <v>35</v>
      </c>
      <c r="AX49" s="167">
        <v>34.4</v>
      </c>
      <c r="AY49" s="167">
        <v>34.700000000000003</v>
      </c>
      <c r="AZ49" s="167">
        <v>35.1</v>
      </c>
      <c r="BA49" s="190"/>
    </row>
    <row r="50" spans="1:53" x14ac:dyDescent="0.25">
      <c r="A50" s="18"/>
      <c r="B50" s="19"/>
      <c r="C50" s="43" t="s">
        <v>5</v>
      </c>
      <c r="D50" s="43" t="s">
        <v>40</v>
      </c>
      <c r="E50" s="44" t="s">
        <v>41</v>
      </c>
      <c r="F50" s="69">
        <v>247</v>
      </c>
      <c r="G50" s="69">
        <v>231</v>
      </c>
      <c r="H50" s="69">
        <v>239</v>
      </c>
      <c r="I50" s="69">
        <v>234</v>
      </c>
      <c r="J50" s="69">
        <v>209</v>
      </c>
      <c r="K50" s="69">
        <v>193</v>
      </c>
      <c r="L50" s="69">
        <v>196</v>
      </c>
      <c r="M50" s="69">
        <v>184</v>
      </c>
      <c r="N50" s="57">
        <v>169</v>
      </c>
      <c r="O50" s="69">
        <v>158</v>
      </c>
      <c r="P50" s="69">
        <v>157</v>
      </c>
      <c r="Q50" s="69">
        <v>146</v>
      </c>
      <c r="R50" s="69">
        <v>128</v>
      </c>
      <c r="S50" s="69">
        <v>130</v>
      </c>
      <c r="T50" s="69">
        <v>117</v>
      </c>
      <c r="U50" s="69"/>
      <c r="V50" s="66">
        <v>23025</v>
      </c>
      <c r="W50" s="66">
        <v>25195</v>
      </c>
      <c r="X50" s="66">
        <v>25652</v>
      </c>
      <c r="Y50" s="66">
        <v>26451</v>
      </c>
      <c r="Z50" s="66">
        <v>24050</v>
      </c>
      <c r="AA50" s="167">
        <v>24899</v>
      </c>
      <c r="AB50" s="167">
        <v>25915</v>
      </c>
      <c r="AC50" s="167">
        <v>26594</v>
      </c>
      <c r="AD50" s="66">
        <v>27782</v>
      </c>
      <c r="AE50" s="66">
        <v>28549</v>
      </c>
      <c r="AF50" s="66">
        <v>28542</v>
      </c>
      <c r="AG50" s="66">
        <v>29522</v>
      </c>
      <c r="AH50" s="66">
        <v>29031</v>
      </c>
      <c r="AI50" s="66">
        <v>32093</v>
      </c>
      <c r="AJ50" s="66">
        <v>32987</v>
      </c>
      <c r="AK50" s="69"/>
      <c r="AL50" s="167">
        <v>32.1</v>
      </c>
      <c r="AM50" s="167">
        <v>31.4</v>
      </c>
      <c r="AN50" s="167">
        <v>32.4</v>
      </c>
      <c r="AO50" s="167">
        <v>31.5</v>
      </c>
      <c r="AP50" s="167">
        <v>33</v>
      </c>
      <c r="AQ50" s="167">
        <v>33.200000000000003</v>
      </c>
      <c r="AR50" s="167">
        <v>33.4</v>
      </c>
      <c r="AS50" s="167">
        <v>34.4</v>
      </c>
      <c r="AT50" s="167">
        <v>36.200000000000003</v>
      </c>
      <c r="AU50" s="167">
        <v>35.6</v>
      </c>
      <c r="AV50" s="167">
        <v>35.5</v>
      </c>
      <c r="AW50" s="167">
        <v>34.700000000000003</v>
      </c>
      <c r="AX50" s="167">
        <v>34.700000000000003</v>
      </c>
      <c r="AY50" s="167">
        <v>34.799999999999997</v>
      </c>
      <c r="AZ50" s="167">
        <v>36.700000000000003</v>
      </c>
      <c r="BA50" s="190"/>
    </row>
    <row r="51" spans="1:53" x14ac:dyDescent="0.25">
      <c r="A51" s="18"/>
      <c r="B51" s="19"/>
      <c r="C51" s="43" t="s">
        <v>6</v>
      </c>
      <c r="D51" s="43" t="s">
        <v>42</v>
      </c>
      <c r="E51" s="44" t="s">
        <v>43</v>
      </c>
      <c r="F51" s="69">
        <v>17</v>
      </c>
      <c r="G51" s="69">
        <v>17</v>
      </c>
      <c r="H51" s="69">
        <v>18</v>
      </c>
      <c r="I51" s="69">
        <v>16</v>
      </c>
      <c r="J51" s="69">
        <v>17</v>
      </c>
      <c r="K51" s="69">
        <v>15</v>
      </c>
      <c r="L51" s="69">
        <v>14</v>
      </c>
      <c r="M51" s="69">
        <v>14</v>
      </c>
      <c r="N51" s="57">
        <v>13</v>
      </c>
      <c r="O51" s="69">
        <v>13</v>
      </c>
      <c r="P51" s="69">
        <v>12</v>
      </c>
      <c r="Q51" s="69">
        <v>13</v>
      </c>
      <c r="R51" s="69">
        <v>12</v>
      </c>
      <c r="S51" s="69">
        <v>12</v>
      </c>
      <c r="T51" s="69">
        <v>11</v>
      </c>
      <c r="U51" s="69"/>
      <c r="V51" s="66">
        <v>14576</v>
      </c>
      <c r="W51" s="167">
        <v>14475</v>
      </c>
      <c r="X51" s="167">
        <v>14646</v>
      </c>
      <c r="Y51" s="167">
        <v>15084</v>
      </c>
      <c r="Z51" s="167">
        <v>15644</v>
      </c>
      <c r="AA51" s="167">
        <v>15901</v>
      </c>
      <c r="AB51" s="167">
        <v>16355</v>
      </c>
      <c r="AC51" s="167">
        <v>17021</v>
      </c>
      <c r="AD51" s="66">
        <v>18042</v>
      </c>
      <c r="AE51" s="66">
        <v>19019</v>
      </c>
      <c r="AF51" s="66">
        <v>19827</v>
      </c>
      <c r="AG51" s="66">
        <v>20491</v>
      </c>
      <c r="AH51" s="66">
        <v>21057</v>
      </c>
      <c r="AI51" s="66">
        <v>21742</v>
      </c>
      <c r="AJ51" s="66">
        <v>23102</v>
      </c>
      <c r="AK51" s="76"/>
      <c r="AL51" s="167">
        <v>36.799999999999997</v>
      </c>
      <c r="AM51" s="167">
        <v>37.4</v>
      </c>
      <c r="AN51" s="167">
        <v>37</v>
      </c>
      <c r="AO51" s="167">
        <v>36.5</v>
      </c>
      <c r="AP51" s="167">
        <v>36.700000000000003</v>
      </c>
      <c r="AQ51" s="167">
        <v>36.5</v>
      </c>
      <c r="AR51" s="167">
        <v>36.799999999999997</v>
      </c>
      <c r="AS51" s="167">
        <v>37.200000000000003</v>
      </c>
      <c r="AT51" s="167">
        <v>38.5</v>
      </c>
      <c r="AU51" s="167">
        <v>39.1</v>
      </c>
      <c r="AV51" s="167">
        <v>39.299999999999997</v>
      </c>
      <c r="AW51" s="167">
        <v>40.1</v>
      </c>
      <c r="AX51" s="167">
        <v>40.1</v>
      </c>
      <c r="AY51" s="167">
        <v>40.200000000000003</v>
      </c>
      <c r="AZ51" s="167">
        <v>41.6</v>
      </c>
      <c r="BA51" s="190"/>
    </row>
    <row r="52" spans="1:53" x14ac:dyDescent="0.25">
      <c r="A52" s="20"/>
      <c r="B52" s="21"/>
      <c r="C52" s="43" t="s">
        <v>7</v>
      </c>
      <c r="D52" s="46" t="s">
        <v>44</v>
      </c>
      <c r="E52" s="49" t="s">
        <v>45</v>
      </c>
      <c r="F52" s="69">
        <v>346</v>
      </c>
      <c r="G52" s="69">
        <v>344</v>
      </c>
      <c r="H52" s="69">
        <v>337</v>
      </c>
      <c r="I52" s="69">
        <v>312</v>
      </c>
      <c r="J52" s="69">
        <v>301</v>
      </c>
      <c r="K52" s="69">
        <v>297</v>
      </c>
      <c r="L52" s="69">
        <v>296</v>
      </c>
      <c r="M52" s="69">
        <v>300</v>
      </c>
      <c r="N52" s="57">
        <v>293</v>
      </c>
      <c r="O52" s="69">
        <v>288</v>
      </c>
      <c r="P52" s="69">
        <v>277</v>
      </c>
      <c r="Q52" s="69">
        <v>266</v>
      </c>
      <c r="R52" s="69">
        <v>245</v>
      </c>
      <c r="S52" s="69">
        <v>246</v>
      </c>
      <c r="T52" s="69">
        <v>222</v>
      </c>
      <c r="U52" s="69"/>
      <c r="V52" s="69" t="s">
        <v>669</v>
      </c>
      <c r="W52" s="69" t="s">
        <v>669</v>
      </c>
      <c r="X52" s="69" t="s">
        <v>669</v>
      </c>
      <c r="Y52" s="69" t="s">
        <v>669</v>
      </c>
      <c r="Z52" s="69" t="s">
        <v>669</v>
      </c>
      <c r="AA52" s="69" t="s">
        <v>669</v>
      </c>
      <c r="AB52" s="69" t="s">
        <v>669</v>
      </c>
      <c r="AC52" s="69" t="s">
        <v>669</v>
      </c>
      <c r="AD52" s="113" t="s">
        <v>669</v>
      </c>
      <c r="AE52" s="113" t="s">
        <v>669</v>
      </c>
      <c r="AF52" s="113" t="s">
        <v>669</v>
      </c>
      <c r="AG52" s="113" t="s">
        <v>669</v>
      </c>
      <c r="AH52" s="113" t="s">
        <v>669</v>
      </c>
      <c r="AI52" s="167" t="s">
        <v>669</v>
      </c>
      <c r="AJ52" s="167"/>
      <c r="AK52" s="69"/>
      <c r="AL52" s="69" t="s">
        <v>669</v>
      </c>
      <c r="AM52" s="69" t="s">
        <v>669</v>
      </c>
      <c r="AN52" s="69" t="s">
        <v>669</v>
      </c>
      <c r="AO52" s="69" t="s">
        <v>669</v>
      </c>
      <c r="AP52" s="69" t="s">
        <v>669</v>
      </c>
      <c r="AQ52" s="69" t="s">
        <v>669</v>
      </c>
      <c r="AR52" s="69" t="s">
        <v>669</v>
      </c>
      <c r="AS52" s="69" t="s">
        <v>669</v>
      </c>
      <c r="AT52" s="69" t="s">
        <v>669</v>
      </c>
      <c r="AU52" s="69" t="s">
        <v>669</v>
      </c>
      <c r="AV52" s="69" t="s">
        <v>669</v>
      </c>
      <c r="AW52" s="69" t="s">
        <v>669</v>
      </c>
      <c r="AX52" s="69" t="s">
        <v>669</v>
      </c>
      <c r="AY52" s="69" t="s">
        <v>669</v>
      </c>
      <c r="AZ52" s="69" t="s">
        <v>669</v>
      </c>
      <c r="BA52" s="190"/>
    </row>
    <row r="53" spans="1:53" x14ac:dyDescent="0.25">
      <c r="A53" s="24"/>
      <c r="B53" s="25"/>
      <c r="C53" s="43" t="s">
        <v>51</v>
      </c>
      <c r="D53" s="51" t="s">
        <v>49</v>
      </c>
      <c r="E53" s="52" t="s">
        <v>50</v>
      </c>
      <c r="F53" s="69" t="s">
        <v>669</v>
      </c>
      <c r="G53" s="69" t="s">
        <v>669</v>
      </c>
      <c r="H53" s="69" t="s">
        <v>669</v>
      </c>
      <c r="I53" s="69" t="s">
        <v>669</v>
      </c>
      <c r="J53" s="69" t="s">
        <v>669</v>
      </c>
      <c r="K53" s="69" t="s">
        <v>669</v>
      </c>
      <c r="L53" s="69" t="s">
        <v>669</v>
      </c>
      <c r="M53" s="69" t="s">
        <v>669</v>
      </c>
      <c r="N53" s="113" t="s">
        <v>669</v>
      </c>
      <c r="O53" s="113" t="s">
        <v>669</v>
      </c>
      <c r="P53" s="113" t="s">
        <v>669</v>
      </c>
      <c r="Q53" s="113" t="s">
        <v>669</v>
      </c>
      <c r="R53" s="113" t="s">
        <v>669</v>
      </c>
      <c r="S53" s="167" t="s">
        <v>669</v>
      </c>
      <c r="T53" s="69" t="s">
        <v>669</v>
      </c>
      <c r="U53" s="69"/>
      <c r="V53" s="66">
        <v>8258</v>
      </c>
      <c r="W53" s="66">
        <v>7640</v>
      </c>
      <c r="X53" s="167">
        <v>8591</v>
      </c>
      <c r="Y53" s="167">
        <v>8480</v>
      </c>
      <c r="Z53" s="167">
        <v>7880</v>
      </c>
      <c r="AA53" s="167">
        <v>8130</v>
      </c>
      <c r="AB53" s="167">
        <v>8209</v>
      </c>
      <c r="AC53" s="167">
        <v>8594</v>
      </c>
      <c r="AD53" s="66">
        <v>9137</v>
      </c>
      <c r="AE53" s="66">
        <v>9382</v>
      </c>
      <c r="AF53" s="66">
        <v>9751</v>
      </c>
      <c r="AG53" s="66">
        <v>9753</v>
      </c>
      <c r="AH53" s="66">
        <v>9608</v>
      </c>
      <c r="AI53" s="66">
        <v>10864</v>
      </c>
      <c r="AJ53" s="66">
        <v>11262</v>
      </c>
      <c r="AK53" s="76"/>
      <c r="AL53" s="69" t="s">
        <v>669</v>
      </c>
      <c r="AM53" s="69" t="s">
        <v>669</v>
      </c>
      <c r="AN53" s="69" t="s">
        <v>669</v>
      </c>
      <c r="AO53" s="69" t="s">
        <v>669</v>
      </c>
      <c r="AP53" s="69" t="s">
        <v>669</v>
      </c>
      <c r="AQ53" s="69" t="s">
        <v>669</v>
      </c>
      <c r="AR53" s="69" t="s">
        <v>669</v>
      </c>
      <c r="AS53" s="69" t="s">
        <v>669</v>
      </c>
      <c r="AT53" s="69" t="s">
        <v>669</v>
      </c>
      <c r="AU53" s="69" t="s">
        <v>669</v>
      </c>
      <c r="AV53" s="69" t="s">
        <v>669</v>
      </c>
      <c r="AW53" s="69" t="s">
        <v>669</v>
      </c>
      <c r="AX53" s="69" t="s">
        <v>669</v>
      </c>
      <c r="AY53" s="69" t="s">
        <v>669</v>
      </c>
      <c r="AZ53" s="69" t="s">
        <v>669</v>
      </c>
      <c r="BA53" s="36"/>
    </row>
    <row r="54" spans="1:53" x14ac:dyDescent="0.25">
      <c r="A54" s="20"/>
      <c r="B54" s="21"/>
      <c r="C54" s="43"/>
      <c r="D54" s="49"/>
      <c r="E54" s="49"/>
      <c r="F54" s="57"/>
      <c r="G54" s="57"/>
      <c r="H54" s="57"/>
      <c r="I54" s="57"/>
      <c r="J54" s="57"/>
      <c r="K54" s="57"/>
      <c r="L54" s="57"/>
      <c r="M54" s="69"/>
      <c r="N54" s="57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113"/>
      <c r="AU54" s="113"/>
      <c r="BA54" s="36"/>
    </row>
    <row r="55" spans="1:53" x14ac:dyDescent="0.25">
      <c r="A55" s="26" t="s">
        <v>14</v>
      </c>
      <c r="B55" s="27" t="s">
        <v>55</v>
      </c>
      <c r="C55" s="47" t="s">
        <v>74</v>
      </c>
      <c r="D55" s="53"/>
      <c r="E55" s="53"/>
      <c r="F55" s="70">
        <v>2722</v>
      </c>
      <c r="G55" s="70">
        <v>2401</v>
      </c>
      <c r="H55" s="70">
        <v>2639</v>
      </c>
      <c r="I55" s="70">
        <v>2709</v>
      </c>
      <c r="J55" s="70">
        <v>2830</v>
      </c>
      <c r="K55" s="70">
        <v>2691</v>
      </c>
      <c r="L55" s="70">
        <v>2672</v>
      </c>
      <c r="M55" s="70">
        <v>2963</v>
      </c>
      <c r="N55" s="58">
        <v>2831</v>
      </c>
      <c r="O55" s="70">
        <v>2754</v>
      </c>
      <c r="P55" s="70">
        <v>2917</v>
      </c>
      <c r="Q55" s="70">
        <v>2553</v>
      </c>
      <c r="R55" s="70">
        <v>2397</v>
      </c>
      <c r="S55" s="70">
        <v>2407</v>
      </c>
      <c r="T55" s="70">
        <v>2309</v>
      </c>
      <c r="U55" s="70"/>
      <c r="V55" s="70">
        <v>15218</v>
      </c>
      <c r="W55" s="70">
        <v>15176</v>
      </c>
      <c r="X55" s="70">
        <v>15944</v>
      </c>
      <c r="Y55" s="70">
        <v>17189</v>
      </c>
      <c r="Z55" s="70">
        <v>17041</v>
      </c>
      <c r="AA55" s="70">
        <v>17585</v>
      </c>
      <c r="AB55" s="70">
        <v>18028</v>
      </c>
      <c r="AC55" s="70">
        <v>18695</v>
      </c>
      <c r="AD55" s="70">
        <v>21017</v>
      </c>
      <c r="AE55" s="70">
        <v>22546</v>
      </c>
      <c r="AF55" s="70">
        <v>20112</v>
      </c>
      <c r="AG55" s="70">
        <v>21667</v>
      </c>
      <c r="AH55" s="70">
        <v>21337</v>
      </c>
      <c r="AI55" s="70">
        <v>22628</v>
      </c>
      <c r="AJ55" s="70">
        <v>23822</v>
      </c>
      <c r="AK55" s="70"/>
      <c r="AL55" s="70">
        <v>29.9</v>
      </c>
      <c r="AM55" s="70">
        <v>30.3</v>
      </c>
      <c r="AN55" s="70">
        <v>29.7</v>
      </c>
      <c r="AO55" s="70">
        <v>30.1</v>
      </c>
      <c r="AP55" s="70">
        <v>29.6</v>
      </c>
      <c r="AQ55" s="70">
        <v>29.8</v>
      </c>
      <c r="AR55" s="70">
        <v>30.7</v>
      </c>
      <c r="AS55" s="70">
        <v>30.3</v>
      </c>
      <c r="AT55" s="70">
        <v>30.8</v>
      </c>
      <c r="AU55" s="70">
        <v>30.9</v>
      </c>
      <c r="AV55" s="70">
        <v>31.3</v>
      </c>
      <c r="AW55" s="70">
        <v>30.5</v>
      </c>
      <c r="AX55" s="70">
        <v>30.9</v>
      </c>
      <c r="AY55" s="70">
        <v>31.1</v>
      </c>
      <c r="AZ55" s="70">
        <v>32.700000000000003</v>
      </c>
      <c r="BA55" s="48"/>
    </row>
    <row r="56" spans="1:53" x14ac:dyDescent="0.25">
      <c r="A56" s="22"/>
      <c r="B56" s="23"/>
      <c r="C56" s="43" t="s">
        <v>4</v>
      </c>
      <c r="D56" s="43" t="s">
        <v>38</v>
      </c>
      <c r="E56" s="44" t="s">
        <v>39</v>
      </c>
      <c r="F56" s="69">
        <v>2313</v>
      </c>
      <c r="G56" s="69">
        <v>2003</v>
      </c>
      <c r="H56" s="69">
        <v>2280</v>
      </c>
      <c r="I56" s="69">
        <v>2391</v>
      </c>
      <c r="J56" s="69">
        <v>2532</v>
      </c>
      <c r="K56" s="69">
        <v>2374</v>
      </c>
      <c r="L56" s="69">
        <v>2345</v>
      </c>
      <c r="M56" s="69">
        <v>2611</v>
      </c>
      <c r="N56" s="57">
        <v>2468</v>
      </c>
      <c r="O56" s="69">
        <v>2403</v>
      </c>
      <c r="P56" s="69">
        <v>2519</v>
      </c>
      <c r="Q56" s="69">
        <v>2192</v>
      </c>
      <c r="R56" s="69">
        <v>2091</v>
      </c>
      <c r="S56" s="69">
        <v>2072</v>
      </c>
      <c r="T56" s="69">
        <v>1949</v>
      </c>
      <c r="U56" s="69"/>
      <c r="V56" s="66">
        <v>3302</v>
      </c>
      <c r="W56" s="167">
        <v>3012</v>
      </c>
      <c r="X56" s="167">
        <v>3265</v>
      </c>
      <c r="Y56" s="167">
        <v>3788</v>
      </c>
      <c r="Z56" s="167">
        <v>3675</v>
      </c>
      <c r="AA56" s="167">
        <v>3566</v>
      </c>
      <c r="AB56" s="167">
        <v>3560</v>
      </c>
      <c r="AC56" s="167">
        <v>4049</v>
      </c>
      <c r="AD56" s="66">
        <v>3723</v>
      </c>
      <c r="AE56" s="66">
        <v>4354</v>
      </c>
      <c r="AF56" s="66">
        <v>4088</v>
      </c>
      <c r="AG56" s="66">
        <v>4748</v>
      </c>
      <c r="AH56" s="66">
        <v>4776</v>
      </c>
      <c r="AI56" s="66">
        <v>5076</v>
      </c>
      <c r="AJ56" s="66">
        <v>5162</v>
      </c>
      <c r="AK56" s="69"/>
      <c r="AL56" s="167">
        <v>7.2</v>
      </c>
      <c r="AM56" s="167">
        <v>7.4</v>
      </c>
      <c r="AN56" s="167">
        <v>7.1</v>
      </c>
      <c r="AO56" s="167">
        <v>7.7</v>
      </c>
      <c r="AP56" s="167">
        <v>7.3</v>
      </c>
      <c r="AQ56" s="167">
        <v>7.5</v>
      </c>
      <c r="AR56" s="167">
        <v>7.3</v>
      </c>
      <c r="AS56" s="167">
        <v>7.4</v>
      </c>
      <c r="AT56" s="167">
        <v>7.6</v>
      </c>
      <c r="AU56" s="167">
        <v>7.8</v>
      </c>
      <c r="AV56" s="167">
        <v>8</v>
      </c>
      <c r="AW56" s="167">
        <v>7.6</v>
      </c>
      <c r="AX56" s="167">
        <v>8</v>
      </c>
      <c r="AY56" s="167">
        <v>7.9</v>
      </c>
      <c r="AZ56" s="167">
        <v>8.3000000000000007</v>
      </c>
      <c r="BA56" s="190"/>
    </row>
    <row r="57" spans="1:53" x14ac:dyDescent="0.25">
      <c r="A57" s="22"/>
      <c r="B57" s="23"/>
      <c r="C57" s="43" t="s">
        <v>5</v>
      </c>
      <c r="D57" s="43" t="s">
        <v>40</v>
      </c>
      <c r="E57" s="44" t="s">
        <v>41</v>
      </c>
      <c r="F57" s="69">
        <v>303</v>
      </c>
      <c r="G57" s="69">
        <v>292</v>
      </c>
      <c r="H57" s="69">
        <v>253</v>
      </c>
      <c r="I57" s="69">
        <v>219</v>
      </c>
      <c r="J57" s="69">
        <v>202</v>
      </c>
      <c r="K57" s="69">
        <v>226</v>
      </c>
      <c r="L57" s="69">
        <v>235</v>
      </c>
      <c r="M57" s="69">
        <v>259</v>
      </c>
      <c r="N57" s="57">
        <v>273</v>
      </c>
      <c r="O57" s="69">
        <v>264</v>
      </c>
      <c r="P57" s="69">
        <v>313</v>
      </c>
      <c r="Q57" s="69">
        <v>275</v>
      </c>
      <c r="R57" s="69">
        <v>226</v>
      </c>
      <c r="S57" s="69">
        <v>256</v>
      </c>
      <c r="T57" s="69">
        <v>287</v>
      </c>
      <c r="U57" s="69"/>
      <c r="V57" s="66">
        <v>6280</v>
      </c>
      <c r="W57" s="167">
        <v>6509</v>
      </c>
      <c r="X57" s="167">
        <v>6974</v>
      </c>
      <c r="Y57" s="167">
        <v>7473</v>
      </c>
      <c r="Z57" s="167">
        <v>7352</v>
      </c>
      <c r="AA57" s="167">
        <v>7827</v>
      </c>
      <c r="AB57" s="167">
        <v>8061</v>
      </c>
      <c r="AC57" s="167">
        <v>8027</v>
      </c>
      <c r="AD57" s="66">
        <v>10175</v>
      </c>
      <c r="AE57" s="66">
        <v>10653</v>
      </c>
      <c r="AF57" s="66">
        <v>8571</v>
      </c>
      <c r="AG57" s="66">
        <v>9072</v>
      </c>
      <c r="AH57" s="66">
        <v>8597</v>
      </c>
      <c r="AI57" s="66">
        <v>9092</v>
      </c>
      <c r="AJ57" s="66">
        <v>9794</v>
      </c>
      <c r="AK57" s="69"/>
      <c r="AL57" s="167">
        <v>11.4</v>
      </c>
      <c r="AM57" s="167">
        <v>11.8</v>
      </c>
      <c r="AN57" s="167">
        <v>12.5</v>
      </c>
      <c r="AO57" s="167">
        <v>12.4</v>
      </c>
      <c r="AP57" s="167">
        <v>12.2</v>
      </c>
      <c r="AQ57" s="167">
        <v>11.8</v>
      </c>
      <c r="AR57" s="167">
        <v>12.5</v>
      </c>
      <c r="AS57" s="167">
        <v>12.7</v>
      </c>
      <c r="AT57" s="167">
        <v>12.9</v>
      </c>
      <c r="AU57" s="167">
        <v>12.7</v>
      </c>
      <c r="AV57" s="167">
        <v>13</v>
      </c>
      <c r="AW57" s="167">
        <v>12.3</v>
      </c>
      <c r="AX57" s="167">
        <v>12.6</v>
      </c>
      <c r="AY57" s="167">
        <v>12.6</v>
      </c>
      <c r="AZ57" s="167">
        <v>13.6</v>
      </c>
      <c r="BA57" s="190"/>
    </row>
    <row r="58" spans="1:53" x14ac:dyDescent="0.25">
      <c r="A58" s="22"/>
      <c r="B58" s="23"/>
      <c r="C58" s="43" t="s">
        <v>6</v>
      </c>
      <c r="D58" s="43" t="s">
        <v>42</v>
      </c>
      <c r="E58" s="44" t="s">
        <v>43</v>
      </c>
      <c r="F58" s="69">
        <v>8</v>
      </c>
      <c r="G58" s="69">
        <v>8</v>
      </c>
      <c r="H58" s="69">
        <v>9</v>
      </c>
      <c r="I58" s="69">
        <v>7</v>
      </c>
      <c r="J58" s="69">
        <v>7</v>
      </c>
      <c r="K58" s="69">
        <v>5</v>
      </c>
      <c r="L58" s="69">
        <v>5</v>
      </c>
      <c r="M58" s="69">
        <v>5</v>
      </c>
      <c r="N58" s="57">
        <v>5</v>
      </c>
      <c r="O58" s="69">
        <v>5</v>
      </c>
      <c r="P58" s="69">
        <v>4</v>
      </c>
      <c r="Q58" s="69">
        <v>5</v>
      </c>
      <c r="R58" s="69">
        <v>5</v>
      </c>
      <c r="S58" s="69">
        <v>5</v>
      </c>
      <c r="T58" s="69">
        <v>5</v>
      </c>
      <c r="U58" s="69"/>
      <c r="V58" s="66">
        <v>4039</v>
      </c>
      <c r="W58" s="167">
        <v>4069</v>
      </c>
      <c r="X58" s="167">
        <v>4012</v>
      </c>
      <c r="Y58" s="167">
        <v>4139</v>
      </c>
      <c r="Z58" s="167">
        <v>4185</v>
      </c>
      <c r="AA58" s="167">
        <v>4291</v>
      </c>
      <c r="AB58" s="167">
        <v>4498</v>
      </c>
      <c r="AC58" s="167">
        <v>4645</v>
      </c>
      <c r="AD58" s="66">
        <v>4774</v>
      </c>
      <c r="AE58" s="66">
        <v>5003</v>
      </c>
      <c r="AF58" s="66">
        <v>5321</v>
      </c>
      <c r="AG58" s="66">
        <v>5587</v>
      </c>
      <c r="AH58" s="66">
        <v>5760</v>
      </c>
      <c r="AI58" s="66">
        <v>6153</v>
      </c>
      <c r="AJ58" s="66">
        <v>6458</v>
      </c>
      <c r="AK58" s="69"/>
      <c r="AL58" s="167">
        <v>11.3</v>
      </c>
      <c r="AM58" s="167">
        <v>11.1</v>
      </c>
      <c r="AN58" s="167">
        <v>10.1</v>
      </c>
      <c r="AO58" s="167">
        <v>10</v>
      </c>
      <c r="AP58" s="167">
        <v>10.1</v>
      </c>
      <c r="AQ58" s="167">
        <v>10.5</v>
      </c>
      <c r="AR58" s="167">
        <v>10.9</v>
      </c>
      <c r="AS58" s="167">
        <v>10.199999999999999</v>
      </c>
      <c r="AT58" s="167">
        <v>10.3</v>
      </c>
      <c r="AU58" s="167">
        <v>10.4</v>
      </c>
      <c r="AV58" s="167">
        <v>10.3</v>
      </c>
      <c r="AW58" s="167">
        <v>10.6</v>
      </c>
      <c r="AX58" s="167">
        <v>10.3</v>
      </c>
      <c r="AY58" s="167">
        <v>10.6</v>
      </c>
      <c r="AZ58" s="167">
        <v>10.8</v>
      </c>
      <c r="BA58" s="190"/>
    </row>
    <row r="59" spans="1:53" x14ac:dyDescent="0.25">
      <c r="A59" s="20"/>
      <c r="B59" s="21"/>
      <c r="C59" s="43" t="s">
        <v>7</v>
      </c>
      <c r="D59" s="46" t="s">
        <v>44</v>
      </c>
      <c r="E59" s="49" t="s">
        <v>45</v>
      </c>
      <c r="F59" s="69">
        <v>98</v>
      </c>
      <c r="G59" s="69">
        <v>98</v>
      </c>
      <c r="H59" s="69">
        <v>97</v>
      </c>
      <c r="I59" s="69">
        <v>92</v>
      </c>
      <c r="J59" s="69">
        <v>89</v>
      </c>
      <c r="K59" s="69">
        <v>86</v>
      </c>
      <c r="L59" s="69">
        <v>87</v>
      </c>
      <c r="M59" s="69">
        <v>88</v>
      </c>
      <c r="N59" s="57">
        <v>85</v>
      </c>
      <c r="O59" s="69">
        <v>82</v>
      </c>
      <c r="P59" s="69">
        <v>81</v>
      </c>
      <c r="Q59" s="69">
        <v>81</v>
      </c>
      <c r="R59" s="69">
        <v>75</v>
      </c>
      <c r="S59" s="69">
        <v>74</v>
      </c>
      <c r="T59" s="69">
        <v>68</v>
      </c>
      <c r="U59" s="69"/>
      <c r="V59" s="69" t="s">
        <v>669</v>
      </c>
      <c r="W59" s="69" t="s">
        <v>669</v>
      </c>
      <c r="X59" s="69" t="s">
        <v>669</v>
      </c>
      <c r="Y59" s="69" t="s">
        <v>669</v>
      </c>
      <c r="Z59" s="69" t="s">
        <v>669</v>
      </c>
      <c r="AA59" s="69" t="s">
        <v>669</v>
      </c>
      <c r="AB59" s="69" t="s">
        <v>669</v>
      </c>
      <c r="AC59" s="69" t="s">
        <v>669</v>
      </c>
      <c r="AD59" s="113" t="s">
        <v>669</v>
      </c>
      <c r="AE59" s="113" t="s">
        <v>669</v>
      </c>
      <c r="AF59" s="113" t="s">
        <v>669</v>
      </c>
      <c r="AG59" s="113" t="s">
        <v>669</v>
      </c>
      <c r="AH59" s="113" t="s">
        <v>669</v>
      </c>
      <c r="AI59" s="167" t="s">
        <v>669</v>
      </c>
      <c r="AJ59" s="167"/>
      <c r="AK59" s="69"/>
      <c r="AL59" s="69" t="s">
        <v>669</v>
      </c>
      <c r="AM59" s="69" t="s">
        <v>669</v>
      </c>
      <c r="AN59" s="69" t="s">
        <v>669</v>
      </c>
      <c r="AO59" s="69" t="s">
        <v>669</v>
      </c>
      <c r="AP59" s="69" t="s">
        <v>669</v>
      </c>
      <c r="AQ59" s="69" t="s">
        <v>669</v>
      </c>
      <c r="AR59" s="69" t="s">
        <v>669</v>
      </c>
      <c r="AS59" s="69" t="s">
        <v>669</v>
      </c>
      <c r="AT59" s="69" t="s">
        <v>669</v>
      </c>
      <c r="AU59" s="69" t="s">
        <v>669</v>
      </c>
      <c r="AV59" s="69" t="s">
        <v>669</v>
      </c>
      <c r="AW59" s="69" t="s">
        <v>669</v>
      </c>
      <c r="AX59" s="69" t="s">
        <v>669</v>
      </c>
      <c r="AY59" s="69" t="s">
        <v>669</v>
      </c>
      <c r="AZ59" s="69" t="s">
        <v>669</v>
      </c>
      <c r="BA59" s="36"/>
    </row>
    <row r="60" spans="1:53" x14ac:dyDescent="0.25">
      <c r="A60" s="24"/>
      <c r="B60" s="25"/>
      <c r="C60" s="43" t="s">
        <v>51</v>
      </c>
      <c r="D60" s="51" t="s">
        <v>49</v>
      </c>
      <c r="E60" s="52" t="s">
        <v>50</v>
      </c>
      <c r="F60" s="69" t="s">
        <v>669</v>
      </c>
      <c r="G60" s="69" t="s">
        <v>669</v>
      </c>
      <c r="H60" s="69" t="s">
        <v>669</v>
      </c>
      <c r="I60" s="69" t="s">
        <v>669</v>
      </c>
      <c r="J60" s="69" t="s">
        <v>669</v>
      </c>
      <c r="K60" s="69" t="s">
        <v>669</v>
      </c>
      <c r="L60" s="69" t="s">
        <v>669</v>
      </c>
      <c r="M60" s="69" t="s">
        <v>669</v>
      </c>
      <c r="N60" s="113" t="s">
        <v>669</v>
      </c>
      <c r="O60" s="113" t="s">
        <v>669</v>
      </c>
      <c r="P60" s="113" t="s">
        <v>669</v>
      </c>
      <c r="Q60" s="113" t="s">
        <v>669</v>
      </c>
      <c r="R60" s="113" t="s">
        <v>669</v>
      </c>
      <c r="S60" s="167" t="s">
        <v>669</v>
      </c>
      <c r="T60" s="69" t="s">
        <v>669</v>
      </c>
      <c r="U60" s="69"/>
      <c r="V60" s="66">
        <v>1597</v>
      </c>
      <c r="W60" s="167">
        <v>1586</v>
      </c>
      <c r="X60" s="167">
        <v>1693</v>
      </c>
      <c r="Y60" s="167">
        <v>1789</v>
      </c>
      <c r="Z60" s="167">
        <v>1829</v>
      </c>
      <c r="AA60" s="167">
        <v>1901</v>
      </c>
      <c r="AB60" s="167">
        <v>1909</v>
      </c>
      <c r="AC60" s="167">
        <v>1974</v>
      </c>
      <c r="AD60" s="66">
        <v>2345</v>
      </c>
      <c r="AE60" s="66">
        <v>2536</v>
      </c>
      <c r="AF60" s="66">
        <v>2132</v>
      </c>
      <c r="AG60" s="66">
        <v>2260</v>
      </c>
      <c r="AH60" s="66">
        <v>2204</v>
      </c>
      <c r="AI60" s="66">
        <v>2307</v>
      </c>
      <c r="AJ60" s="66">
        <v>2408</v>
      </c>
      <c r="AK60" s="69"/>
      <c r="AL60" s="69" t="s">
        <v>669</v>
      </c>
      <c r="AM60" s="69" t="s">
        <v>669</v>
      </c>
      <c r="AN60" s="69" t="s">
        <v>669</v>
      </c>
      <c r="AO60" s="69" t="s">
        <v>669</v>
      </c>
      <c r="AP60" s="69" t="s">
        <v>669</v>
      </c>
      <c r="AQ60" s="69" t="s">
        <v>669</v>
      </c>
      <c r="AR60" s="69" t="s">
        <v>669</v>
      </c>
      <c r="AS60" s="69" t="s">
        <v>669</v>
      </c>
      <c r="AT60" s="69" t="s">
        <v>669</v>
      </c>
      <c r="AU60" s="69" t="s">
        <v>669</v>
      </c>
      <c r="AV60" s="69" t="s">
        <v>669</v>
      </c>
      <c r="AW60" s="69" t="s">
        <v>669</v>
      </c>
      <c r="AX60" s="69" t="s">
        <v>669</v>
      </c>
      <c r="AY60" s="69" t="s">
        <v>669</v>
      </c>
      <c r="AZ60" s="69" t="s">
        <v>669</v>
      </c>
      <c r="BA60" s="36"/>
    </row>
    <row r="61" spans="1:53" x14ac:dyDescent="0.25">
      <c r="C61" s="43"/>
      <c r="F61" s="57"/>
      <c r="G61" s="57"/>
      <c r="H61" s="57"/>
      <c r="I61" s="57"/>
      <c r="J61" s="57"/>
      <c r="K61" s="57"/>
      <c r="L61" s="57"/>
      <c r="M61" s="69"/>
      <c r="N61" s="57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113"/>
      <c r="AU61" s="113"/>
      <c r="BA61" s="36"/>
    </row>
    <row r="62" spans="1:53" x14ac:dyDescent="0.25">
      <c r="A62" s="26" t="s">
        <v>15</v>
      </c>
      <c r="B62" s="27" t="s">
        <v>56</v>
      </c>
      <c r="C62" s="47" t="s">
        <v>74</v>
      </c>
      <c r="D62" s="53"/>
      <c r="E62" s="31"/>
      <c r="F62" s="70">
        <v>825</v>
      </c>
      <c r="G62" s="70">
        <v>818</v>
      </c>
      <c r="H62" s="70">
        <v>883</v>
      </c>
      <c r="I62" s="70">
        <v>704</v>
      </c>
      <c r="J62" s="70">
        <v>692</v>
      </c>
      <c r="K62" s="70">
        <v>644</v>
      </c>
      <c r="L62" s="70">
        <v>604</v>
      </c>
      <c r="M62" s="70">
        <v>597</v>
      </c>
      <c r="N62" s="58">
        <v>585</v>
      </c>
      <c r="O62" s="70">
        <v>550</v>
      </c>
      <c r="P62" s="70">
        <v>560</v>
      </c>
      <c r="Q62" s="70">
        <v>514</v>
      </c>
      <c r="R62" s="70">
        <v>490</v>
      </c>
      <c r="S62" s="70">
        <v>557</v>
      </c>
      <c r="T62" s="70">
        <v>608</v>
      </c>
      <c r="U62" s="70"/>
      <c r="V62" s="70">
        <v>46565</v>
      </c>
      <c r="W62" s="70">
        <v>45664</v>
      </c>
      <c r="X62" s="70">
        <v>47287</v>
      </c>
      <c r="Y62" s="70">
        <v>47299</v>
      </c>
      <c r="Z62" s="70">
        <v>45079</v>
      </c>
      <c r="AA62" s="70">
        <v>46388</v>
      </c>
      <c r="AB62" s="70">
        <v>47587</v>
      </c>
      <c r="AC62" s="70">
        <v>52636</v>
      </c>
      <c r="AD62" s="70">
        <v>53007</v>
      </c>
      <c r="AE62" s="70">
        <v>53649</v>
      </c>
      <c r="AF62" s="70">
        <v>59024</v>
      </c>
      <c r="AG62" s="70">
        <v>60308</v>
      </c>
      <c r="AH62" s="70">
        <v>61891</v>
      </c>
      <c r="AI62" s="70">
        <v>67886</v>
      </c>
      <c r="AJ62" s="70">
        <v>68237</v>
      </c>
      <c r="AK62" s="70"/>
      <c r="AL62" s="70">
        <v>69.400000000000006</v>
      </c>
      <c r="AM62" s="70">
        <v>67.2</v>
      </c>
      <c r="AN62" s="70">
        <v>68</v>
      </c>
      <c r="AO62" s="70">
        <v>68.3</v>
      </c>
      <c r="AP62" s="70">
        <v>67.7</v>
      </c>
      <c r="AQ62" s="70">
        <v>69.099999999999994</v>
      </c>
      <c r="AR62" s="70">
        <v>69.900000000000006</v>
      </c>
      <c r="AS62" s="70">
        <v>67.900000000000006</v>
      </c>
      <c r="AT62" s="70">
        <v>72.7</v>
      </c>
      <c r="AU62" s="70">
        <v>72.599999999999994</v>
      </c>
      <c r="AV62" s="70">
        <v>73.099999999999994</v>
      </c>
      <c r="AW62" s="70">
        <v>71.599999999999994</v>
      </c>
      <c r="AX62" s="70">
        <v>71.099999999999994</v>
      </c>
      <c r="AY62" s="70">
        <v>71.400000000000006</v>
      </c>
      <c r="AZ62" s="70">
        <v>72.7</v>
      </c>
      <c r="BA62" s="48"/>
    </row>
    <row r="63" spans="1:53" x14ac:dyDescent="0.25">
      <c r="A63" s="22"/>
      <c r="B63" s="23"/>
      <c r="C63" s="43" t="s">
        <v>4</v>
      </c>
      <c r="D63" s="43" t="s">
        <v>38</v>
      </c>
      <c r="E63" s="44" t="s">
        <v>39</v>
      </c>
      <c r="F63" s="69">
        <v>469</v>
      </c>
      <c r="G63" s="69">
        <v>475</v>
      </c>
      <c r="H63" s="69">
        <v>539</v>
      </c>
      <c r="I63" s="69">
        <v>386</v>
      </c>
      <c r="J63" s="69">
        <v>395</v>
      </c>
      <c r="K63" s="69">
        <v>352</v>
      </c>
      <c r="L63" s="69">
        <v>313</v>
      </c>
      <c r="M63" s="69">
        <v>307</v>
      </c>
      <c r="N63" s="57">
        <v>302</v>
      </c>
      <c r="O63" s="69">
        <v>279</v>
      </c>
      <c r="P63" s="69">
        <v>298</v>
      </c>
      <c r="Q63" s="69">
        <v>253</v>
      </c>
      <c r="R63" s="69">
        <v>248</v>
      </c>
      <c r="S63" s="69">
        <v>316</v>
      </c>
      <c r="T63" s="69">
        <v>386</v>
      </c>
      <c r="U63" s="69"/>
      <c r="V63" s="66">
        <v>15081</v>
      </c>
      <c r="W63" s="66">
        <v>12811</v>
      </c>
      <c r="X63" s="167">
        <v>13461</v>
      </c>
      <c r="Y63" s="167">
        <v>13492</v>
      </c>
      <c r="Z63" s="167">
        <v>12529</v>
      </c>
      <c r="AA63" s="66">
        <v>12875</v>
      </c>
      <c r="AB63" s="66">
        <v>13199</v>
      </c>
      <c r="AC63" s="66">
        <v>14823</v>
      </c>
      <c r="AD63" s="66">
        <v>14059</v>
      </c>
      <c r="AE63" s="66">
        <v>14979</v>
      </c>
      <c r="AF63" s="66">
        <v>17548</v>
      </c>
      <c r="AG63" s="66">
        <v>16995</v>
      </c>
      <c r="AH63" s="66">
        <v>17946</v>
      </c>
      <c r="AI63" s="66">
        <v>21259</v>
      </c>
      <c r="AJ63" s="66">
        <v>21032</v>
      </c>
      <c r="AK63" s="69"/>
      <c r="AL63" s="167">
        <v>21.4</v>
      </c>
      <c r="AM63" s="167">
        <v>19.2</v>
      </c>
      <c r="AN63" s="167">
        <v>19.8</v>
      </c>
      <c r="AO63" s="167">
        <v>20.2</v>
      </c>
      <c r="AP63" s="167">
        <v>19.899999999999999</v>
      </c>
      <c r="AQ63" s="167">
        <v>20.2</v>
      </c>
      <c r="AR63" s="167">
        <v>20.399999999999999</v>
      </c>
      <c r="AS63" s="167">
        <v>19.5</v>
      </c>
      <c r="AT63" s="167">
        <v>20.100000000000001</v>
      </c>
      <c r="AU63" s="167">
        <v>20.5</v>
      </c>
      <c r="AV63" s="167">
        <v>20.5</v>
      </c>
      <c r="AW63" s="167">
        <v>19.5</v>
      </c>
      <c r="AX63" s="167">
        <v>19.3</v>
      </c>
      <c r="AY63" s="167">
        <v>19.399999999999999</v>
      </c>
      <c r="AZ63" s="167">
        <v>19.899999999999999</v>
      </c>
      <c r="BA63" s="190"/>
    </row>
    <row r="64" spans="1:53" x14ac:dyDescent="0.25">
      <c r="A64" s="22"/>
      <c r="B64" s="23"/>
      <c r="C64" s="43" t="s">
        <v>5</v>
      </c>
      <c r="D64" s="43" t="s">
        <v>40</v>
      </c>
      <c r="E64" s="44" t="s">
        <v>41</v>
      </c>
      <c r="F64" s="69">
        <v>118</v>
      </c>
      <c r="G64" s="69">
        <v>107</v>
      </c>
      <c r="H64" s="69">
        <v>114</v>
      </c>
      <c r="I64" s="69">
        <v>107</v>
      </c>
      <c r="J64" s="69">
        <v>93</v>
      </c>
      <c r="K64" s="69">
        <v>92</v>
      </c>
      <c r="L64" s="69">
        <v>94</v>
      </c>
      <c r="M64" s="69">
        <v>90</v>
      </c>
      <c r="N64" s="57">
        <v>87</v>
      </c>
      <c r="O64" s="69">
        <v>79</v>
      </c>
      <c r="P64" s="69">
        <v>78</v>
      </c>
      <c r="Q64" s="69">
        <v>79</v>
      </c>
      <c r="R64" s="69">
        <v>74</v>
      </c>
      <c r="S64" s="69">
        <v>75</v>
      </c>
      <c r="T64" s="69">
        <v>72</v>
      </c>
      <c r="U64" s="69"/>
      <c r="V64" s="66">
        <v>14611</v>
      </c>
      <c r="W64" s="167">
        <v>16284</v>
      </c>
      <c r="X64" s="167">
        <v>16733</v>
      </c>
      <c r="Y64" s="167">
        <v>17058</v>
      </c>
      <c r="Z64" s="167">
        <v>15523</v>
      </c>
      <c r="AA64" s="66">
        <v>15901</v>
      </c>
      <c r="AB64" s="66">
        <v>16436</v>
      </c>
      <c r="AC64" s="66">
        <v>18883</v>
      </c>
      <c r="AD64" s="66">
        <v>19065</v>
      </c>
      <c r="AE64" s="66">
        <v>18393</v>
      </c>
      <c r="AF64" s="66">
        <v>19812</v>
      </c>
      <c r="AG64" s="66">
        <v>21239</v>
      </c>
      <c r="AH64" s="66">
        <v>21213</v>
      </c>
      <c r="AI64" s="66">
        <v>22439</v>
      </c>
      <c r="AJ64" s="66">
        <v>22682</v>
      </c>
      <c r="AK64" s="69"/>
      <c r="AL64" s="167">
        <v>20.100000000000001</v>
      </c>
      <c r="AM64" s="167">
        <v>20.2</v>
      </c>
      <c r="AN64" s="167">
        <v>20.3</v>
      </c>
      <c r="AO64" s="167">
        <v>20.6</v>
      </c>
      <c r="AP64" s="167">
        <v>20.399999999999999</v>
      </c>
      <c r="AQ64" s="167">
        <v>20.7</v>
      </c>
      <c r="AR64" s="167">
        <v>21.5</v>
      </c>
      <c r="AS64" s="167">
        <v>21.2</v>
      </c>
      <c r="AT64" s="167">
        <v>23.3</v>
      </c>
      <c r="AU64" s="167">
        <v>23.1</v>
      </c>
      <c r="AV64" s="167">
        <v>23.1</v>
      </c>
      <c r="AW64" s="167">
        <v>22.8</v>
      </c>
      <c r="AX64" s="167">
        <v>22.6</v>
      </c>
      <c r="AY64" s="167">
        <v>22.8</v>
      </c>
      <c r="AZ64" s="167">
        <v>23.3</v>
      </c>
      <c r="BA64" s="190"/>
    </row>
    <row r="65" spans="1:53" x14ac:dyDescent="0.25">
      <c r="A65" s="22"/>
      <c r="B65" s="23"/>
      <c r="C65" s="43" t="s">
        <v>6</v>
      </c>
      <c r="D65" s="43" t="s">
        <v>42</v>
      </c>
      <c r="E65" s="44" t="s">
        <v>43</v>
      </c>
      <c r="F65" s="69">
        <v>18</v>
      </c>
      <c r="G65" s="69">
        <v>18</v>
      </c>
      <c r="H65" s="69">
        <v>19</v>
      </c>
      <c r="I65" s="69">
        <v>16</v>
      </c>
      <c r="J65" s="69">
        <v>17</v>
      </c>
      <c r="K65" s="69">
        <v>14</v>
      </c>
      <c r="L65" s="69">
        <v>13</v>
      </c>
      <c r="M65" s="69">
        <v>13</v>
      </c>
      <c r="N65" s="57">
        <v>12</v>
      </c>
      <c r="O65" s="69">
        <v>11</v>
      </c>
      <c r="P65" s="69">
        <v>10</v>
      </c>
      <c r="Q65" s="69">
        <v>12</v>
      </c>
      <c r="R65" s="69">
        <v>12</v>
      </c>
      <c r="S65" s="69">
        <v>12</v>
      </c>
      <c r="T65" s="69">
        <v>11</v>
      </c>
      <c r="U65" s="69"/>
      <c r="V65" s="66">
        <v>11903</v>
      </c>
      <c r="W65" s="66">
        <v>11713</v>
      </c>
      <c r="X65" s="66">
        <v>12087</v>
      </c>
      <c r="Y65" s="66">
        <v>11885</v>
      </c>
      <c r="Z65" s="66">
        <v>12381</v>
      </c>
      <c r="AA65" s="66">
        <v>12818</v>
      </c>
      <c r="AB65" s="66">
        <v>13091</v>
      </c>
      <c r="AC65" s="66">
        <v>13437</v>
      </c>
      <c r="AD65" s="66">
        <v>14298</v>
      </c>
      <c r="AE65" s="66">
        <v>14630</v>
      </c>
      <c r="AF65" s="66">
        <v>15300</v>
      </c>
      <c r="AG65" s="66">
        <v>15738</v>
      </c>
      <c r="AH65" s="66">
        <v>16201</v>
      </c>
      <c r="AI65" s="66">
        <v>17002</v>
      </c>
      <c r="AJ65" s="66">
        <v>17413</v>
      </c>
      <c r="AK65" s="69"/>
      <c r="AL65" s="167">
        <v>27.9</v>
      </c>
      <c r="AM65" s="167">
        <v>27.8</v>
      </c>
      <c r="AN65" s="167">
        <v>27.9</v>
      </c>
      <c r="AO65" s="167">
        <v>27.5</v>
      </c>
      <c r="AP65" s="167">
        <v>27.4</v>
      </c>
      <c r="AQ65" s="167">
        <v>28.2</v>
      </c>
      <c r="AR65" s="167">
        <v>28</v>
      </c>
      <c r="AS65" s="167">
        <v>27.2</v>
      </c>
      <c r="AT65" s="167">
        <v>29.3</v>
      </c>
      <c r="AU65" s="167">
        <v>29</v>
      </c>
      <c r="AV65" s="167">
        <v>29.5</v>
      </c>
      <c r="AW65" s="167">
        <v>29.3</v>
      </c>
      <c r="AX65" s="167">
        <v>29.2</v>
      </c>
      <c r="AY65" s="167">
        <v>29.2</v>
      </c>
      <c r="AZ65" s="167">
        <v>29.5</v>
      </c>
      <c r="BA65" s="190"/>
    </row>
    <row r="66" spans="1:53" x14ac:dyDescent="0.25">
      <c r="A66" s="20"/>
      <c r="B66" s="21"/>
      <c r="C66" s="43" t="s">
        <v>7</v>
      </c>
      <c r="D66" s="46" t="s">
        <v>44</v>
      </c>
      <c r="E66" s="49" t="s">
        <v>45</v>
      </c>
      <c r="F66" s="69">
        <v>220</v>
      </c>
      <c r="G66" s="69">
        <v>218</v>
      </c>
      <c r="H66" s="69">
        <v>211</v>
      </c>
      <c r="I66" s="69">
        <v>195</v>
      </c>
      <c r="J66" s="69">
        <v>187</v>
      </c>
      <c r="K66" s="69">
        <v>186</v>
      </c>
      <c r="L66" s="69">
        <v>184</v>
      </c>
      <c r="M66" s="69">
        <v>187</v>
      </c>
      <c r="N66" s="57">
        <v>184</v>
      </c>
      <c r="O66" s="69">
        <v>181</v>
      </c>
      <c r="P66" s="69">
        <v>174</v>
      </c>
      <c r="Q66" s="69">
        <v>170</v>
      </c>
      <c r="R66" s="69">
        <v>156</v>
      </c>
      <c r="S66" s="69">
        <v>154</v>
      </c>
      <c r="T66" s="69">
        <v>139</v>
      </c>
      <c r="U66" s="69"/>
      <c r="V66" s="69" t="s">
        <v>669</v>
      </c>
      <c r="W66" s="69" t="s">
        <v>669</v>
      </c>
      <c r="X66" s="69" t="s">
        <v>669</v>
      </c>
      <c r="Y66" s="69" t="s">
        <v>669</v>
      </c>
      <c r="Z66" s="69" t="s">
        <v>669</v>
      </c>
      <c r="AA66" s="69" t="s">
        <v>669</v>
      </c>
      <c r="AB66" s="69" t="s">
        <v>669</v>
      </c>
      <c r="AC66" s="69" t="s">
        <v>669</v>
      </c>
      <c r="AD66" s="113" t="s">
        <v>669</v>
      </c>
      <c r="AE66" s="113" t="s">
        <v>669</v>
      </c>
      <c r="AF66" s="113" t="s">
        <v>669</v>
      </c>
      <c r="AG66" s="113" t="s">
        <v>669</v>
      </c>
      <c r="AH66" s="113" t="s">
        <v>669</v>
      </c>
      <c r="AI66" s="167" t="s">
        <v>669</v>
      </c>
      <c r="AJ66" s="167"/>
      <c r="AK66" s="69"/>
      <c r="AL66" s="69" t="s">
        <v>669</v>
      </c>
      <c r="AM66" s="69" t="s">
        <v>669</v>
      </c>
      <c r="AN66" s="69" t="s">
        <v>669</v>
      </c>
      <c r="AO66" s="69" t="s">
        <v>669</v>
      </c>
      <c r="AP66" s="69" t="s">
        <v>669</v>
      </c>
      <c r="AQ66" s="69" t="s">
        <v>669</v>
      </c>
      <c r="AR66" s="69" t="s">
        <v>669</v>
      </c>
      <c r="AS66" s="69" t="s">
        <v>669</v>
      </c>
      <c r="AT66" s="69" t="s">
        <v>669</v>
      </c>
      <c r="AU66" s="69" t="s">
        <v>669</v>
      </c>
      <c r="AV66" s="69" t="s">
        <v>669</v>
      </c>
      <c r="AW66" s="69" t="s">
        <v>669</v>
      </c>
      <c r="AX66" s="69" t="s">
        <v>669</v>
      </c>
      <c r="AY66" s="69" t="s">
        <v>669</v>
      </c>
      <c r="AZ66" s="69" t="s">
        <v>669</v>
      </c>
      <c r="BA66" s="190"/>
    </row>
    <row r="67" spans="1:53" x14ac:dyDescent="0.25">
      <c r="A67" s="24"/>
      <c r="B67" s="25"/>
      <c r="C67" s="43" t="s">
        <v>51</v>
      </c>
      <c r="D67" s="51" t="s">
        <v>49</v>
      </c>
      <c r="E67" s="52" t="s">
        <v>50</v>
      </c>
      <c r="F67" s="69" t="s">
        <v>669</v>
      </c>
      <c r="G67" s="69" t="s">
        <v>669</v>
      </c>
      <c r="H67" s="69" t="s">
        <v>669</v>
      </c>
      <c r="I67" s="69" t="s">
        <v>669</v>
      </c>
      <c r="J67" s="69" t="s">
        <v>669</v>
      </c>
      <c r="K67" s="69" t="s">
        <v>669</v>
      </c>
      <c r="L67" s="69" t="s">
        <v>669</v>
      </c>
      <c r="M67" s="69" t="s">
        <v>669</v>
      </c>
      <c r="N67" s="113" t="s">
        <v>669</v>
      </c>
      <c r="O67" s="113" t="s">
        <v>669</v>
      </c>
      <c r="P67" s="113" t="s">
        <v>669</v>
      </c>
      <c r="Q67" s="113" t="s">
        <v>669</v>
      </c>
      <c r="R67" s="113" t="s">
        <v>669</v>
      </c>
      <c r="S67" s="167" t="s">
        <v>669</v>
      </c>
      <c r="T67" s="69" t="s">
        <v>669</v>
      </c>
      <c r="U67" s="69"/>
      <c r="V67" s="66">
        <v>4970</v>
      </c>
      <c r="W67" s="167">
        <v>4856</v>
      </c>
      <c r="X67" s="167">
        <v>5006</v>
      </c>
      <c r="Y67" s="167">
        <v>4864</v>
      </c>
      <c r="Z67" s="167">
        <v>4646</v>
      </c>
      <c r="AA67" s="66">
        <v>4794</v>
      </c>
      <c r="AB67" s="66">
        <v>4861</v>
      </c>
      <c r="AC67" s="66">
        <v>5493</v>
      </c>
      <c r="AD67" s="66">
        <v>5585</v>
      </c>
      <c r="AE67" s="66">
        <v>5647</v>
      </c>
      <c r="AF67" s="66">
        <v>6364</v>
      </c>
      <c r="AG67" s="66">
        <v>6336</v>
      </c>
      <c r="AH67" s="66">
        <v>6531</v>
      </c>
      <c r="AI67" s="66">
        <v>7186</v>
      </c>
      <c r="AJ67" s="66">
        <v>7110</v>
      </c>
      <c r="AK67" s="69"/>
      <c r="AL67" s="69" t="s">
        <v>669</v>
      </c>
      <c r="AM67" s="69" t="s">
        <v>669</v>
      </c>
      <c r="AN67" s="69" t="s">
        <v>669</v>
      </c>
      <c r="AO67" s="69" t="s">
        <v>669</v>
      </c>
      <c r="AP67" s="69" t="s">
        <v>669</v>
      </c>
      <c r="AQ67" s="69" t="s">
        <v>669</v>
      </c>
      <c r="AR67" s="69" t="s">
        <v>669</v>
      </c>
      <c r="AS67" s="69" t="s">
        <v>669</v>
      </c>
      <c r="AT67" s="69" t="s">
        <v>669</v>
      </c>
      <c r="AU67" s="69" t="s">
        <v>669</v>
      </c>
      <c r="AV67" s="69" t="s">
        <v>669</v>
      </c>
      <c r="AW67" s="69" t="s">
        <v>669</v>
      </c>
      <c r="AX67" s="69" t="s">
        <v>669</v>
      </c>
      <c r="AY67" s="69" t="s">
        <v>669</v>
      </c>
      <c r="AZ67" s="69" t="s">
        <v>669</v>
      </c>
      <c r="BA67" s="36"/>
    </row>
    <row r="68" spans="1:53" x14ac:dyDescent="0.25">
      <c r="C68" s="43"/>
      <c r="F68" s="57"/>
      <c r="G68" s="57"/>
      <c r="H68" s="57"/>
      <c r="I68" s="57"/>
      <c r="J68" s="57"/>
      <c r="K68" s="57"/>
      <c r="L68" s="57"/>
      <c r="M68" s="69"/>
      <c r="N68" s="57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113"/>
      <c r="AU68" s="113"/>
      <c r="BA68" s="36"/>
    </row>
    <row r="69" spans="1:53" x14ac:dyDescent="0.25">
      <c r="A69" s="26" t="s">
        <v>16</v>
      </c>
      <c r="B69" s="27" t="s">
        <v>57</v>
      </c>
      <c r="C69" s="47" t="s">
        <v>74</v>
      </c>
      <c r="D69" s="53"/>
      <c r="E69" s="53"/>
      <c r="F69" s="70">
        <v>7062</v>
      </c>
      <c r="G69" s="70">
        <v>7175</v>
      </c>
      <c r="H69" s="70">
        <v>8134</v>
      </c>
      <c r="I69" s="70">
        <v>7348</v>
      </c>
      <c r="J69" s="70">
        <v>6715</v>
      </c>
      <c r="K69" s="70">
        <v>6709</v>
      </c>
      <c r="L69" s="70">
        <v>6294</v>
      </c>
      <c r="M69" s="70">
        <v>6424</v>
      </c>
      <c r="N69" s="58">
        <v>6153</v>
      </c>
      <c r="O69" s="70">
        <v>5772</v>
      </c>
      <c r="P69" s="70">
        <v>5527</v>
      </c>
      <c r="Q69" s="70">
        <v>5589</v>
      </c>
      <c r="R69" s="70">
        <v>5373</v>
      </c>
      <c r="S69" s="70">
        <v>5531</v>
      </c>
      <c r="T69" s="70">
        <v>5174</v>
      </c>
      <c r="U69" s="70"/>
      <c r="V69" s="70">
        <v>389675</v>
      </c>
      <c r="W69" s="70">
        <v>397051</v>
      </c>
      <c r="X69" s="70">
        <v>422231</v>
      </c>
      <c r="Y69" s="70">
        <v>435193</v>
      </c>
      <c r="Z69" s="70">
        <v>422064</v>
      </c>
      <c r="AA69" s="70">
        <v>432966</v>
      </c>
      <c r="AB69" s="70">
        <v>455342</v>
      </c>
      <c r="AC69" s="70">
        <v>478788</v>
      </c>
      <c r="AD69" s="70">
        <v>492357</v>
      </c>
      <c r="AE69" s="70">
        <v>520456</v>
      </c>
      <c r="AF69" s="70">
        <v>543773</v>
      </c>
      <c r="AG69" s="70">
        <v>576090</v>
      </c>
      <c r="AH69" s="70">
        <v>584749</v>
      </c>
      <c r="AI69" s="70">
        <v>623940</v>
      </c>
      <c r="AJ69" s="70">
        <v>671070</v>
      </c>
      <c r="AK69" s="70"/>
      <c r="AL69" s="70">
        <v>563.6</v>
      </c>
      <c r="AM69" s="70">
        <v>556</v>
      </c>
      <c r="AN69" s="70">
        <v>562.29999999999995</v>
      </c>
      <c r="AO69" s="70">
        <v>574.70000000000005</v>
      </c>
      <c r="AP69" s="70">
        <v>577.1</v>
      </c>
      <c r="AQ69" s="70">
        <v>581.9</v>
      </c>
      <c r="AR69" s="70">
        <v>592.79999999999995</v>
      </c>
      <c r="AS69" s="70">
        <v>600</v>
      </c>
      <c r="AT69" s="70">
        <v>607.29999999999995</v>
      </c>
      <c r="AU69" s="70">
        <v>623.1</v>
      </c>
      <c r="AV69" s="70">
        <v>636.6</v>
      </c>
      <c r="AW69" s="70">
        <v>645.29999999999995</v>
      </c>
      <c r="AX69" s="70">
        <v>638.9</v>
      </c>
      <c r="AY69" s="70">
        <v>647.1</v>
      </c>
      <c r="AZ69" s="70">
        <v>675.2</v>
      </c>
      <c r="BA69" s="48"/>
    </row>
    <row r="70" spans="1:53" x14ac:dyDescent="0.25">
      <c r="A70" s="22"/>
      <c r="B70" s="23"/>
      <c r="C70" s="43" t="s">
        <v>4</v>
      </c>
      <c r="D70" s="43" t="s">
        <v>38</v>
      </c>
      <c r="E70" s="44" t="s">
        <v>39</v>
      </c>
      <c r="F70" s="69">
        <v>3595</v>
      </c>
      <c r="G70" s="69">
        <v>3887</v>
      </c>
      <c r="H70" s="69">
        <v>4757</v>
      </c>
      <c r="I70" s="69">
        <v>4187</v>
      </c>
      <c r="J70" s="69">
        <v>3880</v>
      </c>
      <c r="K70" s="69">
        <v>3859</v>
      </c>
      <c r="L70" s="69">
        <v>3539</v>
      </c>
      <c r="M70" s="69">
        <v>3623</v>
      </c>
      <c r="N70" s="57">
        <v>3520</v>
      </c>
      <c r="O70" s="69">
        <v>3291</v>
      </c>
      <c r="P70" s="69">
        <v>3097</v>
      </c>
      <c r="Q70" s="69">
        <v>3133</v>
      </c>
      <c r="R70" s="69">
        <v>3099</v>
      </c>
      <c r="S70" s="69">
        <v>3131</v>
      </c>
      <c r="T70" s="69">
        <v>2992</v>
      </c>
      <c r="U70" s="69"/>
      <c r="V70" s="66">
        <v>99063</v>
      </c>
      <c r="W70" s="167">
        <v>91808</v>
      </c>
      <c r="X70" s="167">
        <v>94486</v>
      </c>
      <c r="Y70" s="167">
        <v>95743</v>
      </c>
      <c r="Z70" s="167">
        <v>93069</v>
      </c>
      <c r="AA70" s="167">
        <v>90033</v>
      </c>
      <c r="AB70" s="167">
        <v>99384</v>
      </c>
      <c r="AC70" s="167">
        <v>102844</v>
      </c>
      <c r="AD70" s="66">
        <v>105898</v>
      </c>
      <c r="AE70" s="66">
        <v>110608</v>
      </c>
      <c r="AF70" s="66">
        <v>115718</v>
      </c>
      <c r="AG70" s="66">
        <v>125216</v>
      </c>
      <c r="AH70" s="66">
        <v>126114</v>
      </c>
      <c r="AI70" s="66">
        <v>138837</v>
      </c>
      <c r="AJ70" s="66">
        <v>150902</v>
      </c>
      <c r="AK70" s="69"/>
      <c r="AL70" s="167">
        <v>128.69999999999999</v>
      </c>
      <c r="AM70" s="167">
        <v>123.5</v>
      </c>
      <c r="AN70" s="167">
        <v>121.6</v>
      </c>
      <c r="AO70" s="167">
        <v>124</v>
      </c>
      <c r="AP70" s="167">
        <v>122.8</v>
      </c>
      <c r="AQ70" s="167">
        <v>121.1</v>
      </c>
      <c r="AR70" s="167">
        <v>122.5</v>
      </c>
      <c r="AS70" s="167">
        <v>120.6</v>
      </c>
      <c r="AT70" s="167">
        <v>120.4</v>
      </c>
      <c r="AU70" s="167">
        <v>123.6</v>
      </c>
      <c r="AV70" s="167">
        <v>127.2</v>
      </c>
      <c r="AW70" s="167">
        <v>128.4</v>
      </c>
      <c r="AX70" s="167">
        <v>125.7</v>
      </c>
      <c r="AY70" s="167">
        <v>129.80000000000001</v>
      </c>
      <c r="AZ70" s="167">
        <v>136.19999999999999</v>
      </c>
      <c r="BA70" s="190"/>
    </row>
    <row r="71" spans="1:53" x14ac:dyDescent="0.25">
      <c r="A71" s="22"/>
      <c r="B71" s="23"/>
      <c r="C71" s="43" t="s">
        <v>5</v>
      </c>
      <c r="D71" s="43" t="s">
        <v>40</v>
      </c>
      <c r="E71" s="44" t="s">
        <v>41</v>
      </c>
      <c r="F71" s="69">
        <v>1895</v>
      </c>
      <c r="G71" s="69">
        <v>1725</v>
      </c>
      <c r="H71" s="69">
        <v>1846</v>
      </c>
      <c r="I71" s="69">
        <v>1738</v>
      </c>
      <c r="J71" s="69">
        <v>1462</v>
      </c>
      <c r="K71" s="69">
        <v>1509</v>
      </c>
      <c r="L71" s="69">
        <v>1426</v>
      </c>
      <c r="M71" s="69">
        <v>1454</v>
      </c>
      <c r="N71" s="57">
        <v>1308</v>
      </c>
      <c r="O71" s="69">
        <v>1172</v>
      </c>
      <c r="P71" s="69">
        <v>1165</v>
      </c>
      <c r="Q71" s="69">
        <v>1206</v>
      </c>
      <c r="R71" s="69">
        <v>1105</v>
      </c>
      <c r="S71" s="69">
        <v>1236</v>
      </c>
      <c r="T71" s="69">
        <v>1139</v>
      </c>
      <c r="U71" s="69"/>
      <c r="V71" s="66">
        <v>172194</v>
      </c>
      <c r="W71" s="66">
        <v>184897</v>
      </c>
      <c r="X71" s="66">
        <v>199596</v>
      </c>
      <c r="Y71" s="66">
        <v>207676</v>
      </c>
      <c r="Z71" s="66">
        <v>193527</v>
      </c>
      <c r="AA71" s="167">
        <v>203970</v>
      </c>
      <c r="AB71" s="167">
        <v>211319</v>
      </c>
      <c r="AC71" s="167">
        <v>223888</v>
      </c>
      <c r="AD71" s="66">
        <v>233274</v>
      </c>
      <c r="AE71" s="66">
        <v>246398</v>
      </c>
      <c r="AF71" s="66">
        <v>256746</v>
      </c>
      <c r="AG71" s="66">
        <v>272212</v>
      </c>
      <c r="AH71" s="66">
        <v>274961</v>
      </c>
      <c r="AI71" s="66">
        <v>291616</v>
      </c>
      <c r="AJ71" s="66">
        <v>315647</v>
      </c>
      <c r="AK71" s="69"/>
      <c r="AL71" s="167">
        <v>261.3</v>
      </c>
      <c r="AM71" s="167">
        <v>261.39999999999998</v>
      </c>
      <c r="AN71" s="167">
        <v>268.7</v>
      </c>
      <c r="AO71" s="167">
        <v>275.3</v>
      </c>
      <c r="AP71" s="167">
        <v>277.10000000000002</v>
      </c>
      <c r="AQ71" s="167">
        <v>280.39999999999998</v>
      </c>
      <c r="AR71" s="167">
        <v>287.3</v>
      </c>
      <c r="AS71" s="167">
        <v>291.10000000000002</v>
      </c>
      <c r="AT71" s="167">
        <v>298</v>
      </c>
      <c r="AU71" s="167">
        <v>307.60000000000002</v>
      </c>
      <c r="AV71" s="167">
        <v>315.2</v>
      </c>
      <c r="AW71" s="167">
        <v>320.39999999999998</v>
      </c>
      <c r="AX71" s="167">
        <v>315</v>
      </c>
      <c r="AY71" s="167">
        <v>319.89999999999998</v>
      </c>
      <c r="AZ71" s="167">
        <v>333.1</v>
      </c>
      <c r="BA71" s="190"/>
    </row>
    <row r="72" spans="1:53" x14ac:dyDescent="0.25">
      <c r="A72" s="22"/>
      <c r="B72" s="23"/>
      <c r="C72" s="43" t="s">
        <v>6</v>
      </c>
      <c r="D72" s="43" t="s">
        <v>42</v>
      </c>
      <c r="E72" s="44" t="s">
        <v>43</v>
      </c>
      <c r="F72" s="69">
        <v>107</v>
      </c>
      <c r="G72" s="69">
        <v>102</v>
      </c>
      <c r="H72" s="69">
        <v>108</v>
      </c>
      <c r="I72" s="69">
        <v>91</v>
      </c>
      <c r="J72" s="69">
        <v>96</v>
      </c>
      <c r="K72" s="69">
        <v>78</v>
      </c>
      <c r="L72" s="69">
        <v>71</v>
      </c>
      <c r="M72" s="69">
        <v>68</v>
      </c>
      <c r="N72" s="57">
        <v>67</v>
      </c>
      <c r="O72" s="69">
        <v>63</v>
      </c>
      <c r="P72" s="69">
        <v>61</v>
      </c>
      <c r="Q72" s="69">
        <v>75</v>
      </c>
      <c r="R72" s="69">
        <v>74</v>
      </c>
      <c r="S72" s="69">
        <v>71</v>
      </c>
      <c r="T72" s="69">
        <v>67</v>
      </c>
      <c r="U72" s="69"/>
      <c r="V72" s="66">
        <v>73002</v>
      </c>
      <c r="W72" s="167">
        <v>74155</v>
      </c>
      <c r="X72" s="167">
        <v>79410</v>
      </c>
      <c r="Y72" s="167">
        <v>83492</v>
      </c>
      <c r="Z72" s="167">
        <v>88177</v>
      </c>
      <c r="AA72" s="167">
        <v>90174</v>
      </c>
      <c r="AB72" s="167">
        <v>93891</v>
      </c>
      <c r="AC72" s="167">
        <v>98983</v>
      </c>
      <c r="AD72" s="66">
        <v>96229</v>
      </c>
      <c r="AE72" s="66">
        <v>103377</v>
      </c>
      <c r="AF72" s="66">
        <v>108490</v>
      </c>
      <c r="AG72" s="66">
        <v>113552</v>
      </c>
      <c r="AH72" s="66">
        <v>117457</v>
      </c>
      <c r="AI72" s="66">
        <v>123452</v>
      </c>
      <c r="AJ72" s="66">
        <v>129355</v>
      </c>
      <c r="AK72" s="76"/>
      <c r="AL72" s="167">
        <v>173.6</v>
      </c>
      <c r="AM72" s="167">
        <v>171.1</v>
      </c>
      <c r="AN72" s="167">
        <v>172</v>
      </c>
      <c r="AO72" s="167">
        <v>175.4</v>
      </c>
      <c r="AP72" s="167">
        <v>177.2</v>
      </c>
      <c r="AQ72" s="167">
        <v>180.4</v>
      </c>
      <c r="AR72" s="167">
        <v>183</v>
      </c>
      <c r="AS72" s="167">
        <v>188.3</v>
      </c>
      <c r="AT72" s="167">
        <v>188.9</v>
      </c>
      <c r="AU72" s="167">
        <v>191.9</v>
      </c>
      <c r="AV72" s="167">
        <v>194.2</v>
      </c>
      <c r="AW72" s="167">
        <v>196.5</v>
      </c>
      <c r="AX72" s="167">
        <v>198.2</v>
      </c>
      <c r="AY72" s="167">
        <v>197.4</v>
      </c>
      <c r="AZ72" s="167">
        <v>205.9</v>
      </c>
      <c r="BA72" s="190"/>
    </row>
    <row r="73" spans="1:53" x14ac:dyDescent="0.25">
      <c r="A73" s="20"/>
      <c r="B73" s="21"/>
      <c r="C73" s="43" t="s">
        <v>7</v>
      </c>
      <c r="D73" s="46" t="s">
        <v>44</v>
      </c>
      <c r="E73" s="49" t="s">
        <v>45</v>
      </c>
      <c r="F73" s="69">
        <v>1465</v>
      </c>
      <c r="G73" s="69">
        <v>1461</v>
      </c>
      <c r="H73" s="69">
        <v>1423</v>
      </c>
      <c r="I73" s="69">
        <v>1332</v>
      </c>
      <c r="J73" s="69">
        <v>1277</v>
      </c>
      <c r="K73" s="69">
        <v>1263</v>
      </c>
      <c r="L73" s="69">
        <v>1258</v>
      </c>
      <c r="M73" s="69">
        <v>1279</v>
      </c>
      <c r="N73" s="57">
        <v>1258</v>
      </c>
      <c r="O73" s="69">
        <v>1246</v>
      </c>
      <c r="P73" s="69">
        <v>1204</v>
      </c>
      <c r="Q73" s="69">
        <v>1175</v>
      </c>
      <c r="R73" s="69">
        <v>1095</v>
      </c>
      <c r="S73" s="69">
        <v>1093</v>
      </c>
      <c r="T73" s="69">
        <v>976</v>
      </c>
      <c r="U73" s="69"/>
      <c r="V73" s="69" t="s">
        <v>669</v>
      </c>
      <c r="W73" s="69" t="s">
        <v>669</v>
      </c>
      <c r="X73" s="69" t="s">
        <v>669</v>
      </c>
      <c r="Y73" s="69" t="s">
        <v>669</v>
      </c>
      <c r="Z73" s="69" t="s">
        <v>669</v>
      </c>
      <c r="AA73" s="69" t="s">
        <v>669</v>
      </c>
      <c r="AB73" s="69" t="s">
        <v>669</v>
      </c>
      <c r="AC73" s="69" t="s">
        <v>669</v>
      </c>
      <c r="AD73" s="113" t="s">
        <v>669</v>
      </c>
      <c r="AE73" s="113" t="s">
        <v>669</v>
      </c>
      <c r="AF73" s="113" t="s">
        <v>669</v>
      </c>
      <c r="AG73" s="113" t="s">
        <v>669</v>
      </c>
      <c r="AH73" s="113" t="s">
        <v>669</v>
      </c>
      <c r="AI73" s="167" t="s">
        <v>669</v>
      </c>
      <c r="AJ73" s="167"/>
      <c r="AK73" s="69"/>
      <c r="AL73" s="69" t="s">
        <v>669</v>
      </c>
      <c r="AM73" s="69" t="s">
        <v>669</v>
      </c>
      <c r="AN73" s="69" t="s">
        <v>669</v>
      </c>
      <c r="AO73" s="69" t="s">
        <v>669</v>
      </c>
      <c r="AP73" s="69" t="s">
        <v>669</v>
      </c>
      <c r="AQ73" s="69" t="s">
        <v>669</v>
      </c>
      <c r="AR73" s="69" t="s">
        <v>669</v>
      </c>
      <c r="AS73" s="69" t="s">
        <v>669</v>
      </c>
      <c r="AT73" s="69" t="s">
        <v>669</v>
      </c>
      <c r="AU73" s="69" t="s">
        <v>669</v>
      </c>
      <c r="AV73" s="69" t="s">
        <v>669</v>
      </c>
      <c r="AW73" s="69" t="s">
        <v>669</v>
      </c>
      <c r="AX73" s="69" t="s">
        <v>669</v>
      </c>
      <c r="AY73" s="69" t="s">
        <v>669</v>
      </c>
      <c r="AZ73" s="69" t="s">
        <v>669</v>
      </c>
      <c r="BA73" s="36"/>
    </row>
    <row r="74" spans="1:53" x14ac:dyDescent="0.25">
      <c r="A74" s="24"/>
      <c r="B74" s="25"/>
      <c r="C74" s="43" t="s">
        <v>51</v>
      </c>
      <c r="D74" s="51" t="s">
        <v>49</v>
      </c>
      <c r="E74" s="52" t="s">
        <v>50</v>
      </c>
      <c r="F74" s="69" t="s">
        <v>669</v>
      </c>
      <c r="G74" s="69" t="s">
        <v>669</v>
      </c>
      <c r="H74" s="69" t="s">
        <v>669</v>
      </c>
      <c r="I74" s="69" t="s">
        <v>669</v>
      </c>
      <c r="J74" s="69" t="s">
        <v>669</v>
      </c>
      <c r="K74" s="69" t="s">
        <v>669</v>
      </c>
      <c r="L74" s="69" t="s">
        <v>669</v>
      </c>
      <c r="M74" s="69" t="s">
        <v>669</v>
      </c>
      <c r="N74" s="113" t="s">
        <v>669</v>
      </c>
      <c r="O74" s="113" t="s">
        <v>669</v>
      </c>
      <c r="P74" s="113" t="s">
        <v>669</v>
      </c>
      <c r="Q74" s="113" t="s">
        <v>669</v>
      </c>
      <c r="R74" s="113" t="s">
        <v>669</v>
      </c>
      <c r="S74" s="167" t="s">
        <v>669</v>
      </c>
      <c r="T74" s="69" t="s">
        <v>669</v>
      </c>
      <c r="U74" s="69"/>
      <c r="V74" s="66">
        <v>45416</v>
      </c>
      <c r="W74" s="66">
        <v>46191</v>
      </c>
      <c r="X74" s="167">
        <v>48739</v>
      </c>
      <c r="Y74" s="167">
        <v>48282</v>
      </c>
      <c r="Z74" s="167">
        <v>47291</v>
      </c>
      <c r="AA74" s="167">
        <v>48789</v>
      </c>
      <c r="AB74" s="167">
        <v>50748</v>
      </c>
      <c r="AC74" s="167">
        <v>53073</v>
      </c>
      <c r="AD74" s="66">
        <v>56956</v>
      </c>
      <c r="AE74" s="66">
        <v>60073</v>
      </c>
      <c r="AF74" s="66">
        <v>62819</v>
      </c>
      <c r="AG74" s="66">
        <v>65110</v>
      </c>
      <c r="AH74" s="66">
        <v>66217</v>
      </c>
      <c r="AI74" s="66">
        <v>70035</v>
      </c>
      <c r="AJ74" s="66">
        <v>75166</v>
      </c>
      <c r="AK74" s="69"/>
      <c r="AL74" s="69" t="s">
        <v>669</v>
      </c>
      <c r="AM74" s="69" t="s">
        <v>669</v>
      </c>
      <c r="AN74" s="69" t="s">
        <v>669</v>
      </c>
      <c r="AO74" s="69" t="s">
        <v>669</v>
      </c>
      <c r="AP74" s="69" t="s">
        <v>669</v>
      </c>
      <c r="AQ74" s="69" t="s">
        <v>669</v>
      </c>
      <c r="AR74" s="69" t="s">
        <v>669</v>
      </c>
      <c r="AS74" s="69" t="s">
        <v>669</v>
      </c>
      <c r="AT74" s="69" t="s">
        <v>669</v>
      </c>
      <c r="AU74" s="69" t="s">
        <v>669</v>
      </c>
      <c r="AV74" s="69" t="s">
        <v>669</v>
      </c>
      <c r="AW74" s="69" t="s">
        <v>669</v>
      </c>
      <c r="AX74" s="69" t="s">
        <v>669</v>
      </c>
      <c r="AY74" s="69" t="s">
        <v>669</v>
      </c>
      <c r="AZ74" s="69" t="s">
        <v>669</v>
      </c>
      <c r="BA74" s="36"/>
    </row>
    <row r="75" spans="1:53" x14ac:dyDescent="0.25">
      <c r="C75" s="43"/>
      <c r="F75" s="57"/>
      <c r="G75" s="57"/>
      <c r="H75" s="57"/>
      <c r="I75" s="57"/>
      <c r="J75" s="57"/>
      <c r="K75" s="57"/>
      <c r="L75" s="57"/>
      <c r="M75" s="69"/>
      <c r="N75" s="57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113"/>
      <c r="AU75" s="113"/>
      <c r="BA75" s="36"/>
    </row>
    <row r="76" spans="1:53" x14ac:dyDescent="0.25">
      <c r="A76" s="26" t="s">
        <v>17</v>
      </c>
      <c r="B76" s="27" t="s">
        <v>58</v>
      </c>
      <c r="C76" s="47" t="s">
        <v>74</v>
      </c>
      <c r="D76" s="53"/>
      <c r="E76" s="53"/>
      <c r="F76" s="70">
        <v>1846</v>
      </c>
      <c r="G76" s="70">
        <v>1761</v>
      </c>
      <c r="H76" s="70">
        <v>1784</v>
      </c>
      <c r="I76" s="70">
        <v>1687</v>
      </c>
      <c r="J76" s="70">
        <v>1609</v>
      </c>
      <c r="K76" s="70">
        <v>1408</v>
      </c>
      <c r="L76" s="70">
        <v>1420</v>
      </c>
      <c r="M76" s="70">
        <v>1390</v>
      </c>
      <c r="N76" s="58">
        <v>1370</v>
      </c>
      <c r="O76" s="70">
        <v>1339</v>
      </c>
      <c r="P76" s="70">
        <v>1270</v>
      </c>
      <c r="Q76" s="70">
        <v>1272</v>
      </c>
      <c r="R76" s="70">
        <v>1225</v>
      </c>
      <c r="S76" s="70">
        <v>1221</v>
      </c>
      <c r="T76" s="70">
        <v>1161</v>
      </c>
      <c r="U76" s="70"/>
      <c r="V76" s="70">
        <v>92185</v>
      </c>
      <c r="W76" s="70">
        <v>92542</v>
      </c>
      <c r="X76" s="70">
        <v>101647</v>
      </c>
      <c r="Y76" s="70">
        <v>102969</v>
      </c>
      <c r="Z76" s="70">
        <v>95514</v>
      </c>
      <c r="AA76" s="70">
        <v>98908</v>
      </c>
      <c r="AB76" s="70">
        <v>99971</v>
      </c>
      <c r="AC76" s="70">
        <v>102320</v>
      </c>
      <c r="AD76" s="70">
        <v>109777</v>
      </c>
      <c r="AE76" s="70">
        <v>114251</v>
      </c>
      <c r="AF76" s="70">
        <v>119636</v>
      </c>
      <c r="AG76" s="70">
        <v>124652</v>
      </c>
      <c r="AH76" s="70">
        <v>125323</v>
      </c>
      <c r="AI76" s="70">
        <v>137447</v>
      </c>
      <c r="AJ76" s="70">
        <v>146817</v>
      </c>
      <c r="AK76" s="70"/>
      <c r="AL76" s="70">
        <v>133.6</v>
      </c>
      <c r="AM76" s="70">
        <v>132.19999999999999</v>
      </c>
      <c r="AN76" s="70">
        <v>133.80000000000001</v>
      </c>
      <c r="AO76" s="70">
        <v>138.5</v>
      </c>
      <c r="AP76" s="70">
        <v>138.4</v>
      </c>
      <c r="AQ76" s="70">
        <v>139.4</v>
      </c>
      <c r="AR76" s="70">
        <v>141.5</v>
      </c>
      <c r="AS76" s="70">
        <v>142.9</v>
      </c>
      <c r="AT76" s="70">
        <v>144.5</v>
      </c>
      <c r="AU76" s="70">
        <v>148.69999999999999</v>
      </c>
      <c r="AV76" s="70">
        <v>150.9</v>
      </c>
      <c r="AW76" s="70">
        <v>152</v>
      </c>
      <c r="AX76" s="70">
        <v>152.4</v>
      </c>
      <c r="AY76" s="70">
        <v>155.1</v>
      </c>
      <c r="AZ76" s="70">
        <v>158.5</v>
      </c>
      <c r="BA76" s="48"/>
    </row>
    <row r="77" spans="1:53" x14ac:dyDescent="0.25">
      <c r="A77" s="22"/>
      <c r="B77" s="23"/>
      <c r="C77" s="43" t="s">
        <v>4</v>
      </c>
      <c r="D77" s="43" t="s">
        <v>38</v>
      </c>
      <c r="E77" s="44" t="s">
        <v>39</v>
      </c>
      <c r="F77" s="69">
        <v>1092</v>
      </c>
      <c r="G77" s="69">
        <v>1031</v>
      </c>
      <c r="H77" s="69">
        <v>1041</v>
      </c>
      <c r="I77" s="69">
        <v>980</v>
      </c>
      <c r="J77" s="69">
        <v>950</v>
      </c>
      <c r="K77" s="69">
        <v>774</v>
      </c>
      <c r="L77" s="69">
        <v>801</v>
      </c>
      <c r="M77" s="69">
        <v>777</v>
      </c>
      <c r="N77" s="57">
        <v>783</v>
      </c>
      <c r="O77" s="69">
        <v>777</v>
      </c>
      <c r="P77" s="69">
        <v>729</v>
      </c>
      <c r="Q77" s="69">
        <v>738</v>
      </c>
      <c r="R77" s="69">
        <v>720</v>
      </c>
      <c r="S77" s="69">
        <v>720</v>
      </c>
      <c r="T77" s="69">
        <v>706</v>
      </c>
      <c r="U77" s="69"/>
      <c r="V77" s="66">
        <v>30677</v>
      </c>
      <c r="W77" s="167">
        <v>25570</v>
      </c>
      <c r="X77" s="167">
        <v>31333</v>
      </c>
      <c r="Y77" s="167">
        <v>29078</v>
      </c>
      <c r="Z77" s="167">
        <v>26877</v>
      </c>
      <c r="AA77" s="167">
        <v>27470</v>
      </c>
      <c r="AB77" s="167">
        <v>26487</v>
      </c>
      <c r="AC77" s="167">
        <v>26271</v>
      </c>
      <c r="AD77" s="66">
        <v>28023</v>
      </c>
      <c r="AE77" s="66">
        <v>29384</v>
      </c>
      <c r="AF77" s="66">
        <v>31180</v>
      </c>
      <c r="AG77" s="66">
        <v>32916</v>
      </c>
      <c r="AH77" s="66">
        <v>32316</v>
      </c>
      <c r="AI77" s="66">
        <v>37907</v>
      </c>
      <c r="AJ77" s="66">
        <v>41454</v>
      </c>
      <c r="AK77" s="69"/>
      <c r="AL77" s="167">
        <v>38.5</v>
      </c>
      <c r="AM77" s="167">
        <v>36.799999999999997</v>
      </c>
      <c r="AN77" s="167">
        <v>36.200000000000003</v>
      </c>
      <c r="AO77" s="167">
        <v>37.4</v>
      </c>
      <c r="AP77" s="167">
        <v>37.4</v>
      </c>
      <c r="AQ77" s="167">
        <v>36.6</v>
      </c>
      <c r="AR77" s="167">
        <v>36.5</v>
      </c>
      <c r="AS77" s="167">
        <v>36.6</v>
      </c>
      <c r="AT77" s="167">
        <v>35.799999999999997</v>
      </c>
      <c r="AU77" s="167">
        <v>37.799999999999997</v>
      </c>
      <c r="AV77" s="167">
        <v>38.799999999999997</v>
      </c>
      <c r="AW77" s="167">
        <v>39.200000000000003</v>
      </c>
      <c r="AX77" s="167">
        <v>38.200000000000003</v>
      </c>
      <c r="AY77" s="167">
        <v>38.9</v>
      </c>
      <c r="AZ77" s="167">
        <v>40</v>
      </c>
      <c r="BA77" s="190"/>
    </row>
    <row r="78" spans="1:53" x14ac:dyDescent="0.25">
      <c r="A78" s="22"/>
      <c r="B78" s="23"/>
      <c r="C78" s="43" t="s">
        <v>5</v>
      </c>
      <c r="D78" s="43" t="s">
        <v>40</v>
      </c>
      <c r="E78" s="44" t="s">
        <v>41</v>
      </c>
      <c r="F78" s="69">
        <v>307</v>
      </c>
      <c r="G78" s="69">
        <v>286</v>
      </c>
      <c r="H78" s="69">
        <v>304</v>
      </c>
      <c r="I78" s="69">
        <v>299</v>
      </c>
      <c r="J78" s="69">
        <v>264</v>
      </c>
      <c r="K78" s="69">
        <v>249</v>
      </c>
      <c r="L78" s="69">
        <v>240</v>
      </c>
      <c r="M78" s="69">
        <v>228</v>
      </c>
      <c r="N78" s="57">
        <v>212</v>
      </c>
      <c r="O78" s="69">
        <v>192</v>
      </c>
      <c r="P78" s="69">
        <v>183</v>
      </c>
      <c r="Q78" s="69">
        <v>182</v>
      </c>
      <c r="R78" s="69">
        <v>175</v>
      </c>
      <c r="S78" s="69">
        <v>175</v>
      </c>
      <c r="T78" s="69">
        <v>161</v>
      </c>
      <c r="U78" s="69"/>
      <c r="V78" s="66">
        <v>34053</v>
      </c>
      <c r="W78" s="167">
        <v>39523</v>
      </c>
      <c r="X78" s="167">
        <v>40841</v>
      </c>
      <c r="Y78" s="167">
        <v>43783</v>
      </c>
      <c r="Z78" s="167">
        <v>39177</v>
      </c>
      <c r="AA78" s="167">
        <v>41172</v>
      </c>
      <c r="AB78" s="167">
        <v>42707</v>
      </c>
      <c r="AC78" s="167">
        <v>44081</v>
      </c>
      <c r="AD78" s="66">
        <v>47246</v>
      </c>
      <c r="AE78" s="66">
        <v>48631</v>
      </c>
      <c r="AF78" s="66">
        <v>50659</v>
      </c>
      <c r="AG78" s="66">
        <v>52666</v>
      </c>
      <c r="AH78" s="66">
        <v>52868</v>
      </c>
      <c r="AI78" s="66">
        <v>56704</v>
      </c>
      <c r="AJ78" s="66">
        <v>60362</v>
      </c>
      <c r="AK78" s="69"/>
      <c r="AL78" s="167">
        <v>52.8</v>
      </c>
      <c r="AM78" s="167">
        <v>53.7</v>
      </c>
      <c r="AN78" s="167">
        <v>56</v>
      </c>
      <c r="AO78" s="167">
        <v>58.9</v>
      </c>
      <c r="AP78" s="167">
        <v>58.9</v>
      </c>
      <c r="AQ78" s="167">
        <v>60.8</v>
      </c>
      <c r="AR78" s="167">
        <v>62.4</v>
      </c>
      <c r="AS78" s="167">
        <v>62.7</v>
      </c>
      <c r="AT78" s="167">
        <v>63.5</v>
      </c>
      <c r="AU78" s="167">
        <v>64.099999999999994</v>
      </c>
      <c r="AV78" s="167">
        <v>65.8</v>
      </c>
      <c r="AW78" s="167">
        <v>66.5</v>
      </c>
      <c r="AX78" s="167">
        <v>66.8</v>
      </c>
      <c r="AY78" s="167">
        <v>67.2</v>
      </c>
      <c r="AZ78" s="167">
        <v>69</v>
      </c>
      <c r="BA78" s="190"/>
    </row>
    <row r="79" spans="1:53" x14ac:dyDescent="0.25">
      <c r="A79" s="22"/>
      <c r="B79" s="23"/>
      <c r="C79" s="43" t="s">
        <v>6</v>
      </c>
      <c r="D79" s="43" t="s">
        <v>42</v>
      </c>
      <c r="E79" s="44" t="s">
        <v>43</v>
      </c>
      <c r="F79" s="69">
        <v>29</v>
      </c>
      <c r="G79" s="69">
        <v>28</v>
      </c>
      <c r="H79" s="69">
        <v>30</v>
      </c>
      <c r="I79" s="69">
        <v>26</v>
      </c>
      <c r="J79" s="69">
        <v>27</v>
      </c>
      <c r="K79" s="69">
        <v>21</v>
      </c>
      <c r="L79" s="69">
        <v>19</v>
      </c>
      <c r="M79" s="69">
        <v>19</v>
      </c>
      <c r="N79" s="57">
        <v>19</v>
      </c>
      <c r="O79" s="69">
        <v>17</v>
      </c>
      <c r="P79" s="69">
        <v>17</v>
      </c>
      <c r="Q79" s="69">
        <v>20</v>
      </c>
      <c r="R79" s="69">
        <v>19</v>
      </c>
      <c r="S79" s="69">
        <v>18</v>
      </c>
      <c r="T79" s="69">
        <v>18</v>
      </c>
      <c r="U79" s="69"/>
      <c r="V79" s="66">
        <v>16581</v>
      </c>
      <c r="W79" s="167">
        <v>16589</v>
      </c>
      <c r="X79" s="167">
        <v>17514</v>
      </c>
      <c r="Y79" s="167">
        <v>18521</v>
      </c>
      <c r="Z79" s="167">
        <v>18563</v>
      </c>
      <c r="AA79" s="167">
        <v>18879</v>
      </c>
      <c r="AB79" s="167">
        <v>19474</v>
      </c>
      <c r="AC79" s="167">
        <v>20534</v>
      </c>
      <c r="AD79" s="66">
        <v>21866</v>
      </c>
      <c r="AE79" s="66">
        <v>23085</v>
      </c>
      <c r="AF79" s="66">
        <v>23966</v>
      </c>
      <c r="AG79" s="66">
        <v>24985</v>
      </c>
      <c r="AH79" s="66">
        <v>26000</v>
      </c>
      <c r="AI79" s="66">
        <v>27370</v>
      </c>
      <c r="AJ79" s="66">
        <v>28581</v>
      </c>
      <c r="AK79" s="76"/>
      <c r="AL79" s="167">
        <v>42.3</v>
      </c>
      <c r="AM79" s="167">
        <v>41.7</v>
      </c>
      <c r="AN79" s="167">
        <v>41.6</v>
      </c>
      <c r="AO79" s="167">
        <v>42.2</v>
      </c>
      <c r="AP79" s="167">
        <v>42.1</v>
      </c>
      <c r="AQ79" s="167">
        <v>42</v>
      </c>
      <c r="AR79" s="167">
        <v>42.6</v>
      </c>
      <c r="AS79" s="167">
        <v>43.6</v>
      </c>
      <c r="AT79" s="167">
        <v>45.2</v>
      </c>
      <c r="AU79" s="167">
        <v>46.8</v>
      </c>
      <c r="AV79" s="167">
        <v>46.3</v>
      </c>
      <c r="AW79" s="167">
        <v>46.3</v>
      </c>
      <c r="AX79" s="167">
        <v>47.4</v>
      </c>
      <c r="AY79" s="167">
        <v>49</v>
      </c>
      <c r="AZ79" s="167">
        <v>49.5</v>
      </c>
      <c r="BA79" s="190"/>
    </row>
    <row r="80" spans="1:53" x14ac:dyDescent="0.25">
      <c r="A80" s="20"/>
      <c r="B80" s="21"/>
      <c r="C80" s="43" t="s">
        <v>7</v>
      </c>
      <c r="D80" s="46" t="s">
        <v>44</v>
      </c>
      <c r="E80" s="49" t="s">
        <v>45</v>
      </c>
      <c r="F80" s="69">
        <v>418</v>
      </c>
      <c r="G80" s="69">
        <v>416</v>
      </c>
      <c r="H80" s="69">
        <v>409</v>
      </c>
      <c r="I80" s="69">
        <v>382</v>
      </c>
      <c r="J80" s="69">
        <v>368</v>
      </c>
      <c r="K80" s="69">
        <v>364</v>
      </c>
      <c r="L80" s="69">
        <v>360</v>
      </c>
      <c r="M80" s="69">
        <v>366</v>
      </c>
      <c r="N80" s="57">
        <v>356</v>
      </c>
      <c r="O80" s="69">
        <v>353</v>
      </c>
      <c r="P80" s="69">
        <v>341</v>
      </c>
      <c r="Q80" s="69">
        <v>332</v>
      </c>
      <c r="R80" s="69">
        <v>311</v>
      </c>
      <c r="S80" s="69">
        <v>308</v>
      </c>
      <c r="T80" s="69">
        <v>276</v>
      </c>
      <c r="U80" s="69"/>
      <c r="V80" s="69" t="s">
        <v>669</v>
      </c>
      <c r="W80" s="69" t="s">
        <v>669</v>
      </c>
      <c r="X80" s="69" t="s">
        <v>669</v>
      </c>
      <c r="Y80" s="69" t="s">
        <v>669</v>
      </c>
      <c r="Z80" s="69" t="s">
        <v>669</v>
      </c>
      <c r="AA80" s="69" t="s">
        <v>669</v>
      </c>
      <c r="AB80" s="69" t="s">
        <v>669</v>
      </c>
      <c r="AC80" s="69" t="s">
        <v>669</v>
      </c>
      <c r="AD80" s="113" t="s">
        <v>669</v>
      </c>
      <c r="AE80" s="113" t="s">
        <v>669</v>
      </c>
      <c r="AF80" s="113" t="s">
        <v>669</v>
      </c>
      <c r="AG80" s="113" t="s">
        <v>669</v>
      </c>
      <c r="AH80" s="113" t="s">
        <v>669</v>
      </c>
      <c r="AI80" s="113" t="s">
        <v>669</v>
      </c>
      <c r="AJ80" s="113"/>
      <c r="AK80" s="69"/>
      <c r="AL80" s="69" t="s">
        <v>669</v>
      </c>
      <c r="AM80" s="69" t="s">
        <v>669</v>
      </c>
      <c r="AN80" s="69" t="s">
        <v>669</v>
      </c>
      <c r="AO80" s="69" t="s">
        <v>669</v>
      </c>
      <c r="AP80" s="69" t="s">
        <v>669</v>
      </c>
      <c r="AQ80" s="69" t="s">
        <v>669</v>
      </c>
      <c r="AR80" s="69" t="s">
        <v>669</v>
      </c>
      <c r="AS80" s="69" t="s">
        <v>669</v>
      </c>
      <c r="AT80" s="69" t="s">
        <v>669</v>
      </c>
      <c r="AU80" s="69" t="s">
        <v>669</v>
      </c>
      <c r="AV80" s="69" t="s">
        <v>669</v>
      </c>
      <c r="AW80" s="69" t="s">
        <v>669</v>
      </c>
      <c r="AX80" s="69" t="s">
        <v>669</v>
      </c>
      <c r="AY80" s="69" t="s">
        <v>669</v>
      </c>
      <c r="AZ80" s="69" t="s">
        <v>669</v>
      </c>
      <c r="BA80" s="190"/>
    </row>
    <row r="81" spans="1:53" x14ac:dyDescent="0.25">
      <c r="A81" s="24"/>
      <c r="B81" s="25"/>
      <c r="C81" s="43" t="s">
        <v>51</v>
      </c>
      <c r="D81" s="51" t="s">
        <v>49</v>
      </c>
      <c r="E81" s="52" t="s">
        <v>50</v>
      </c>
      <c r="F81" s="69" t="s">
        <v>669</v>
      </c>
      <c r="G81" s="69" t="s">
        <v>669</v>
      </c>
      <c r="H81" s="69" t="s">
        <v>669</v>
      </c>
      <c r="I81" s="69" t="s">
        <v>669</v>
      </c>
      <c r="J81" s="69" t="s">
        <v>669</v>
      </c>
      <c r="K81" s="69" t="s">
        <v>669</v>
      </c>
      <c r="L81" s="69" t="s">
        <v>669</v>
      </c>
      <c r="M81" s="69" t="s">
        <v>669</v>
      </c>
      <c r="N81" s="113" t="s">
        <v>669</v>
      </c>
      <c r="O81" s="113" t="s">
        <v>669</v>
      </c>
      <c r="P81" s="113" t="s">
        <v>669</v>
      </c>
      <c r="Q81" s="113" t="s">
        <v>669</v>
      </c>
      <c r="R81" s="113" t="s">
        <v>669</v>
      </c>
      <c r="S81" s="167" t="s">
        <v>669</v>
      </c>
      <c r="T81" s="69" t="s">
        <v>669</v>
      </c>
      <c r="U81" s="69"/>
      <c r="V81" s="66">
        <v>10874</v>
      </c>
      <c r="W81" s="167">
        <v>10860</v>
      </c>
      <c r="X81" s="167">
        <v>11959</v>
      </c>
      <c r="Y81" s="167">
        <v>11587</v>
      </c>
      <c r="Z81" s="167">
        <v>10897</v>
      </c>
      <c r="AA81" s="167">
        <v>11387</v>
      </c>
      <c r="AB81" s="167">
        <v>11303</v>
      </c>
      <c r="AC81" s="167">
        <v>11434</v>
      </c>
      <c r="AD81" s="66">
        <v>12642</v>
      </c>
      <c r="AE81" s="66">
        <v>13151</v>
      </c>
      <c r="AF81" s="66">
        <v>13831</v>
      </c>
      <c r="AG81" s="66">
        <v>14085</v>
      </c>
      <c r="AH81" s="66">
        <v>14139</v>
      </c>
      <c r="AI81" s="66">
        <v>15466</v>
      </c>
      <c r="AJ81" s="66">
        <v>16420</v>
      </c>
      <c r="AK81" s="69"/>
      <c r="AL81" s="69" t="s">
        <v>669</v>
      </c>
      <c r="AM81" s="69" t="s">
        <v>669</v>
      </c>
      <c r="AN81" s="69" t="s">
        <v>669</v>
      </c>
      <c r="AO81" s="69" t="s">
        <v>669</v>
      </c>
      <c r="AP81" s="69" t="s">
        <v>669</v>
      </c>
      <c r="AQ81" s="69" t="s">
        <v>669</v>
      </c>
      <c r="AR81" s="69" t="s">
        <v>669</v>
      </c>
      <c r="AS81" s="69" t="s">
        <v>669</v>
      </c>
      <c r="AT81" s="69" t="s">
        <v>669</v>
      </c>
      <c r="AU81" s="69" t="s">
        <v>669</v>
      </c>
      <c r="AV81" s="69" t="s">
        <v>669</v>
      </c>
      <c r="AW81" s="69" t="s">
        <v>669</v>
      </c>
      <c r="AX81" s="69" t="s">
        <v>669</v>
      </c>
      <c r="AY81" s="69" t="s">
        <v>669</v>
      </c>
      <c r="AZ81" s="69" t="s">
        <v>669</v>
      </c>
      <c r="BA81" s="36"/>
    </row>
    <row r="82" spans="1:53" x14ac:dyDescent="0.25">
      <c r="C82" s="43"/>
      <c r="F82" s="57"/>
      <c r="G82" s="57"/>
      <c r="H82" s="57"/>
      <c r="I82" s="57"/>
      <c r="J82" s="57"/>
      <c r="K82" s="57"/>
      <c r="L82" s="57"/>
      <c r="M82" s="69"/>
      <c r="N82" s="57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113"/>
      <c r="AU82" s="113"/>
      <c r="BA82" s="36"/>
    </row>
    <row r="83" spans="1:53" x14ac:dyDescent="0.25">
      <c r="A83" s="26" t="s">
        <v>18</v>
      </c>
      <c r="B83" s="27" t="s">
        <v>59</v>
      </c>
      <c r="C83" s="47" t="s">
        <v>74</v>
      </c>
      <c r="D83" s="53"/>
      <c r="E83" s="53"/>
      <c r="F83" s="70">
        <v>13846</v>
      </c>
      <c r="G83" s="70">
        <v>13061</v>
      </c>
      <c r="H83" s="70">
        <v>13871</v>
      </c>
      <c r="I83" s="70">
        <v>12265</v>
      </c>
      <c r="J83" s="70">
        <v>11466</v>
      </c>
      <c r="K83" s="70">
        <v>11220</v>
      </c>
      <c r="L83" s="70">
        <v>11007</v>
      </c>
      <c r="M83" s="70">
        <v>11511</v>
      </c>
      <c r="N83" s="58">
        <v>12081</v>
      </c>
      <c r="O83" s="70">
        <v>11614</v>
      </c>
      <c r="P83" s="70">
        <v>11825</v>
      </c>
      <c r="Q83" s="70">
        <v>11555</v>
      </c>
      <c r="R83" s="70">
        <v>10386</v>
      </c>
      <c r="S83" s="70">
        <v>11146</v>
      </c>
      <c r="T83" s="70">
        <v>10867</v>
      </c>
      <c r="U83" s="70"/>
      <c r="V83" s="70">
        <v>563292</v>
      </c>
      <c r="W83" s="70">
        <v>561009</v>
      </c>
      <c r="X83" s="70">
        <v>592236</v>
      </c>
      <c r="Y83" s="70">
        <v>625410</v>
      </c>
      <c r="Z83" s="70">
        <v>608708</v>
      </c>
      <c r="AA83" s="70">
        <v>624139</v>
      </c>
      <c r="AB83" s="70">
        <v>652803</v>
      </c>
      <c r="AC83" s="70">
        <v>720138</v>
      </c>
      <c r="AD83" s="70">
        <v>751720</v>
      </c>
      <c r="AE83" s="70">
        <v>779585</v>
      </c>
      <c r="AF83" s="70">
        <v>806025</v>
      </c>
      <c r="AG83" s="70">
        <v>844904</v>
      </c>
      <c r="AH83" s="70">
        <v>822078</v>
      </c>
      <c r="AI83" s="70">
        <v>894859</v>
      </c>
      <c r="AJ83" s="70">
        <v>972007</v>
      </c>
      <c r="AK83" s="70"/>
      <c r="AL83" s="70">
        <v>786.5</v>
      </c>
      <c r="AM83" s="70">
        <v>763.7</v>
      </c>
      <c r="AN83" s="70">
        <v>766.3</v>
      </c>
      <c r="AO83" s="70">
        <v>784.4</v>
      </c>
      <c r="AP83" s="70">
        <v>789.3</v>
      </c>
      <c r="AQ83" s="70">
        <v>796.8</v>
      </c>
      <c r="AR83" s="70">
        <v>808.3</v>
      </c>
      <c r="AS83" s="70">
        <v>823.9</v>
      </c>
      <c r="AT83" s="70">
        <v>840.7</v>
      </c>
      <c r="AU83" s="70">
        <v>870.7</v>
      </c>
      <c r="AV83" s="70">
        <v>886.1</v>
      </c>
      <c r="AW83" s="70">
        <v>892.9</v>
      </c>
      <c r="AX83" s="70">
        <v>873</v>
      </c>
      <c r="AY83" s="70">
        <v>886.8</v>
      </c>
      <c r="AZ83" s="70">
        <v>915.1</v>
      </c>
      <c r="BA83" s="48"/>
    </row>
    <row r="84" spans="1:53" x14ac:dyDescent="0.25">
      <c r="A84" s="22"/>
      <c r="B84" s="23"/>
      <c r="C84" s="43" t="s">
        <v>4</v>
      </c>
      <c r="D84" s="43" t="s">
        <v>38</v>
      </c>
      <c r="E84" s="44" t="s">
        <v>39</v>
      </c>
      <c r="F84" s="69">
        <v>7665</v>
      </c>
      <c r="G84" s="69">
        <v>7311</v>
      </c>
      <c r="H84" s="69">
        <v>8051</v>
      </c>
      <c r="I84" s="69">
        <v>7401</v>
      </c>
      <c r="J84" s="69">
        <v>7264</v>
      </c>
      <c r="K84" s="69">
        <v>6820</v>
      </c>
      <c r="L84" s="69">
        <v>6612</v>
      </c>
      <c r="M84" s="69">
        <v>6615</v>
      </c>
      <c r="N84" s="57">
        <v>6928</v>
      </c>
      <c r="O84" s="69">
        <v>6803</v>
      </c>
      <c r="P84" s="69">
        <v>7091</v>
      </c>
      <c r="Q84" s="69">
        <v>6700</v>
      </c>
      <c r="R84" s="69">
        <v>6191</v>
      </c>
      <c r="S84" s="69">
        <v>7133</v>
      </c>
      <c r="T84" s="69">
        <v>6864</v>
      </c>
      <c r="U84" s="69"/>
      <c r="V84" s="66">
        <v>147635</v>
      </c>
      <c r="W84" s="66">
        <v>132516</v>
      </c>
      <c r="X84" s="167">
        <v>153499</v>
      </c>
      <c r="Y84" s="167">
        <v>165311</v>
      </c>
      <c r="Z84" s="167">
        <v>154826</v>
      </c>
      <c r="AA84" s="66">
        <v>156894</v>
      </c>
      <c r="AB84" s="66">
        <v>166504</v>
      </c>
      <c r="AC84" s="66">
        <v>199761</v>
      </c>
      <c r="AD84" s="66">
        <v>205224</v>
      </c>
      <c r="AE84" s="66">
        <v>211825</v>
      </c>
      <c r="AF84" s="66">
        <v>214306</v>
      </c>
      <c r="AG84" s="66">
        <v>221782</v>
      </c>
      <c r="AH84" s="66">
        <v>206600</v>
      </c>
      <c r="AI84" s="66">
        <v>236717</v>
      </c>
      <c r="AJ84" s="66">
        <v>277390</v>
      </c>
      <c r="AK84" s="69"/>
      <c r="AL84" s="167">
        <v>204.3</v>
      </c>
      <c r="AM84" s="167">
        <v>192.9</v>
      </c>
      <c r="AN84" s="167">
        <v>190.5</v>
      </c>
      <c r="AO84" s="167">
        <v>195</v>
      </c>
      <c r="AP84" s="167">
        <v>194.2</v>
      </c>
      <c r="AQ84" s="167">
        <v>194.4</v>
      </c>
      <c r="AR84" s="167">
        <v>193.5</v>
      </c>
      <c r="AS84" s="167">
        <v>194.8</v>
      </c>
      <c r="AT84" s="167">
        <v>194.6</v>
      </c>
      <c r="AU84" s="167">
        <v>203.5</v>
      </c>
      <c r="AV84" s="167">
        <v>207.8</v>
      </c>
      <c r="AW84" s="167">
        <v>205.7</v>
      </c>
      <c r="AX84" s="167">
        <v>202.7</v>
      </c>
      <c r="AY84" s="167">
        <v>204.2</v>
      </c>
      <c r="AZ84" s="167">
        <v>211.2</v>
      </c>
      <c r="BA84" s="190"/>
    </row>
    <row r="85" spans="1:53" x14ac:dyDescent="0.25">
      <c r="A85" s="22"/>
      <c r="B85" s="23"/>
      <c r="C85" s="43" t="s">
        <v>5</v>
      </c>
      <c r="D85" s="43" t="s">
        <v>40</v>
      </c>
      <c r="E85" s="44" t="s">
        <v>41</v>
      </c>
      <c r="F85" s="69">
        <v>4140</v>
      </c>
      <c r="G85" s="69">
        <v>3723</v>
      </c>
      <c r="H85" s="69">
        <v>3829</v>
      </c>
      <c r="I85" s="69">
        <v>3000</v>
      </c>
      <c r="J85" s="69">
        <v>2396</v>
      </c>
      <c r="K85" s="69">
        <v>2635</v>
      </c>
      <c r="L85" s="69">
        <v>2662</v>
      </c>
      <c r="M85" s="69">
        <v>3135</v>
      </c>
      <c r="N85" s="57">
        <v>3435</v>
      </c>
      <c r="O85" s="69">
        <v>3122</v>
      </c>
      <c r="P85" s="69">
        <v>3111</v>
      </c>
      <c r="Q85" s="69">
        <v>3280</v>
      </c>
      <c r="R85" s="69">
        <v>2716</v>
      </c>
      <c r="S85" s="69">
        <v>2541</v>
      </c>
      <c r="T85" s="69">
        <v>2684</v>
      </c>
      <c r="U85" s="69"/>
      <c r="V85" s="66">
        <v>243956</v>
      </c>
      <c r="W85" s="167">
        <v>255925</v>
      </c>
      <c r="X85" s="167">
        <v>265216</v>
      </c>
      <c r="Y85" s="167">
        <v>281551</v>
      </c>
      <c r="Z85" s="167">
        <v>269644</v>
      </c>
      <c r="AA85" s="66">
        <v>278938</v>
      </c>
      <c r="AB85" s="66">
        <v>290689</v>
      </c>
      <c r="AC85" s="66">
        <v>310753</v>
      </c>
      <c r="AD85" s="66">
        <v>323691</v>
      </c>
      <c r="AE85" s="66">
        <v>334041</v>
      </c>
      <c r="AF85" s="66">
        <v>348235</v>
      </c>
      <c r="AG85" s="66">
        <v>370376</v>
      </c>
      <c r="AH85" s="66">
        <v>366833</v>
      </c>
      <c r="AI85" s="66">
        <v>393014</v>
      </c>
      <c r="AJ85" s="66">
        <v>410035</v>
      </c>
      <c r="AK85" s="69"/>
      <c r="AL85" s="167">
        <v>333.3</v>
      </c>
      <c r="AM85" s="167">
        <v>325.89999999999998</v>
      </c>
      <c r="AN85" s="167">
        <v>335.3</v>
      </c>
      <c r="AO85" s="167">
        <v>347.2</v>
      </c>
      <c r="AP85" s="167">
        <v>351.6</v>
      </c>
      <c r="AQ85" s="167">
        <v>356.7</v>
      </c>
      <c r="AR85" s="167">
        <v>363.8</v>
      </c>
      <c r="AS85" s="167">
        <v>371.8</v>
      </c>
      <c r="AT85" s="167">
        <v>381.2</v>
      </c>
      <c r="AU85" s="167">
        <v>395.2</v>
      </c>
      <c r="AV85" s="167">
        <v>406.3</v>
      </c>
      <c r="AW85" s="167">
        <v>411.9</v>
      </c>
      <c r="AX85" s="167">
        <v>396.3</v>
      </c>
      <c r="AY85" s="167">
        <v>404.2</v>
      </c>
      <c r="AZ85" s="167">
        <v>422.7</v>
      </c>
      <c r="BA85" s="190"/>
    </row>
    <row r="86" spans="1:53" x14ac:dyDescent="0.25">
      <c r="A86" s="22"/>
      <c r="B86" s="23"/>
      <c r="C86" s="43" t="s">
        <v>6</v>
      </c>
      <c r="D86" s="43" t="s">
        <v>42</v>
      </c>
      <c r="E86" s="44" t="s">
        <v>43</v>
      </c>
      <c r="F86" s="69">
        <v>102</v>
      </c>
      <c r="G86" s="69">
        <v>98</v>
      </c>
      <c r="H86" s="69">
        <v>103</v>
      </c>
      <c r="I86" s="69">
        <v>91</v>
      </c>
      <c r="J86" s="69">
        <v>94</v>
      </c>
      <c r="K86" s="69">
        <v>81</v>
      </c>
      <c r="L86" s="69">
        <v>77</v>
      </c>
      <c r="M86" s="69">
        <v>75</v>
      </c>
      <c r="N86" s="57">
        <v>74</v>
      </c>
      <c r="O86" s="69">
        <v>71</v>
      </c>
      <c r="P86" s="69">
        <v>69</v>
      </c>
      <c r="Q86" s="69">
        <v>75</v>
      </c>
      <c r="R86" s="69">
        <v>73</v>
      </c>
      <c r="S86" s="69">
        <v>71</v>
      </c>
      <c r="T86" s="69">
        <v>67</v>
      </c>
      <c r="U86" s="69"/>
      <c r="V86" s="66">
        <v>106037</v>
      </c>
      <c r="W86" s="66">
        <v>107679</v>
      </c>
      <c r="X86" s="66">
        <v>104107</v>
      </c>
      <c r="Y86" s="66">
        <v>107400</v>
      </c>
      <c r="Z86" s="66">
        <v>114151</v>
      </c>
      <c r="AA86" s="66">
        <v>115931</v>
      </c>
      <c r="AB86" s="66">
        <v>120876</v>
      </c>
      <c r="AC86" s="66">
        <v>126677</v>
      </c>
      <c r="AD86" s="66">
        <v>133966</v>
      </c>
      <c r="AE86" s="66">
        <v>141857</v>
      </c>
      <c r="AF86" s="66">
        <v>148610</v>
      </c>
      <c r="AG86" s="66">
        <v>155740</v>
      </c>
      <c r="AH86" s="66">
        <v>153974</v>
      </c>
      <c r="AI86" s="66">
        <v>162545</v>
      </c>
      <c r="AJ86" s="66">
        <v>173670</v>
      </c>
      <c r="AK86" s="69"/>
      <c r="AL86" s="167">
        <v>248.9</v>
      </c>
      <c r="AM86" s="167">
        <v>244.9</v>
      </c>
      <c r="AN86" s="167">
        <v>240.5</v>
      </c>
      <c r="AO86" s="167">
        <v>242.2</v>
      </c>
      <c r="AP86" s="167">
        <v>243.5</v>
      </c>
      <c r="AQ86" s="167">
        <v>245.7</v>
      </c>
      <c r="AR86" s="167">
        <v>251</v>
      </c>
      <c r="AS86" s="167">
        <v>257.3</v>
      </c>
      <c r="AT86" s="167">
        <v>264.89999999999998</v>
      </c>
      <c r="AU86" s="167">
        <v>272</v>
      </c>
      <c r="AV86" s="167">
        <v>272</v>
      </c>
      <c r="AW86" s="167">
        <v>275.3</v>
      </c>
      <c r="AX86" s="167">
        <v>274</v>
      </c>
      <c r="AY86" s="167">
        <v>278.39999999999998</v>
      </c>
      <c r="AZ86" s="167">
        <v>281.2</v>
      </c>
      <c r="BA86" s="190"/>
    </row>
    <row r="87" spans="1:53" x14ac:dyDescent="0.25">
      <c r="A87" s="20"/>
      <c r="B87" s="21"/>
      <c r="C87" s="43" t="s">
        <v>7</v>
      </c>
      <c r="D87" s="46" t="s">
        <v>44</v>
      </c>
      <c r="E87" s="49" t="s">
        <v>45</v>
      </c>
      <c r="F87" s="69">
        <v>1939</v>
      </c>
      <c r="G87" s="69">
        <v>1929</v>
      </c>
      <c r="H87" s="69">
        <v>1888</v>
      </c>
      <c r="I87" s="69">
        <v>1773</v>
      </c>
      <c r="J87" s="69">
        <v>1712</v>
      </c>
      <c r="K87" s="69">
        <v>1684</v>
      </c>
      <c r="L87" s="69">
        <v>1656</v>
      </c>
      <c r="M87" s="69">
        <v>1686</v>
      </c>
      <c r="N87" s="57">
        <v>1644</v>
      </c>
      <c r="O87" s="69">
        <v>1618</v>
      </c>
      <c r="P87" s="69">
        <v>1554</v>
      </c>
      <c r="Q87" s="69">
        <v>1500</v>
      </c>
      <c r="R87" s="69">
        <v>1406</v>
      </c>
      <c r="S87" s="69">
        <v>1401</v>
      </c>
      <c r="T87" s="69">
        <v>1252</v>
      </c>
      <c r="U87" s="69"/>
      <c r="V87" s="69" t="s">
        <v>669</v>
      </c>
      <c r="W87" s="69" t="s">
        <v>669</v>
      </c>
      <c r="X87" s="69" t="s">
        <v>669</v>
      </c>
      <c r="Y87" s="69" t="s">
        <v>669</v>
      </c>
      <c r="Z87" s="69" t="s">
        <v>669</v>
      </c>
      <c r="AA87" s="69" t="s">
        <v>669</v>
      </c>
      <c r="AB87" s="69" t="s">
        <v>669</v>
      </c>
      <c r="AC87" s="69" t="s">
        <v>669</v>
      </c>
      <c r="AD87" s="113" t="s">
        <v>669</v>
      </c>
      <c r="AE87" s="113" t="s">
        <v>669</v>
      </c>
      <c r="AF87" s="113" t="s">
        <v>669</v>
      </c>
      <c r="AG87" s="113" t="s">
        <v>669</v>
      </c>
      <c r="AH87" s="113" t="s">
        <v>669</v>
      </c>
      <c r="AI87" s="113" t="s">
        <v>669</v>
      </c>
      <c r="AJ87" s="113"/>
      <c r="AK87" s="69"/>
      <c r="AL87" s="69" t="s">
        <v>669</v>
      </c>
      <c r="AM87" s="69" t="s">
        <v>669</v>
      </c>
      <c r="AN87" s="69" t="s">
        <v>669</v>
      </c>
      <c r="AO87" s="69" t="s">
        <v>669</v>
      </c>
      <c r="AP87" s="69" t="s">
        <v>669</v>
      </c>
      <c r="AQ87" s="69" t="s">
        <v>669</v>
      </c>
      <c r="AR87" s="69" t="s">
        <v>669</v>
      </c>
      <c r="AS87" s="69" t="s">
        <v>669</v>
      </c>
      <c r="AT87" s="69" t="s">
        <v>669</v>
      </c>
      <c r="AU87" s="69" t="s">
        <v>669</v>
      </c>
      <c r="AV87" s="69" t="s">
        <v>669</v>
      </c>
      <c r="AW87" s="69" t="s">
        <v>669</v>
      </c>
      <c r="AX87" s="69" t="s">
        <v>669</v>
      </c>
      <c r="AY87" s="69" t="s">
        <v>669</v>
      </c>
      <c r="AZ87" s="69" t="s">
        <v>669</v>
      </c>
      <c r="BA87" s="36"/>
    </row>
    <row r="88" spans="1:53" x14ac:dyDescent="0.25">
      <c r="A88" s="24"/>
      <c r="B88" s="25"/>
      <c r="C88" s="43" t="s">
        <v>51</v>
      </c>
      <c r="D88" s="51" t="s">
        <v>49</v>
      </c>
      <c r="E88" s="52" t="s">
        <v>50</v>
      </c>
      <c r="F88" s="69" t="s">
        <v>669</v>
      </c>
      <c r="G88" s="69" t="s">
        <v>669</v>
      </c>
      <c r="H88" s="69" t="s">
        <v>669</v>
      </c>
      <c r="I88" s="69" t="s">
        <v>669</v>
      </c>
      <c r="J88" s="69" t="s">
        <v>669</v>
      </c>
      <c r="K88" s="69" t="s">
        <v>669</v>
      </c>
      <c r="L88" s="69" t="s">
        <v>669</v>
      </c>
      <c r="M88" s="69" t="s">
        <v>669</v>
      </c>
      <c r="N88" s="113" t="s">
        <v>669</v>
      </c>
      <c r="O88" s="113" t="s">
        <v>669</v>
      </c>
      <c r="P88" s="113" t="s">
        <v>669</v>
      </c>
      <c r="Q88" s="113" t="s">
        <v>669</v>
      </c>
      <c r="R88" s="113" t="s">
        <v>669</v>
      </c>
      <c r="S88" s="167" t="s">
        <v>669</v>
      </c>
      <c r="T88" s="69" t="s">
        <v>669</v>
      </c>
      <c r="U88" s="69"/>
      <c r="V88" s="66">
        <v>65664</v>
      </c>
      <c r="W88" s="167">
        <v>64889</v>
      </c>
      <c r="X88" s="167">
        <v>69414</v>
      </c>
      <c r="Y88" s="167">
        <v>71148</v>
      </c>
      <c r="Z88" s="167">
        <v>70087</v>
      </c>
      <c r="AA88" s="66">
        <v>72376</v>
      </c>
      <c r="AB88" s="66">
        <v>74734</v>
      </c>
      <c r="AC88" s="66">
        <v>82947</v>
      </c>
      <c r="AD88" s="66">
        <v>88839</v>
      </c>
      <c r="AE88" s="66">
        <v>91862</v>
      </c>
      <c r="AF88" s="66">
        <v>94874</v>
      </c>
      <c r="AG88" s="66">
        <v>97006</v>
      </c>
      <c r="AH88" s="66">
        <v>94671</v>
      </c>
      <c r="AI88" s="66">
        <v>102583</v>
      </c>
      <c r="AJ88" s="66">
        <v>110912</v>
      </c>
      <c r="AK88" s="69"/>
      <c r="AL88" s="69" t="s">
        <v>669</v>
      </c>
      <c r="AM88" s="69" t="s">
        <v>669</v>
      </c>
      <c r="AN88" s="69" t="s">
        <v>669</v>
      </c>
      <c r="AO88" s="69" t="s">
        <v>669</v>
      </c>
      <c r="AP88" s="69" t="s">
        <v>669</v>
      </c>
      <c r="AQ88" s="69" t="s">
        <v>669</v>
      </c>
      <c r="AR88" s="69" t="s">
        <v>669</v>
      </c>
      <c r="AS88" s="69" t="s">
        <v>669</v>
      </c>
      <c r="AT88" s="69" t="s">
        <v>669</v>
      </c>
      <c r="AU88" s="69" t="s">
        <v>669</v>
      </c>
      <c r="AV88" s="69" t="s">
        <v>669</v>
      </c>
      <c r="AW88" s="69" t="s">
        <v>669</v>
      </c>
      <c r="AX88" s="69" t="s">
        <v>669</v>
      </c>
      <c r="AY88" s="69" t="s">
        <v>669</v>
      </c>
      <c r="AZ88" s="69" t="s">
        <v>669</v>
      </c>
      <c r="BA88" s="36"/>
    </row>
    <row r="89" spans="1:53" x14ac:dyDescent="0.25">
      <c r="C89" s="43"/>
      <c r="F89" s="57"/>
      <c r="G89" s="57"/>
      <c r="H89" s="57"/>
      <c r="I89" s="57"/>
      <c r="J89" s="57"/>
      <c r="K89" s="57"/>
      <c r="L89" s="57"/>
      <c r="M89" s="69"/>
      <c r="N89" s="57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113"/>
      <c r="AU89" s="113"/>
      <c r="AV89" s="113"/>
      <c r="AW89" s="113"/>
      <c r="BA89" s="36"/>
    </row>
    <row r="90" spans="1:53" x14ac:dyDescent="0.25">
      <c r="A90" s="26" t="s">
        <v>19</v>
      </c>
      <c r="B90" s="27" t="s">
        <v>60</v>
      </c>
      <c r="C90" s="47" t="s">
        <v>74</v>
      </c>
      <c r="D90" s="53"/>
      <c r="E90" s="53"/>
      <c r="F90" s="70">
        <v>1567</v>
      </c>
      <c r="G90" s="70">
        <v>1521</v>
      </c>
      <c r="H90" s="70">
        <v>1605</v>
      </c>
      <c r="I90" s="70">
        <v>1503</v>
      </c>
      <c r="J90" s="70">
        <v>1417</v>
      </c>
      <c r="K90" s="70">
        <v>1294</v>
      </c>
      <c r="L90" s="70">
        <v>1246</v>
      </c>
      <c r="M90" s="70">
        <v>1238</v>
      </c>
      <c r="N90" s="58">
        <v>1222</v>
      </c>
      <c r="O90" s="70">
        <v>1241</v>
      </c>
      <c r="P90" s="70">
        <v>1180</v>
      </c>
      <c r="Q90" s="70">
        <v>1154</v>
      </c>
      <c r="R90" s="70">
        <v>1066</v>
      </c>
      <c r="S90" s="70">
        <v>1078</v>
      </c>
      <c r="T90" s="70">
        <v>1016</v>
      </c>
      <c r="U90" s="70"/>
      <c r="V90" s="70">
        <v>77898</v>
      </c>
      <c r="W90" s="70">
        <v>74747</v>
      </c>
      <c r="X90" s="70">
        <v>82104</v>
      </c>
      <c r="Y90" s="70">
        <v>84730</v>
      </c>
      <c r="Z90" s="70">
        <v>84317</v>
      </c>
      <c r="AA90" s="70">
        <v>85124</v>
      </c>
      <c r="AB90" s="70">
        <v>86286</v>
      </c>
      <c r="AC90" s="70">
        <v>90127</v>
      </c>
      <c r="AD90" s="70">
        <v>95129</v>
      </c>
      <c r="AE90" s="70">
        <v>100909</v>
      </c>
      <c r="AF90" s="70">
        <v>104103</v>
      </c>
      <c r="AG90" s="70">
        <v>107578</v>
      </c>
      <c r="AH90" s="70">
        <v>106314</v>
      </c>
      <c r="AI90" s="70">
        <v>118660</v>
      </c>
      <c r="AJ90" s="70">
        <v>137586</v>
      </c>
      <c r="AK90" s="70"/>
      <c r="AL90" s="70">
        <v>118.2</v>
      </c>
      <c r="AM90" s="70">
        <v>112.6</v>
      </c>
      <c r="AN90" s="70">
        <v>113.6</v>
      </c>
      <c r="AO90" s="70">
        <v>117.4</v>
      </c>
      <c r="AP90" s="70">
        <v>116.8</v>
      </c>
      <c r="AQ90" s="70">
        <v>116.7</v>
      </c>
      <c r="AR90" s="70">
        <v>117.9</v>
      </c>
      <c r="AS90" s="70">
        <v>119.7</v>
      </c>
      <c r="AT90" s="70">
        <v>121.3</v>
      </c>
      <c r="AU90" s="70">
        <v>123.5</v>
      </c>
      <c r="AV90" s="70">
        <v>126.3</v>
      </c>
      <c r="AW90" s="70">
        <v>126.2</v>
      </c>
      <c r="AX90" s="70">
        <v>125.5</v>
      </c>
      <c r="AY90" s="70">
        <v>127</v>
      </c>
      <c r="AZ90" s="70">
        <v>127.9</v>
      </c>
      <c r="BA90" s="48"/>
    </row>
    <row r="91" spans="1:53" x14ac:dyDescent="0.25">
      <c r="A91" s="22"/>
      <c r="B91" s="23"/>
      <c r="C91" s="43" t="s">
        <v>4</v>
      </c>
      <c r="D91" s="43" t="s">
        <v>38</v>
      </c>
      <c r="E91" s="44" t="s">
        <v>39</v>
      </c>
      <c r="F91" s="69">
        <v>859</v>
      </c>
      <c r="G91" s="69">
        <v>838</v>
      </c>
      <c r="H91" s="69">
        <v>923</v>
      </c>
      <c r="I91" s="69">
        <v>869</v>
      </c>
      <c r="J91" s="69">
        <v>825</v>
      </c>
      <c r="K91" s="69">
        <v>724</v>
      </c>
      <c r="L91" s="69">
        <v>697</v>
      </c>
      <c r="M91" s="69">
        <v>694</v>
      </c>
      <c r="N91" s="57">
        <v>697</v>
      </c>
      <c r="O91" s="69">
        <v>732</v>
      </c>
      <c r="P91" s="69">
        <v>695</v>
      </c>
      <c r="Q91" s="69">
        <v>679</v>
      </c>
      <c r="R91" s="69">
        <v>635</v>
      </c>
      <c r="S91" s="69">
        <v>637</v>
      </c>
      <c r="T91" s="69">
        <v>610</v>
      </c>
      <c r="U91" s="69"/>
      <c r="V91" s="66">
        <v>24480</v>
      </c>
      <c r="W91" s="167">
        <v>20027</v>
      </c>
      <c r="X91" s="167">
        <v>26419</v>
      </c>
      <c r="Y91" s="167">
        <v>26823</v>
      </c>
      <c r="Z91" s="167">
        <v>27821</v>
      </c>
      <c r="AA91" s="167">
        <v>26504</v>
      </c>
      <c r="AB91" s="167">
        <v>26506</v>
      </c>
      <c r="AC91" s="167">
        <v>28830</v>
      </c>
      <c r="AD91" s="66">
        <v>30228</v>
      </c>
      <c r="AE91" s="66">
        <v>32695</v>
      </c>
      <c r="AF91" s="66">
        <v>34095</v>
      </c>
      <c r="AG91" s="66">
        <v>34657</v>
      </c>
      <c r="AH91" s="66">
        <v>34360</v>
      </c>
      <c r="AI91" s="66">
        <v>40897</v>
      </c>
      <c r="AJ91" s="66">
        <v>55367</v>
      </c>
      <c r="AK91" s="76"/>
      <c r="AL91" s="167">
        <v>34.1</v>
      </c>
      <c r="AM91" s="167">
        <v>30.5</v>
      </c>
      <c r="AN91" s="167">
        <v>31.4</v>
      </c>
      <c r="AO91" s="167">
        <v>33.4</v>
      </c>
      <c r="AP91" s="167">
        <v>32.5</v>
      </c>
      <c r="AQ91" s="167">
        <v>31.7</v>
      </c>
      <c r="AR91" s="167">
        <v>31.4</v>
      </c>
      <c r="AS91" s="167">
        <v>31.7</v>
      </c>
      <c r="AT91" s="167">
        <v>30.9</v>
      </c>
      <c r="AU91" s="167">
        <v>32.299999999999997</v>
      </c>
      <c r="AV91" s="167">
        <v>33.1</v>
      </c>
      <c r="AW91" s="167">
        <v>33.1</v>
      </c>
      <c r="AX91" s="167">
        <v>33.5</v>
      </c>
      <c r="AY91" s="167">
        <v>34.1</v>
      </c>
      <c r="AZ91" s="167">
        <v>33.299999999999997</v>
      </c>
      <c r="BA91" s="190"/>
    </row>
    <row r="92" spans="1:53" x14ac:dyDescent="0.25">
      <c r="A92" s="22"/>
      <c r="B92" s="23"/>
      <c r="C92" s="43" t="s">
        <v>5</v>
      </c>
      <c r="D92" s="43" t="s">
        <v>40</v>
      </c>
      <c r="E92" s="44" t="s">
        <v>41</v>
      </c>
      <c r="F92" s="69">
        <v>269</v>
      </c>
      <c r="G92" s="69">
        <v>250</v>
      </c>
      <c r="H92" s="69">
        <v>252</v>
      </c>
      <c r="I92" s="69">
        <v>240</v>
      </c>
      <c r="J92" s="69">
        <v>212</v>
      </c>
      <c r="K92" s="69">
        <v>198</v>
      </c>
      <c r="L92" s="69">
        <v>190</v>
      </c>
      <c r="M92" s="69">
        <v>183</v>
      </c>
      <c r="N92" s="57">
        <v>176</v>
      </c>
      <c r="O92" s="69">
        <v>166</v>
      </c>
      <c r="P92" s="69">
        <v>159</v>
      </c>
      <c r="Q92" s="69">
        <v>162</v>
      </c>
      <c r="R92" s="69">
        <v>142</v>
      </c>
      <c r="S92" s="69">
        <v>152</v>
      </c>
      <c r="T92" s="69">
        <v>147</v>
      </c>
      <c r="U92" s="69"/>
      <c r="V92" s="66">
        <v>27017</v>
      </c>
      <c r="W92" s="66">
        <v>28759</v>
      </c>
      <c r="X92" s="66">
        <v>28627</v>
      </c>
      <c r="Y92" s="66">
        <v>30347</v>
      </c>
      <c r="Z92" s="66">
        <v>28158</v>
      </c>
      <c r="AA92" s="167">
        <v>29646</v>
      </c>
      <c r="AB92" s="167">
        <v>30338</v>
      </c>
      <c r="AC92" s="167">
        <v>30812</v>
      </c>
      <c r="AD92" s="66">
        <v>32524</v>
      </c>
      <c r="AE92" s="66">
        <v>34197</v>
      </c>
      <c r="AF92" s="66">
        <v>34666</v>
      </c>
      <c r="AG92" s="66">
        <v>36854</v>
      </c>
      <c r="AH92" s="66">
        <v>35748</v>
      </c>
      <c r="AI92" s="66">
        <v>38936</v>
      </c>
      <c r="AJ92" s="66">
        <v>40057</v>
      </c>
      <c r="AK92" s="76"/>
      <c r="AL92" s="167">
        <v>40.700000000000003</v>
      </c>
      <c r="AM92" s="167">
        <v>40.1</v>
      </c>
      <c r="AN92" s="167">
        <v>40.700000000000003</v>
      </c>
      <c r="AO92" s="167">
        <v>42</v>
      </c>
      <c r="AP92" s="167">
        <v>42.5</v>
      </c>
      <c r="AQ92" s="167">
        <v>42.8</v>
      </c>
      <c r="AR92" s="167">
        <v>43.7</v>
      </c>
      <c r="AS92" s="167">
        <v>44.6</v>
      </c>
      <c r="AT92" s="167">
        <v>45.3</v>
      </c>
      <c r="AU92" s="167">
        <v>45.9</v>
      </c>
      <c r="AV92" s="167">
        <v>47.1</v>
      </c>
      <c r="AW92" s="167">
        <v>47.3</v>
      </c>
      <c r="AX92" s="167">
        <v>45.9</v>
      </c>
      <c r="AY92" s="167">
        <v>46.4</v>
      </c>
      <c r="AZ92" s="167">
        <v>46.7</v>
      </c>
      <c r="BA92" s="190"/>
    </row>
    <row r="93" spans="1:53" x14ac:dyDescent="0.25">
      <c r="A93" s="22"/>
      <c r="B93" s="23"/>
      <c r="C93" s="43" t="s">
        <v>6</v>
      </c>
      <c r="D93" s="43" t="s">
        <v>42</v>
      </c>
      <c r="E93" s="44" t="s">
        <v>43</v>
      </c>
      <c r="F93" s="69">
        <v>17</v>
      </c>
      <c r="G93" s="69">
        <v>16</v>
      </c>
      <c r="H93" s="69">
        <v>17</v>
      </c>
      <c r="I93" s="69">
        <v>16</v>
      </c>
      <c r="J93" s="69">
        <v>16</v>
      </c>
      <c r="K93" s="69">
        <v>15</v>
      </c>
      <c r="L93" s="69">
        <v>14</v>
      </c>
      <c r="M93" s="69">
        <v>13</v>
      </c>
      <c r="N93" s="57">
        <v>13</v>
      </c>
      <c r="O93" s="69">
        <v>13</v>
      </c>
      <c r="P93" s="69">
        <v>12</v>
      </c>
      <c r="Q93" s="69">
        <v>12</v>
      </c>
      <c r="R93" s="69">
        <v>11</v>
      </c>
      <c r="S93" s="69">
        <v>11</v>
      </c>
      <c r="T93" s="69">
        <v>11</v>
      </c>
      <c r="U93" s="69"/>
      <c r="V93" s="66">
        <v>17776</v>
      </c>
      <c r="W93" s="167">
        <v>17820</v>
      </c>
      <c r="X93" s="167">
        <v>17932</v>
      </c>
      <c r="Y93" s="167">
        <v>18455</v>
      </c>
      <c r="Z93" s="167">
        <v>19080</v>
      </c>
      <c r="AA93" s="167">
        <v>19630</v>
      </c>
      <c r="AB93" s="167">
        <v>20128</v>
      </c>
      <c r="AC93" s="167">
        <v>20765</v>
      </c>
      <c r="AD93" s="66">
        <v>21808</v>
      </c>
      <c r="AE93" s="66">
        <v>22723</v>
      </c>
      <c r="AF93" s="66">
        <v>23764</v>
      </c>
      <c r="AG93" s="66">
        <v>24354</v>
      </c>
      <c r="AH93" s="66">
        <v>24643</v>
      </c>
      <c r="AI93" s="66">
        <v>25842</v>
      </c>
      <c r="AJ93" s="66">
        <v>26814</v>
      </c>
      <c r="AK93" s="69"/>
      <c r="AL93" s="167">
        <v>43.4</v>
      </c>
      <c r="AM93" s="167">
        <v>42</v>
      </c>
      <c r="AN93" s="167">
        <v>41.5</v>
      </c>
      <c r="AO93" s="167">
        <v>42</v>
      </c>
      <c r="AP93" s="167">
        <v>41.8</v>
      </c>
      <c r="AQ93" s="167">
        <v>42.2</v>
      </c>
      <c r="AR93" s="167">
        <v>42.8</v>
      </c>
      <c r="AS93" s="167">
        <v>43.4</v>
      </c>
      <c r="AT93" s="167">
        <v>45.1</v>
      </c>
      <c r="AU93" s="167">
        <v>45.3</v>
      </c>
      <c r="AV93" s="167">
        <v>46.1</v>
      </c>
      <c r="AW93" s="167">
        <v>45.8</v>
      </c>
      <c r="AX93" s="167">
        <v>46.1</v>
      </c>
      <c r="AY93" s="167">
        <v>46.5</v>
      </c>
      <c r="AZ93" s="167">
        <v>47.9</v>
      </c>
      <c r="BA93" s="190"/>
    </row>
    <row r="94" spans="1:53" x14ac:dyDescent="0.25">
      <c r="A94" s="20"/>
      <c r="B94" s="21"/>
      <c r="C94" s="43" t="s">
        <v>7</v>
      </c>
      <c r="D94" s="46" t="s">
        <v>44</v>
      </c>
      <c r="E94" s="49" t="s">
        <v>45</v>
      </c>
      <c r="F94" s="69">
        <v>422</v>
      </c>
      <c r="G94" s="69">
        <v>417</v>
      </c>
      <c r="H94" s="69">
        <v>413</v>
      </c>
      <c r="I94" s="69">
        <v>378</v>
      </c>
      <c r="J94" s="69">
        <v>364</v>
      </c>
      <c r="K94" s="69">
        <v>357</v>
      </c>
      <c r="L94" s="69">
        <v>345</v>
      </c>
      <c r="M94" s="69">
        <v>348</v>
      </c>
      <c r="N94" s="57">
        <v>336</v>
      </c>
      <c r="O94" s="69">
        <v>330</v>
      </c>
      <c r="P94" s="69">
        <v>314</v>
      </c>
      <c r="Q94" s="69">
        <v>301</v>
      </c>
      <c r="R94" s="69">
        <v>278</v>
      </c>
      <c r="S94" s="69">
        <v>278</v>
      </c>
      <c r="T94" s="69">
        <v>248</v>
      </c>
      <c r="U94" s="69"/>
      <c r="V94" s="69" t="s">
        <v>669</v>
      </c>
      <c r="W94" s="69" t="s">
        <v>669</v>
      </c>
      <c r="X94" s="69" t="s">
        <v>669</v>
      </c>
      <c r="Y94" s="69" t="s">
        <v>669</v>
      </c>
      <c r="Z94" s="69" t="s">
        <v>669</v>
      </c>
      <c r="AA94" s="69" t="s">
        <v>669</v>
      </c>
      <c r="AB94" s="69" t="s">
        <v>669</v>
      </c>
      <c r="AC94" s="69" t="s">
        <v>669</v>
      </c>
      <c r="AD94" s="113" t="s">
        <v>669</v>
      </c>
      <c r="AE94" s="113" t="s">
        <v>669</v>
      </c>
      <c r="AF94" s="113" t="s">
        <v>669</v>
      </c>
      <c r="AG94" s="113" t="s">
        <v>669</v>
      </c>
      <c r="AH94" s="113" t="s">
        <v>669</v>
      </c>
      <c r="AI94" s="113" t="s">
        <v>669</v>
      </c>
      <c r="AJ94" s="113"/>
      <c r="AK94" s="69"/>
      <c r="AL94" s="69" t="s">
        <v>669</v>
      </c>
      <c r="AM94" s="69" t="s">
        <v>669</v>
      </c>
      <c r="AN94" s="69" t="s">
        <v>669</v>
      </c>
      <c r="AO94" s="69" t="s">
        <v>669</v>
      </c>
      <c r="AP94" s="69" t="s">
        <v>669</v>
      </c>
      <c r="AQ94" s="69" t="s">
        <v>669</v>
      </c>
      <c r="AR94" s="69" t="s">
        <v>669</v>
      </c>
      <c r="AS94" s="69" t="s">
        <v>669</v>
      </c>
      <c r="AT94" s="69" t="s">
        <v>669</v>
      </c>
      <c r="AU94" s="69" t="s">
        <v>669</v>
      </c>
      <c r="AV94" s="69" t="s">
        <v>669</v>
      </c>
      <c r="AW94" s="69" t="s">
        <v>669</v>
      </c>
      <c r="AX94" s="69" t="s">
        <v>669</v>
      </c>
      <c r="AY94" s="69" t="s">
        <v>669</v>
      </c>
      <c r="AZ94" s="69" t="s">
        <v>669</v>
      </c>
      <c r="BA94" s="36"/>
    </row>
    <row r="95" spans="1:53" x14ac:dyDescent="0.25">
      <c r="A95" s="24"/>
      <c r="B95" s="25"/>
      <c r="C95" s="43" t="s">
        <v>51</v>
      </c>
      <c r="D95" s="51" t="s">
        <v>49</v>
      </c>
      <c r="E95" s="52" t="s">
        <v>50</v>
      </c>
      <c r="F95" s="69" t="s">
        <v>669</v>
      </c>
      <c r="G95" s="69" t="s">
        <v>669</v>
      </c>
      <c r="H95" s="69" t="s">
        <v>669</v>
      </c>
      <c r="I95" s="69" t="s">
        <v>669</v>
      </c>
      <c r="J95" s="69" t="s">
        <v>669</v>
      </c>
      <c r="K95" s="69" t="s">
        <v>669</v>
      </c>
      <c r="L95" s="69" t="s">
        <v>669</v>
      </c>
      <c r="M95" s="69" t="s">
        <v>669</v>
      </c>
      <c r="N95" s="113" t="s">
        <v>669</v>
      </c>
      <c r="O95" s="113" t="s">
        <v>669</v>
      </c>
      <c r="P95" s="113" t="s">
        <v>669</v>
      </c>
      <c r="Q95" s="113" t="s">
        <v>669</v>
      </c>
      <c r="R95" s="113" t="s">
        <v>669</v>
      </c>
      <c r="S95" s="167" t="s">
        <v>669</v>
      </c>
      <c r="T95" s="69" t="s">
        <v>669</v>
      </c>
      <c r="U95" s="69"/>
      <c r="V95" s="66">
        <v>8625</v>
      </c>
      <c r="W95" s="66">
        <v>8141</v>
      </c>
      <c r="X95" s="167">
        <v>9126</v>
      </c>
      <c r="Y95" s="167">
        <v>9105</v>
      </c>
      <c r="Z95" s="167">
        <v>9258</v>
      </c>
      <c r="AA95" s="167">
        <v>9344</v>
      </c>
      <c r="AB95" s="167">
        <v>9314</v>
      </c>
      <c r="AC95" s="167">
        <v>9720</v>
      </c>
      <c r="AD95" s="66">
        <v>10569</v>
      </c>
      <c r="AE95" s="66">
        <v>11294</v>
      </c>
      <c r="AF95" s="66">
        <v>11578</v>
      </c>
      <c r="AG95" s="66">
        <v>11713</v>
      </c>
      <c r="AH95" s="66">
        <v>11563</v>
      </c>
      <c r="AI95" s="66">
        <v>12985</v>
      </c>
      <c r="AJ95" s="66">
        <v>15348</v>
      </c>
      <c r="AK95" s="76"/>
      <c r="AL95" s="69" t="s">
        <v>669</v>
      </c>
      <c r="AM95" s="69" t="s">
        <v>669</v>
      </c>
      <c r="AN95" s="69" t="s">
        <v>669</v>
      </c>
      <c r="AO95" s="69" t="s">
        <v>669</v>
      </c>
      <c r="AP95" s="69" t="s">
        <v>669</v>
      </c>
      <c r="AQ95" s="69" t="s">
        <v>669</v>
      </c>
      <c r="AR95" s="69" t="s">
        <v>669</v>
      </c>
      <c r="AS95" s="69" t="s">
        <v>669</v>
      </c>
      <c r="AT95" s="69" t="s">
        <v>669</v>
      </c>
      <c r="AU95" s="69" t="s">
        <v>669</v>
      </c>
      <c r="AV95" s="69" t="s">
        <v>669</v>
      </c>
      <c r="AW95" s="69" t="s">
        <v>669</v>
      </c>
      <c r="AX95" s="69" t="s">
        <v>669</v>
      </c>
      <c r="AY95" s="69" t="s">
        <v>669</v>
      </c>
      <c r="AZ95" s="69" t="s">
        <v>669</v>
      </c>
      <c r="BA95" s="36"/>
    </row>
    <row r="96" spans="1:53" x14ac:dyDescent="0.25">
      <c r="C96" s="43"/>
      <c r="F96" s="57"/>
      <c r="G96" s="57"/>
      <c r="H96" s="57"/>
      <c r="I96" s="57"/>
      <c r="J96" s="57"/>
      <c r="K96" s="57"/>
      <c r="L96" s="57"/>
      <c r="M96" s="69"/>
      <c r="N96" s="57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6"/>
      <c r="AE96" s="66"/>
      <c r="AF96" s="66"/>
      <c r="AG96" s="66"/>
      <c r="AH96" s="66"/>
      <c r="AI96" s="66"/>
      <c r="AJ96" s="66"/>
      <c r="AK96" s="69"/>
      <c r="AL96" s="69"/>
      <c r="AM96" s="69"/>
      <c r="AN96" s="69"/>
      <c r="AO96" s="69"/>
      <c r="AP96" s="69"/>
      <c r="AQ96" s="69"/>
      <c r="AR96" s="69"/>
      <c r="AS96" s="69"/>
      <c r="AT96" s="113"/>
      <c r="AU96" s="113"/>
      <c r="BA96" s="36"/>
    </row>
    <row r="97" spans="1:53" x14ac:dyDescent="0.25">
      <c r="A97" s="26" t="s">
        <v>20</v>
      </c>
      <c r="B97" s="27" t="s">
        <v>61</v>
      </c>
      <c r="C97" s="47" t="s">
        <v>74</v>
      </c>
      <c r="D97" s="53"/>
      <c r="E97" s="53"/>
      <c r="F97" s="70">
        <v>1865</v>
      </c>
      <c r="G97" s="70">
        <v>1896</v>
      </c>
      <c r="H97" s="70">
        <v>1948</v>
      </c>
      <c r="I97" s="70">
        <v>1821</v>
      </c>
      <c r="J97" s="70">
        <v>1850</v>
      </c>
      <c r="K97" s="70">
        <v>1788</v>
      </c>
      <c r="L97" s="70">
        <v>1649</v>
      </c>
      <c r="M97" s="70">
        <v>1573</v>
      </c>
      <c r="N97" s="58">
        <v>1812</v>
      </c>
      <c r="O97" s="70">
        <v>1695</v>
      </c>
      <c r="P97" s="70">
        <v>1684</v>
      </c>
      <c r="Q97" s="70">
        <v>1537</v>
      </c>
      <c r="R97" s="70">
        <v>1438</v>
      </c>
      <c r="S97" s="70">
        <v>1529</v>
      </c>
      <c r="T97" s="70">
        <v>1256</v>
      </c>
      <c r="U97" s="70"/>
      <c r="V97" s="70">
        <v>85178</v>
      </c>
      <c r="W97" s="70">
        <v>84072</v>
      </c>
      <c r="X97" s="70">
        <v>91154</v>
      </c>
      <c r="Y97" s="70">
        <v>95883</v>
      </c>
      <c r="Z97" s="70">
        <v>97428</v>
      </c>
      <c r="AA97" s="70">
        <v>95300</v>
      </c>
      <c r="AB97" s="70">
        <v>98557</v>
      </c>
      <c r="AC97" s="70">
        <v>104131</v>
      </c>
      <c r="AD97" s="70">
        <v>111466</v>
      </c>
      <c r="AE97" s="70">
        <v>117588</v>
      </c>
      <c r="AF97" s="70">
        <v>122223</v>
      </c>
      <c r="AG97" s="70">
        <v>126851</v>
      </c>
      <c r="AH97" s="70">
        <v>128483</v>
      </c>
      <c r="AI97" s="70">
        <v>138683</v>
      </c>
      <c r="AJ97" s="70">
        <v>145062</v>
      </c>
      <c r="AK97" s="69"/>
      <c r="AL97" s="70">
        <v>130.9</v>
      </c>
      <c r="AM97" s="70">
        <v>127.5</v>
      </c>
      <c r="AN97" s="70">
        <v>128.19999999999999</v>
      </c>
      <c r="AO97" s="70">
        <v>130.4</v>
      </c>
      <c r="AP97" s="70">
        <v>131.5</v>
      </c>
      <c r="AQ97" s="70">
        <v>132.4</v>
      </c>
      <c r="AR97" s="70">
        <v>134.4</v>
      </c>
      <c r="AS97" s="70">
        <v>138.19999999999999</v>
      </c>
      <c r="AT97" s="70">
        <v>139.5</v>
      </c>
      <c r="AU97" s="70">
        <v>143.5</v>
      </c>
      <c r="AV97" s="70">
        <v>146.5</v>
      </c>
      <c r="AW97" s="70">
        <v>149.5</v>
      </c>
      <c r="AX97" s="70">
        <v>148.19999999999999</v>
      </c>
      <c r="AY97" s="70">
        <v>150.1</v>
      </c>
      <c r="AZ97" s="70">
        <v>152.6</v>
      </c>
      <c r="BA97" s="48"/>
    </row>
    <row r="98" spans="1:53" x14ac:dyDescent="0.25">
      <c r="A98" s="22"/>
      <c r="B98" s="23"/>
      <c r="C98" s="43" t="s">
        <v>4</v>
      </c>
      <c r="D98" s="43" t="s">
        <v>38</v>
      </c>
      <c r="E98" s="44" t="s">
        <v>39</v>
      </c>
      <c r="F98" s="69">
        <v>1256</v>
      </c>
      <c r="G98" s="69">
        <v>1309</v>
      </c>
      <c r="H98" s="69">
        <v>1338</v>
      </c>
      <c r="I98" s="69">
        <v>1237</v>
      </c>
      <c r="J98" s="69">
        <v>1295</v>
      </c>
      <c r="K98" s="69">
        <v>1244</v>
      </c>
      <c r="L98" s="69">
        <v>1132</v>
      </c>
      <c r="M98" s="69">
        <v>1053</v>
      </c>
      <c r="N98" s="57">
        <v>1327</v>
      </c>
      <c r="O98" s="69">
        <v>1220</v>
      </c>
      <c r="P98" s="69">
        <v>1228</v>
      </c>
      <c r="Q98" s="69">
        <v>1098</v>
      </c>
      <c r="R98" s="69">
        <v>1034</v>
      </c>
      <c r="S98" s="69">
        <v>1124</v>
      </c>
      <c r="T98" s="69">
        <v>890</v>
      </c>
      <c r="U98" s="69"/>
      <c r="V98" s="69">
        <v>25391</v>
      </c>
      <c r="W98" s="69">
        <v>22195</v>
      </c>
      <c r="X98" s="69">
        <v>26736</v>
      </c>
      <c r="Y98" s="69">
        <v>29314</v>
      </c>
      <c r="Z98" s="69">
        <v>30739</v>
      </c>
      <c r="AA98" s="69">
        <v>27434</v>
      </c>
      <c r="AB98" s="69">
        <v>27049</v>
      </c>
      <c r="AC98" s="69">
        <v>28868</v>
      </c>
      <c r="AD98" s="69">
        <v>30607</v>
      </c>
      <c r="AE98" s="69">
        <v>33997</v>
      </c>
      <c r="AF98" s="69">
        <v>35248</v>
      </c>
      <c r="AG98" s="69">
        <v>36652</v>
      </c>
      <c r="AH98" s="69">
        <v>35788</v>
      </c>
      <c r="AI98" s="69">
        <v>40877</v>
      </c>
      <c r="AJ98" s="69">
        <v>46816</v>
      </c>
      <c r="AK98" s="69"/>
      <c r="AL98" s="69">
        <v>34.5</v>
      </c>
      <c r="AM98" s="69">
        <v>32.6</v>
      </c>
      <c r="AN98" s="69">
        <v>32.200000000000003</v>
      </c>
      <c r="AO98" s="69">
        <v>33.700000000000003</v>
      </c>
      <c r="AP98" s="69">
        <v>34</v>
      </c>
      <c r="AQ98" s="69">
        <v>33.799999999999997</v>
      </c>
      <c r="AR98" s="69">
        <v>32.700000000000003</v>
      </c>
      <c r="AS98" s="69">
        <v>33.1</v>
      </c>
      <c r="AT98" s="69">
        <v>33.299999999999997</v>
      </c>
      <c r="AU98" s="69">
        <v>34.700000000000003</v>
      </c>
      <c r="AV98" s="69">
        <v>35.299999999999997</v>
      </c>
      <c r="AW98" s="69">
        <v>34.700000000000003</v>
      </c>
      <c r="AX98" s="69">
        <v>35.1</v>
      </c>
      <c r="AY98" s="167">
        <v>36.1</v>
      </c>
      <c r="AZ98" s="167">
        <v>36.9</v>
      </c>
      <c r="BA98" s="190"/>
    </row>
    <row r="99" spans="1:53" x14ac:dyDescent="0.25">
      <c r="A99" s="22"/>
      <c r="B99" s="23"/>
      <c r="C99" s="43" t="s">
        <v>5</v>
      </c>
      <c r="D99" s="43" t="s">
        <v>40</v>
      </c>
      <c r="E99" s="44" t="s">
        <v>41</v>
      </c>
      <c r="F99" s="69">
        <v>224</v>
      </c>
      <c r="G99" s="69">
        <v>205</v>
      </c>
      <c r="H99" s="69">
        <v>227</v>
      </c>
      <c r="I99" s="69">
        <v>223</v>
      </c>
      <c r="J99" s="69">
        <v>207</v>
      </c>
      <c r="K99" s="69">
        <v>199</v>
      </c>
      <c r="L99" s="69">
        <v>184</v>
      </c>
      <c r="M99" s="69">
        <v>182</v>
      </c>
      <c r="N99" s="57">
        <v>156</v>
      </c>
      <c r="O99" s="69">
        <v>151</v>
      </c>
      <c r="P99" s="69">
        <v>144</v>
      </c>
      <c r="Q99" s="69">
        <v>138</v>
      </c>
      <c r="R99" s="69">
        <v>124</v>
      </c>
      <c r="S99" s="69">
        <v>124</v>
      </c>
      <c r="T99" s="69">
        <v>116</v>
      </c>
      <c r="U99" s="69"/>
      <c r="V99" s="66">
        <v>31033</v>
      </c>
      <c r="W99" s="167">
        <v>33245</v>
      </c>
      <c r="X99" s="167">
        <v>34634</v>
      </c>
      <c r="Y99" s="167">
        <v>36059</v>
      </c>
      <c r="Z99" s="167">
        <v>34752</v>
      </c>
      <c r="AA99" s="167">
        <v>35695</v>
      </c>
      <c r="AB99" s="167">
        <v>38266</v>
      </c>
      <c r="AC99" s="167">
        <v>40364</v>
      </c>
      <c r="AD99" s="66">
        <v>43174</v>
      </c>
      <c r="AE99" s="66">
        <v>44492</v>
      </c>
      <c r="AF99" s="66">
        <v>46099</v>
      </c>
      <c r="AG99" s="66">
        <v>48117</v>
      </c>
      <c r="AH99" s="66">
        <v>49194</v>
      </c>
      <c r="AI99" s="66">
        <v>51719</v>
      </c>
      <c r="AJ99" s="66">
        <v>50239</v>
      </c>
      <c r="AK99" s="69"/>
      <c r="AL99" s="167">
        <v>47.9</v>
      </c>
      <c r="AM99" s="167">
        <v>46.8</v>
      </c>
      <c r="AN99" s="167">
        <v>47.7</v>
      </c>
      <c r="AO99" s="167">
        <v>49</v>
      </c>
      <c r="AP99" s="167">
        <v>48.8</v>
      </c>
      <c r="AQ99" s="167">
        <v>49.7</v>
      </c>
      <c r="AR99" s="167">
        <v>50.8</v>
      </c>
      <c r="AS99" s="167">
        <v>51.9</v>
      </c>
      <c r="AT99" s="167">
        <v>52.6</v>
      </c>
      <c r="AU99" s="167">
        <v>53.1</v>
      </c>
      <c r="AV99" s="167">
        <v>54.8</v>
      </c>
      <c r="AW99" s="167">
        <v>55.7</v>
      </c>
      <c r="AX99" s="167">
        <v>54.6</v>
      </c>
      <c r="AY99" s="167">
        <v>54.9</v>
      </c>
      <c r="AZ99" s="167">
        <v>59.9</v>
      </c>
      <c r="BA99" s="190"/>
    </row>
    <row r="100" spans="1:53" x14ac:dyDescent="0.25">
      <c r="A100" s="22"/>
      <c r="B100" s="23"/>
      <c r="C100" s="43" t="s">
        <v>6</v>
      </c>
      <c r="D100" s="43" t="s">
        <v>42</v>
      </c>
      <c r="E100" s="44" t="s">
        <v>43</v>
      </c>
      <c r="F100" s="69">
        <v>15</v>
      </c>
      <c r="G100" s="69">
        <v>16</v>
      </c>
      <c r="H100" s="69">
        <v>16</v>
      </c>
      <c r="I100" s="69">
        <v>16</v>
      </c>
      <c r="J100" s="69">
        <v>15</v>
      </c>
      <c r="K100" s="69">
        <v>14</v>
      </c>
      <c r="L100" s="69">
        <v>13</v>
      </c>
      <c r="M100" s="69">
        <v>13</v>
      </c>
      <c r="N100" s="57">
        <v>12</v>
      </c>
      <c r="O100" s="69">
        <v>12</v>
      </c>
      <c r="P100" s="69">
        <v>11</v>
      </c>
      <c r="Q100" s="69">
        <v>11</v>
      </c>
      <c r="R100" s="69">
        <v>11</v>
      </c>
      <c r="S100" s="69">
        <v>12</v>
      </c>
      <c r="T100" s="69">
        <v>11</v>
      </c>
      <c r="U100" s="69"/>
      <c r="V100" s="66">
        <v>19268</v>
      </c>
      <c r="W100" s="167">
        <v>19358</v>
      </c>
      <c r="X100" s="167">
        <v>19599</v>
      </c>
      <c r="Y100" s="167">
        <v>20095</v>
      </c>
      <c r="Z100" s="167">
        <v>21112</v>
      </c>
      <c r="AA100" s="167">
        <v>21669</v>
      </c>
      <c r="AB100" s="167">
        <v>22544</v>
      </c>
      <c r="AC100" s="167">
        <v>23622</v>
      </c>
      <c r="AD100" s="66">
        <v>25265</v>
      </c>
      <c r="AE100" s="66">
        <v>25859</v>
      </c>
      <c r="AF100" s="66">
        <v>27151</v>
      </c>
      <c r="AG100" s="66">
        <v>28181</v>
      </c>
      <c r="AH100" s="66">
        <v>29468</v>
      </c>
      <c r="AI100" s="66">
        <v>30988</v>
      </c>
      <c r="AJ100" s="66">
        <v>32357</v>
      </c>
      <c r="AK100" s="69"/>
      <c r="AL100" s="167">
        <v>48.5</v>
      </c>
      <c r="AM100" s="167">
        <v>48.1</v>
      </c>
      <c r="AN100" s="167">
        <v>48.3</v>
      </c>
      <c r="AO100" s="167">
        <v>47.7</v>
      </c>
      <c r="AP100" s="167">
        <v>48.7</v>
      </c>
      <c r="AQ100" s="167">
        <v>48.9</v>
      </c>
      <c r="AR100" s="167">
        <v>50.9</v>
      </c>
      <c r="AS100" s="167">
        <v>53.2</v>
      </c>
      <c r="AT100" s="167">
        <v>53.6</v>
      </c>
      <c r="AU100" s="167">
        <v>55.7</v>
      </c>
      <c r="AV100" s="167">
        <v>56.4</v>
      </c>
      <c r="AW100" s="167">
        <v>59.1</v>
      </c>
      <c r="AX100" s="167">
        <v>58.5</v>
      </c>
      <c r="AY100" s="167">
        <v>59.1</v>
      </c>
      <c r="AZ100" s="167">
        <v>55.8</v>
      </c>
      <c r="BA100" s="190"/>
    </row>
    <row r="101" spans="1:53" x14ac:dyDescent="0.25">
      <c r="A101" s="20"/>
      <c r="B101" s="21"/>
      <c r="C101" s="43" t="s">
        <v>7</v>
      </c>
      <c r="D101" s="46" t="s">
        <v>44</v>
      </c>
      <c r="E101" s="49" t="s">
        <v>45</v>
      </c>
      <c r="F101" s="69">
        <v>370</v>
      </c>
      <c r="G101" s="69">
        <v>366</v>
      </c>
      <c r="H101" s="69">
        <v>367</v>
      </c>
      <c r="I101" s="69">
        <v>345</v>
      </c>
      <c r="J101" s="69">
        <v>333</v>
      </c>
      <c r="K101" s="69">
        <v>331</v>
      </c>
      <c r="L101" s="69">
        <v>320</v>
      </c>
      <c r="M101" s="69">
        <v>325</v>
      </c>
      <c r="N101" s="57">
        <v>317</v>
      </c>
      <c r="O101" s="69">
        <v>312</v>
      </c>
      <c r="P101" s="69">
        <v>301</v>
      </c>
      <c r="Q101" s="69">
        <v>290</v>
      </c>
      <c r="R101" s="69">
        <v>269</v>
      </c>
      <c r="S101" s="69">
        <v>269</v>
      </c>
      <c r="T101" s="69">
        <v>239</v>
      </c>
      <c r="U101" s="69"/>
      <c r="V101" s="69" t="s">
        <v>669</v>
      </c>
      <c r="W101" s="69" t="s">
        <v>669</v>
      </c>
      <c r="X101" s="69" t="s">
        <v>669</v>
      </c>
      <c r="Y101" s="69" t="s">
        <v>669</v>
      </c>
      <c r="Z101" s="69" t="s">
        <v>669</v>
      </c>
      <c r="AA101" s="69" t="s">
        <v>669</v>
      </c>
      <c r="AB101" s="69" t="s">
        <v>669</v>
      </c>
      <c r="AC101" s="69" t="s">
        <v>669</v>
      </c>
      <c r="AD101" s="113" t="s">
        <v>669</v>
      </c>
      <c r="AE101" s="113" t="s">
        <v>669</v>
      </c>
      <c r="AF101" s="113" t="s">
        <v>669</v>
      </c>
      <c r="AG101" s="113" t="s">
        <v>669</v>
      </c>
      <c r="AH101" s="113" t="s">
        <v>669</v>
      </c>
      <c r="AI101" s="113" t="s">
        <v>669</v>
      </c>
      <c r="AJ101" s="113"/>
      <c r="AK101" s="69"/>
      <c r="AL101" s="167" t="s">
        <v>669</v>
      </c>
      <c r="AM101" s="167" t="s">
        <v>669</v>
      </c>
      <c r="AN101" s="167" t="s">
        <v>669</v>
      </c>
      <c r="AO101" s="167" t="s">
        <v>669</v>
      </c>
      <c r="AP101" s="167" t="s">
        <v>669</v>
      </c>
      <c r="AQ101" s="167" t="s">
        <v>669</v>
      </c>
      <c r="AR101" s="167" t="s">
        <v>669</v>
      </c>
      <c r="AS101" s="167" t="s">
        <v>669</v>
      </c>
      <c r="AT101" s="167" t="s">
        <v>669</v>
      </c>
      <c r="AU101" s="167" t="s">
        <v>669</v>
      </c>
      <c r="AV101" s="167" t="s">
        <v>669</v>
      </c>
      <c r="AW101" s="167" t="s">
        <v>669</v>
      </c>
      <c r="AX101" s="167" t="s">
        <v>669</v>
      </c>
      <c r="AY101" s="167" t="s">
        <v>669</v>
      </c>
      <c r="AZ101" s="167" t="s">
        <v>669</v>
      </c>
      <c r="BA101" s="302"/>
    </row>
    <row r="102" spans="1:53" x14ac:dyDescent="0.25">
      <c r="A102" s="24"/>
      <c r="B102" s="25"/>
      <c r="C102" s="43" t="s">
        <v>51</v>
      </c>
      <c r="D102" s="51" t="s">
        <v>49</v>
      </c>
      <c r="E102" s="52" t="s">
        <v>50</v>
      </c>
      <c r="F102" s="69" t="s">
        <v>669</v>
      </c>
      <c r="G102" s="69" t="s">
        <v>669</v>
      </c>
      <c r="H102" s="69" t="s">
        <v>669</v>
      </c>
      <c r="I102" s="69" t="s">
        <v>669</v>
      </c>
      <c r="J102" s="69" t="s">
        <v>669</v>
      </c>
      <c r="K102" s="69" t="s">
        <v>669</v>
      </c>
      <c r="L102" s="69" t="s">
        <v>669</v>
      </c>
      <c r="M102" s="69" t="s">
        <v>669</v>
      </c>
      <c r="N102" s="113" t="s">
        <v>669</v>
      </c>
      <c r="O102" s="113" t="s">
        <v>669</v>
      </c>
      <c r="P102" s="113" t="s">
        <v>669</v>
      </c>
      <c r="Q102" s="113" t="s">
        <v>669</v>
      </c>
      <c r="R102" s="113" t="s">
        <v>669</v>
      </c>
      <c r="S102" s="167" t="s">
        <v>669</v>
      </c>
      <c r="T102" s="69" t="s">
        <v>669</v>
      </c>
      <c r="U102" s="69"/>
      <c r="V102" s="69">
        <v>9486</v>
      </c>
      <c r="W102" s="69">
        <v>9274</v>
      </c>
      <c r="X102" s="69">
        <v>10185</v>
      </c>
      <c r="Y102" s="69">
        <v>10415</v>
      </c>
      <c r="Z102" s="69">
        <v>10825</v>
      </c>
      <c r="AA102" s="69">
        <v>10502</v>
      </c>
      <c r="AB102" s="69">
        <v>10698</v>
      </c>
      <c r="AC102" s="69">
        <v>11277</v>
      </c>
      <c r="AD102" s="69">
        <v>12420</v>
      </c>
      <c r="AE102" s="69">
        <v>13240</v>
      </c>
      <c r="AF102" s="69">
        <v>13725</v>
      </c>
      <c r="AG102" s="69">
        <v>13901</v>
      </c>
      <c r="AH102" s="69">
        <v>14033</v>
      </c>
      <c r="AI102" s="69">
        <v>15099</v>
      </c>
      <c r="AJ102" s="69">
        <v>15650</v>
      </c>
      <c r="AK102" s="69"/>
      <c r="AL102" s="69" t="s">
        <v>669</v>
      </c>
      <c r="AM102" s="69" t="s">
        <v>669</v>
      </c>
      <c r="AN102" s="69" t="s">
        <v>669</v>
      </c>
      <c r="AO102" s="69" t="s">
        <v>669</v>
      </c>
      <c r="AP102" s="69" t="s">
        <v>669</v>
      </c>
      <c r="AQ102" s="69" t="s">
        <v>669</v>
      </c>
      <c r="AR102" s="69" t="s">
        <v>669</v>
      </c>
      <c r="AS102" s="69" t="s">
        <v>669</v>
      </c>
      <c r="AT102" s="69" t="s">
        <v>669</v>
      </c>
      <c r="AU102" s="69" t="s">
        <v>669</v>
      </c>
      <c r="AV102" s="69" t="s">
        <v>669</v>
      </c>
      <c r="AW102" s="69" t="s">
        <v>669</v>
      </c>
      <c r="AX102" s="69" t="s">
        <v>669</v>
      </c>
      <c r="AY102" s="69" t="s">
        <v>669</v>
      </c>
      <c r="AZ102" s="69" t="s">
        <v>669</v>
      </c>
      <c r="BA102" s="302"/>
    </row>
    <row r="103" spans="1:53" x14ac:dyDescent="0.25">
      <c r="C103" s="43"/>
      <c r="F103" s="57"/>
      <c r="G103" s="57"/>
      <c r="H103" s="57"/>
      <c r="I103" s="57"/>
      <c r="J103" s="57"/>
      <c r="K103" s="57"/>
      <c r="L103" s="57"/>
      <c r="M103" s="69"/>
      <c r="N103" s="57"/>
      <c r="O103" s="69"/>
      <c r="P103" s="69"/>
      <c r="Q103" s="69"/>
      <c r="R103" s="69"/>
      <c r="S103" s="69"/>
      <c r="T103" s="69"/>
      <c r="U103" s="69"/>
      <c r="V103" s="66"/>
      <c r="W103" s="167"/>
      <c r="X103" s="167"/>
      <c r="Y103" s="188"/>
      <c r="Z103" s="188"/>
      <c r="AA103" s="167"/>
      <c r="AB103" s="167"/>
      <c r="AC103" s="167"/>
      <c r="AD103" s="66"/>
      <c r="AE103" s="66"/>
      <c r="AF103" s="66"/>
      <c r="AG103" s="66"/>
      <c r="AH103" s="66"/>
      <c r="AI103" s="66"/>
      <c r="AJ103" s="66"/>
      <c r="AK103" s="69"/>
      <c r="AL103" s="69"/>
      <c r="AM103" s="69"/>
      <c r="AN103" s="69"/>
      <c r="AO103" s="69"/>
      <c r="AP103" s="69"/>
      <c r="AQ103" s="69"/>
      <c r="AR103" s="69"/>
      <c r="AS103" s="69"/>
      <c r="AT103" s="113"/>
      <c r="AU103" s="113"/>
      <c r="AV103" s="113"/>
      <c r="AW103" s="113"/>
      <c r="AX103" s="113"/>
      <c r="AY103" s="30"/>
      <c r="AZ103" s="30"/>
      <c r="BA103" s="302"/>
    </row>
    <row r="104" spans="1:53" x14ac:dyDescent="0.25">
      <c r="A104" s="26" t="s">
        <v>21</v>
      </c>
      <c r="B104" s="27" t="s">
        <v>62</v>
      </c>
      <c r="C104" s="47" t="s">
        <v>74</v>
      </c>
      <c r="D104" s="53"/>
      <c r="E104" s="53"/>
      <c r="F104" s="70">
        <v>2383</v>
      </c>
      <c r="G104" s="70">
        <v>1893</v>
      </c>
      <c r="H104" s="70">
        <v>2241</v>
      </c>
      <c r="I104" s="70">
        <v>1763</v>
      </c>
      <c r="J104" s="70">
        <v>1711</v>
      </c>
      <c r="K104" s="70">
        <v>1654</v>
      </c>
      <c r="L104" s="70">
        <v>1485</v>
      </c>
      <c r="M104" s="70">
        <v>1380</v>
      </c>
      <c r="N104" s="58">
        <v>1398</v>
      </c>
      <c r="O104" s="70">
        <v>1400</v>
      </c>
      <c r="P104" s="70">
        <v>1304</v>
      </c>
      <c r="Q104" s="70">
        <v>1262</v>
      </c>
      <c r="R104" s="70">
        <v>1090</v>
      </c>
      <c r="S104" s="70">
        <v>1165</v>
      </c>
      <c r="T104" s="70">
        <v>1082</v>
      </c>
      <c r="U104" s="70"/>
      <c r="V104" s="70">
        <v>77531</v>
      </c>
      <c r="W104" s="70">
        <v>75722</v>
      </c>
      <c r="X104" s="70">
        <v>83027</v>
      </c>
      <c r="Y104" s="70">
        <v>86296</v>
      </c>
      <c r="Z104" s="70">
        <v>83560</v>
      </c>
      <c r="AA104" s="70">
        <v>86940</v>
      </c>
      <c r="AB104" s="70">
        <v>88079</v>
      </c>
      <c r="AC104" s="70">
        <v>96208</v>
      </c>
      <c r="AD104" s="70">
        <v>98207</v>
      </c>
      <c r="AE104" s="70">
        <v>102514</v>
      </c>
      <c r="AF104" s="70">
        <v>105453</v>
      </c>
      <c r="AG104" s="70">
        <v>106598</v>
      </c>
      <c r="AH104" s="70">
        <v>106240</v>
      </c>
      <c r="AI104" s="70">
        <v>115111</v>
      </c>
      <c r="AJ104" s="70">
        <v>120779</v>
      </c>
      <c r="AK104" s="69"/>
      <c r="AL104" s="70">
        <v>114.4</v>
      </c>
      <c r="AM104" s="70">
        <v>109.8</v>
      </c>
      <c r="AN104" s="70">
        <v>110.8</v>
      </c>
      <c r="AO104" s="70">
        <v>113.8</v>
      </c>
      <c r="AP104" s="70">
        <v>115.4</v>
      </c>
      <c r="AQ104" s="70">
        <v>116</v>
      </c>
      <c r="AR104" s="70">
        <v>117.2</v>
      </c>
      <c r="AS104" s="70">
        <v>118.7</v>
      </c>
      <c r="AT104" s="70">
        <v>119.7</v>
      </c>
      <c r="AU104" s="70">
        <v>122.4</v>
      </c>
      <c r="AV104" s="70">
        <v>124.9</v>
      </c>
      <c r="AW104" s="70">
        <v>125.9</v>
      </c>
      <c r="AX104" s="70">
        <v>125.7</v>
      </c>
      <c r="AY104" s="70">
        <v>126.6</v>
      </c>
      <c r="AZ104" s="70">
        <v>127.7</v>
      </c>
      <c r="BA104" s="48"/>
    </row>
    <row r="105" spans="1:53" x14ac:dyDescent="0.25">
      <c r="A105" s="22"/>
      <c r="B105" s="23"/>
      <c r="C105" s="43" t="s">
        <v>4</v>
      </c>
      <c r="D105" s="43" t="s">
        <v>38</v>
      </c>
      <c r="E105" s="44" t="s">
        <v>39</v>
      </c>
      <c r="F105" s="69">
        <v>1772</v>
      </c>
      <c r="G105" s="69">
        <v>1334</v>
      </c>
      <c r="H105" s="69">
        <v>1694</v>
      </c>
      <c r="I105" s="69">
        <v>1247</v>
      </c>
      <c r="J105" s="69">
        <v>1222</v>
      </c>
      <c r="K105" s="69">
        <v>1200</v>
      </c>
      <c r="L105" s="69">
        <v>1039</v>
      </c>
      <c r="M105" s="69">
        <v>915</v>
      </c>
      <c r="N105" s="57">
        <v>943</v>
      </c>
      <c r="O105" s="69">
        <v>955</v>
      </c>
      <c r="P105" s="69">
        <v>874</v>
      </c>
      <c r="Q105" s="69">
        <v>838</v>
      </c>
      <c r="R105" s="69">
        <v>707</v>
      </c>
      <c r="S105" s="69">
        <v>768</v>
      </c>
      <c r="T105" s="69">
        <v>713</v>
      </c>
      <c r="U105" s="69"/>
      <c r="V105" s="66">
        <v>26150</v>
      </c>
      <c r="W105" s="167">
        <v>21976</v>
      </c>
      <c r="X105" s="167">
        <v>26975</v>
      </c>
      <c r="Y105" s="167">
        <v>28274</v>
      </c>
      <c r="Z105" s="167">
        <v>27426</v>
      </c>
      <c r="AA105" s="167">
        <v>27992</v>
      </c>
      <c r="AB105" s="167">
        <v>26690</v>
      </c>
      <c r="AC105" s="167">
        <v>31130</v>
      </c>
      <c r="AD105" s="66">
        <v>30312</v>
      </c>
      <c r="AE105" s="66">
        <v>31402</v>
      </c>
      <c r="AF105" s="66">
        <v>32542</v>
      </c>
      <c r="AG105" s="66">
        <v>31632</v>
      </c>
      <c r="AH105" s="66">
        <v>31347</v>
      </c>
      <c r="AI105" s="66">
        <v>35470</v>
      </c>
      <c r="AJ105" s="66">
        <v>40106</v>
      </c>
      <c r="AK105" s="69"/>
      <c r="AL105" s="167">
        <v>36.200000000000003</v>
      </c>
      <c r="AM105" s="167">
        <v>32.799999999999997</v>
      </c>
      <c r="AN105" s="167">
        <v>33.5</v>
      </c>
      <c r="AO105" s="167">
        <v>33.6</v>
      </c>
      <c r="AP105" s="167">
        <v>35.5</v>
      </c>
      <c r="AQ105" s="167">
        <v>34.6</v>
      </c>
      <c r="AR105" s="167">
        <v>34.4</v>
      </c>
      <c r="AS105" s="167">
        <v>34.200000000000003</v>
      </c>
      <c r="AT105" s="167">
        <v>32.799999999999997</v>
      </c>
      <c r="AU105" s="167">
        <v>33.299999999999997</v>
      </c>
      <c r="AV105" s="167">
        <v>34.1</v>
      </c>
      <c r="AW105" s="167">
        <v>33.9</v>
      </c>
      <c r="AX105" s="167">
        <v>33.200000000000003</v>
      </c>
      <c r="AY105" s="167">
        <v>33.9</v>
      </c>
      <c r="AZ105" s="167">
        <v>34.1</v>
      </c>
      <c r="BA105" s="190"/>
    </row>
    <row r="106" spans="1:53" x14ac:dyDescent="0.25">
      <c r="A106" s="22"/>
      <c r="B106" s="23"/>
      <c r="C106" s="43" t="s">
        <v>5</v>
      </c>
      <c r="D106" s="43" t="s">
        <v>40</v>
      </c>
      <c r="E106" s="44" t="s">
        <v>41</v>
      </c>
      <c r="F106" s="69">
        <v>273</v>
      </c>
      <c r="G106" s="69">
        <v>224</v>
      </c>
      <c r="H106" s="69">
        <v>219</v>
      </c>
      <c r="I106" s="69">
        <v>204</v>
      </c>
      <c r="J106" s="69">
        <v>187</v>
      </c>
      <c r="K106" s="69">
        <v>153</v>
      </c>
      <c r="L106" s="69">
        <v>149</v>
      </c>
      <c r="M106" s="69">
        <v>161</v>
      </c>
      <c r="N106" s="57">
        <v>159</v>
      </c>
      <c r="O106" s="69">
        <v>153</v>
      </c>
      <c r="P106" s="69">
        <v>149</v>
      </c>
      <c r="Q106" s="69">
        <v>151</v>
      </c>
      <c r="R106" s="69">
        <v>130</v>
      </c>
      <c r="S106" s="69">
        <v>145</v>
      </c>
      <c r="T106" s="69">
        <v>144</v>
      </c>
      <c r="U106" s="69"/>
      <c r="V106" s="66">
        <v>27787</v>
      </c>
      <c r="W106" s="66">
        <v>30264</v>
      </c>
      <c r="X106" s="66">
        <v>31619</v>
      </c>
      <c r="Y106" s="66">
        <v>33386</v>
      </c>
      <c r="Z106" s="66">
        <v>31214</v>
      </c>
      <c r="AA106" s="167">
        <v>32465</v>
      </c>
      <c r="AB106" s="167">
        <v>34140</v>
      </c>
      <c r="AC106" s="167">
        <v>35727</v>
      </c>
      <c r="AD106" s="66">
        <v>37473</v>
      </c>
      <c r="AE106" s="66">
        <v>39206</v>
      </c>
      <c r="AF106" s="66">
        <v>39733</v>
      </c>
      <c r="AG106" s="66">
        <v>41198</v>
      </c>
      <c r="AH106" s="66">
        <v>41179</v>
      </c>
      <c r="AI106" s="66">
        <v>43822</v>
      </c>
      <c r="AJ106" s="66">
        <v>43658</v>
      </c>
      <c r="AK106" s="69"/>
      <c r="AL106" s="167">
        <v>43</v>
      </c>
      <c r="AM106" s="167">
        <v>42.8</v>
      </c>
      <c r="AN106" s="167">
        <v>44.3</v>
      </c>
      <c r="AO106" s="167">
        <v>47.1</v>
      </c>
      <c r="AP106" s="167">
        <v>46.6</v>
      </c>
      <c r="AQ106" s="167">
        <v>47.4</v>
      </c>
      <c r="AR106" s="167">
        <v>48.2</v>
      </c>
      <c r="AS106" s="167">
        <v>48.9</v>
      </c>
      <c r="AT106" s="167">
        <v>50.2</v>
      </c>
      <c r="AU106" s="167">
        <v>51.8</v>
      </c>
      <c r="AV106" s="167">
        <v>52.7</v>
      </c>
      <c r="AW106" s="167">
        <v>53</v>
      </c>
      <c r="AX106" s="167">
        <v>53.6</v>
      </c>
      <c r="AY106" s="167">
        <v>53.5</v>
      </c>
      <c r="AZ106" s="167">
        <v>54.4</v>
      </c>
      <c r="BA106" s="190"/>
    </row>
    <row r="107" spans="1:53" x14ac:dyDescent="0.25">
      <c r="A107" s="22"/>
      <c r="B107" s="23"/>
      <c r="C107" s="43" t="s">
        <v>6</v>
      </c>
      <c r="D107" s="43" t="s">
        <v>42</v>
      </c>
      <c r="E107" s="44" t="s">
        <v>43</v>
      </c>
      <c r="F107" s="69">
        <v>14</v>
      </c>
      <c r="G107" s="69">
        <v>14</v>
      </c>
      <c r="H107" s="69">
        <v>14</v>
      </c>
      <c r="I107" s="69">
        <v>13</v>
      </c>
      <c r="J107" s="69">
        <v>13</v>
      </c>
      <c r="K107" s="69">
        <v>12</v>
      </c>
      <c r="L107" s="69">
        <v>11</v>
      </c>
      <c r="M107" s="69">
        <v>11</v>
      </c>
      <c r="N107" s="57">
        <v>11</v>
      </c>
      <c r="O107" s="69">
        <v>11</v>
      </c>
      <c r="P107" s="69">
        <v>11</v>
      </c>
      <c r="Q107" s="69">
        <v>11</v>
      </c>
      <c r="R107" s="69">
        <v>10</v>
      </c>
      <c r="S107" s="69">
        <v>10</v>
      </c>
      <c r="T107" s="69">
        <v>9</v>
      </c>
      <c r="U107" s="69"/>
      <c r="V107" s="66">
        <v>14560</v>
      </c>
      <c r="W107" s="167">
        <v>14697</v>
      </c>
      <c r="X107" s="167">
        <v>14725</v>
      </c>
      <c r="Y107" s="167">
        <v>14827</v>
      </c>
      <c r="Z107" s="167">
        <v>15291</v>
      </c>
      <c r="AA107" s="167">
        <v>16501</v>
      </c>
      <c r="AB107" s="167">
        <v>17357</v>
      </c>
      <c r="AC107" s="167">
        <v>18547</v>
      </c>
      <c r="AD107" s="66">
        <v>19092</v>
      </c>
      <c r="AE107" s="66">
        <v>20072</v>
      </c>
      <c r="AF107" s="66">
        <v>21032</v>
      </c>
      <c r="AG107" s="66">
        <v>21866</v>
      </c>
      <c r="AH107" s="66">
        <v>21780</v>
      </c>
      <c r="AI107" s="66">
        <v>22955</v>
      </c>
      <c r="AJ107" s="66">
        <v>23551</v>
      </c>
      <c r="AK107" s="69"/>
      <c r="AL107" s="167">
        <v>35.200000000000003</v>
      </c>
      <c r="AM107" s="167">
        <v>34.200000000000003</v>
      </c>
      <c r="AN107" s="167">
        <v>33</v>
      </c>
      <c r="AO107" s="167">
        <v>33.1</v>
      </c>
      <c r="AP107" s="167">
        <v>33.299999999999997</v>
      </c>
      <c r="AQ107" s="167">
        <v>34</v>
      </c>
      <c r="AR107" s="167">
        <v>34.6</v>
      </c>
      <c r="AS107" s="167">
        <v>35.6</v>
      </c>
      <c r="AT107" s="167">
        <v>36.700000000000003</v>
      </c>
      <c r="AU107" s="167">
        <v>37.299999999999997</v>
      </c>
      <c r="AV107" s="167">
        <v>38.1</v>
      </c>
      <c r="AW107" s="167">
        <v>39</v>
      </c>
      <c r="AX107" s="167">
        <v>38.9</v>
      </c>
      <c r="AY107" s="167">
        <v>39.200000000000003</v>
      </c>
      <c r="AZ107" s="167">
        <v>39.200000000000003</v>
      </c>
      <c r="BA107" s="190"/>
    </row>
    <row r="108" spans="1:53" x14ac:dyDescent="0.25">
      <c r="A108" s="20"/>
      <c r="B108" s="21"/>
      <c r="C108" s="43" t="s">
        <v>7</v>
      </c>
      <c r="D108" s="46" t="s">
        <v>44</v>
      </c>
      <c r="E108" s="49" t="s">
        <v>45</v>
      </c>
      <c r="F108" s="69">
        <v>324</v>
      </c>
      <c r="G108" s="69">
        <v>321</v>
      </c>
      <c r="H108" s="69">
        <v>314</v>
      </c>
      <c r="I108" s="69">
        <v>299</v>
      </c>
      <c r="J108" s="69">
        <v>289</v>
      </c>
      <c r="K108" s="69">
        <v>289</v>
      </c>
      <c r="L108" s="69">
        <v>286</v>
      </c>
      <c r="M108" s="69">
        <v>293</v>
      </c>
      <c r="N108" s="57">
        <v>285</v>
      </c>
      <c r="O108" s="69">
        <v>281</v>
      </c>
      <c r="P108" s="69">
        <v>270</v>
      </c>
      <c r="Q108" s="69">
        <v>262</v>
      </c>
      <c r="R108" s="69">
        <v>243</v>
      </c>
      <c r="S108" s="69">
        <v>242</v>
      </c>
      <c r="T108" s="69">
        <v>216</v>
      </c>
      <c r="U108" s="69"/>
      <c r="V108" s="69" t="s">
        <v>669</v>
      </c>
      <c r="W108" s="69" t="s">
        <v>669</v>
      </c>
      <c r="X108" s="69" t="s">
        <v>669</v>
      </c>
      <c r="Y108" s="69" t="s">
        <v>669</v>
      </c>
      <c r="Z108" s="69" t="s">
        <v>669</v>
      </c>
      <c r="AA108" s="69" t="s">
        <v>669</v>
      </c>
      <c r="AB108" s="69" t="s">
        <v>669</v>
      </c>
      <c r="AC108" s="69" t="s">
        <v>669</v>
      </c>
      <c r="AD108" s="69" t="s">
        <v>669</v>
      </c>
      <c r="AE108" s="69" t="s">
        <v>669</v>
      </c>
      <c r="AF108" s="69" t="s">
        <v>669</v>
      </c>
      <c r="AG108" s="69" t="s">
        <v>669</v>
      </c>
      <c r="AH108" s="69" t="s">
        <v>669</v>
      </c>
      <c r="AI108" s="69" t="s">
        <v>669</v>
      </c>
      <c r="AJ108" s="69"/>
      <c r="AK108" s="69"/>
      <c r="AL108" s="69" t="s">
        <v>669</v>
      </c>
      <c r="AM108" s="69" t="s">
        <v>669</v>
      </c>
      <c r="AN108" s="69" t="s">
        <v>669</v>
      </c>
      <c r="AO108" s="69" t="s">
        <v>669</v>
      </c>
      <c r="AP108" s="69" t="s">
        <v>669</v>
      </c>
      <c r="AQ108" s="69" t="s">
        <v>669</v>
      </c>
      <c r="AR108" s="69" t="s">
        <v>669</v>
      </c>
      <c r="AS108" s="69" t="s">
        <v>669</v>
      </c>
      <c r="AT108" s="69" t="s">
        <v>669</v>
      </c>
      <c r="AU108" s="69" t="s">
        <v>669</v>
      </c>
      <c r="AV108" s="69" t="s">
        <v>669</v>
      </c>
      <c r="AW108" s="69" t="s">
        <v>669</v>
      </c>
      <c r="AX108" s="69" t="s">
        <v>669</v>
      </c>
      <c r="AY108" s="69" t="s">
        <v>669</v>
      </c>
      <c r="AZ108" s="69" t="s">
        <v>669</v>
      </c>
      <c r="BA108" s="190"/>
    </row>
    <row r="109" spans="1:53" x14ac:dyDescent="0.25">
      <c r="A109" s="24"/>
      <c r="B109" s="25"/>
      <c r="C109" s="43" t="s">
        <v>51</v>
      </c>
      <c r="D109" s="51" t="s">
        <v>49</v>
      </c>
      <c r="E109" s="52" t="s">
        <v>50</v>
      </c>
      <c r="F109" s="69" t="s">
        <v>669</v>
      </c>
      <c r="G109" s="69" t="s">
        <v>669</v>
      </c>
      <c r="H109" s="69" t="s">
        <v>669</v>
      </c>
      <c r="I109" s="69" t="s">
        <v>669</v>
      </c>
      <c r="J109" s="69" t="s">
        <v>669</v>
      </c>
      <c r="K109" s="69" t="s">
        <v>669</v>
      </c>
      <c r="L109" s="69" t="s">
        <v>669</v>
      </c>
      <c r="M109" s="69" t="s">
        <v>669</v>
      </c>
      <c r="N109" s="113" t="s">
        <v>669</v>
      </c>
      <c r="O109" s="113" t="s">
        <v>669</v>
      </c>
      <c r="P109" s="113" t="s">
        <v>669</v>
      </c>
      <c r="Q109" s="113" t="s">
        <v>669</v>
      </c>
      <c r="R109" s="113" t="s">
        <v>669</v>
      </c>
      <c r="S109" s="167" t="s">
        <v>669</v>
      </c>
      <c r="T109" s="69" t="s">
        <v>669</v>
      </c>
      <c r="U109" s="69"/>
      <c r="V109" s="66">
        <v>9034</v>
      </c>
      <c r="W109" s="66">
        <v>8785</v>
      </c>
      <c r="X109" s="167">
        <v>9708</v>
      </c>
      <c r="Y109" s="167">
        <v>9809</v>
      </c>
      <c r="Z109" s="167">
        <v>9629</v>
      </c>
      <c r="AA109" s="167">
        <v>9982</v>
      </c>
      <c r="AB109" s="167">
        <v>9892</v>
      </c>
      <c r="AC109" s="167">
        <v>10804</v>
      </c>
      <c r="AD109" s="66">
        <v>11330</v>
      </c>
      <c r="AE109" s="66">
        <v>11834</v>
      </c>
      <c r="AF109" s="66">
        <v>12146</v>
      </c>
      <c r="AG109" s="66">
        <v>11902</v>
      </c>
      <c r="AH109" s="66">
        <v>11934</v>
      </c>
      <c r="AI109" s="66">
        <v>12864</v>
      </c>
      <c r="AJ109" s="66">
        <v>13464</v>
      </c>
      <c r="AK109" s="69"/>
      <c r="AL109" s="69" t="s">
        <v>669</v>
      </c>
      <c r="AM109" s="69" t="s">
        <v>669</v>
      </c>
      <c r="AN109" s="69" t="s">
        <v>669</v>
      </c>
      <c r="AO109" s="69" t="s">
        <v>669</v>
      </c>
      <c r="AP109" s="69" t="s">
        <v>669</v>
      </c>
      <c r="AQ109" s="69" t="s">
        <v>669</v>
      </c>
      <c r="AR109" s="69" t="s">
        <v>669</v>
      </c>
      <c r="AS109" s="69" t="s">
        <v>669</v>
      </c>
      <c r="AT109" s="69" t="s">
        <v>669</v>
      </c>
      <c r="AU109" s="69" t="s">
        <v>669</v>
      </c>
      <c r="AV109" s="69" t="s">
        <v>669</v>
      </c>
      <c r="AW109" s="69" t="s">
        <v>669</v>
      </c>
      <c r="AX109" s="69" t="s">
        <v>669</v>
      </c>
      <c r="AY109" s="69" t="s">
        <v>669</v>
      </c>
      <c r="AZ109" s="69" t="s">
        <v>669</v>
      </c>
      <c r="BA109" s="36"/>
    </row>
    <row r="110" spans="1:53" x14ac:dyDescent="0.25">
      <c r="C110" s="43"/>
      <c r="F110" s="57"/>
      <c r="G110" s="57"/>
      <c r="H110" s="57"/>
      <c r="I110" s="57"/>
      <c r="J110" s="57"/>
      <c r="K110" s="57"/>
      <c r="L110" s="57"/>
      <c r="M110" s="69"/>
      <c r="N110" s="57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113"/>
      <c r="AU110" s="113"/>
      <c r="AV110" s="113"/>
      <c r="AW110" s="113"/>
      <c r="BA110" s="36"/>
    </row>
    <row r="111" spans="1:53" x14ac:dyDescent="0.25">
      <c r="A111" s="26" t="s">
        <v>22</v>
      </c>
      <c r="B111" s="27" t="s">
        <v>63</v>
      </c>
      <c r="C111" s="47" t="s">
        <v>74</v>
      </c>
      <c r="D111" s="53"/>
      <c r="E111" s="53"/>
      <c r="F111" s="70">
        <v>2020</v>
      </c>
      <c r="G111" s="70">
        <v>1801</v>
      </c>
      <c r="H111" s="70">
        <v>1966</v>
      </c>
      <c r="I111" s="70">
        <v>1845</v>
      </c>
      <c r="J111" s="70">
        <v>1782</v>
      </c>
      <c r="K111" s="70">
        <v>1748</v>
      </c>
      <c r="L111" s="70">
        <v>1681</v>
      </c>
      <c r="M111" s="70">
        <v>1635</v>
      </c>
      <c r="N111" s="58">
        <v>1687</v>
      </c>
      <c r="O111" s="70">
        <v>1618</v>
      </c>
      <c r="P111" s="70">
        <v>1617</v>
      </c>
      <c r="Q111" s="70">
        <v>1602</v>
      </c>
      <c r="R111" s="70">
        <v>1511</v>
      </c>
      <c r="S111" s="70">
        <v>1522</v>
      </c>
      <c r="T111" s="70">
        <v>1432</v>
      </c>
      <c r="U111" s="70"/>
      <c r="V111" s="70">
        <v>84604</v>
      </c>
      <c r="W111" s="70">
        <v>83529</v>
      </c>
      <c r="X111" s="70">
        <v>89813</v>
      </c>
      <c r="Y111" s="70">
        <v>94382</v>
      </c>
      <c r="Z111" s="70">
        <v>90113</v>
      </c>
      <c r="AA111" s="70">
        <v>90953</v>
      </c>
      <c r="AB111" s="70">
        <v>93122</v>
      </c>
      <c r="AC111" s="70">
        <v>97017</v>
      </c>
      <c r="AD111" s="70">
        <v>101924</v>
      </c>
      <c r="AE111" s="70">
        <v>105733</v>
      </c>
      <c r="AF111" s="70">
        <v>109248</v>
      </c>
      <c r="AG111" s="70">
        <v>115295</v>
      </c>
      <c r="AH111" s="70">
        <v>110635</v>
      </c>
      <c r="AI111" s="70">
        <v>121370</v>
      </c>
      <c r="AJ111" s="70">
        <v>131257</v>
      </c>
      <c r="AK111" s="69"/>
      <c r="AL111" s="70">
        <v>124.8</v>
      </c>
      <c r="AM111" s="70">
        <v>120.8</v>
      </c>
      <c r="AN111" s="70">
        <v>122.7</v>
      </c>
      <c r="AO111" s="70">
        <v>124</v>
      </c>
      <c r="AP111" s="70">
        <v>123.8</v>
      </c>
      <c r="AQ111" s="70">
        <v>123.7</v>
      </c>
      <c r="AR111" s="70">
        <v>125.9</v>
      </c>
      <c r="AS111" s="70">
        <v>126.6</v>
      </c>
      <c r="AT111" s="70">
        <v>126.9</v>
      </c>
      <c r="AU111" s="70">
        <v>129.9</v>
      </c>
      <c r="AV111" s="70">
        <v>131.6</v>
      </c>
      <c r="AW111" s="70">
        <v>130.19999999999999</v>
      </c>
      <c r="AX111" s="70">
        <v>130.19999999999999</v>
      </c>
      <c r="AY111" s="70">
        <v>130.69999999999999</v>
      </c>
      <c r="AZ111" s="70">
        <v>134.19999999999999</v>
      </c>
      <c r="BA111" s="48"/>
    </row>
    <row r="112" spans="1:53" x14ac:dyDescent="0.25">
      <c r="A112" s="22"/>
      <c r="B112" s="23"/>
      <c r="C112" s="43" t="s">
        <v>4</v>
      </c>
      <c r="D112" s="43" t="s">
        <v>38</v>
      </c>
      <c r="E112" s="44" t="s">
        <v>39</v>
      </c>
      <c r="F112" s="69">
        <v>1350</v>
      </c>
      <c r="G112" s="69">
        <v>1150</v>
      </c>
      <c r="H112" s="69">
        <v>1310</v>
      </c>
      <c r="I112" s="69">
        <v>1227</v>
      </c>
      <c r="J112" s="69">
        <v>1197</v>
      </c>
      <c r="K112" s="69">
        <v>1178</v>
      </c>
      <c r="L112" s="69">
        <v>1133</v>
      </c>
      <c r="M112" s="69">
        <v>1099</v>
      </c>
      <c r="N112" s="57">
        <v>1166</v>
      </c>
      <c r="O112" s="69">
        <v>1107</v>
      </c>
      <c r="P112" s="69">
        <v>1130</v>
      </c>
      <c r="Q112" s="69">
        <v>1123</v>
      </c>
      <c r="R112" s="69">
        <v>1068</v>
      </c>
      <c r="S112" s="69">
        <v>1081</v>
      </c>
      <c r="T112" s="69">
        <v>1038</v>
      </c>
      <c r="U112" s="69"/>
      <c r="V112" s="66">
        <v>28740</v>
      </c>
      <c r="W112" s="167">
        <v>24262</v>
      </c>
      <c r="X112" s="167">
        <v>28105</v>
      </c>
      <c r="Y112" s="167">
        <v>30660</v>
      </c>
      <c r="Z112" s="167">
        <v>27682</v>
      </c>
      <c r="AA112" s="167">
        <v>27114</v>
      </c>
      <c r="AB112" s="167">
        <v>27238</v>
      </c>
      <c r="AC112" s="167">
        <v>29583</v>
      </c>
      <c r="AD112" s="66">
        <v>30432</v>
      </c>
      <c r="AE112" s="66">
        <v>31021</v>
      </c>
      <c r="AF112" s="66">
        <v>32060</v>
      </c>
      <c r="AG112" s="66">
        <v>35580</v>
      </c>
      <c r="AH112" s="66">
        <v>31645</v>
      </c>
      <c r="AI112" s="66">
        <v>37583</v>
      </c>
      <c r="AJ112" s="66">
        <v>42354</v>
      </c>
      <c r="AK112" s="69"/>
      <c r="AL112" s="167">
        <v>39</v>
      </c>
      <c r="AM112" s="167">
        <v>35.299999999999997</v>
      </c>
      <c r="AN112" s="167">
        <v>36.9</v>
      </c>
      <c r="AO112" s="167">
        <v>37.700000000000003</v>
      </c>
      <c r="AP112" s="167">
        <v>37.6</v>
      </c>
      <c r="AQ112" s="167">
        <v>36.9</v>
      </c>
      <c r="AR112" s="167">
        <v>36.700000000000003</v>
      </c>
      <c r="AS112" s="167">
        <v>36.200000000000003</v>
      </c>
      <c r="AT112" s="167">
        <v>34.5</v>
      </c>
      <c r="AU112" s="167">
        <v>36.200000000000003</v>
      </c>
      <c r="AV112" s="167">
        <v>37.1</v>
      </c>
      <c r="AW112" s="167">
        <v>36.1</v>
      </c>
      <c r="AX112" s="167">
        <v>37.1</v>
      </c>
      <c r="AY112" s="167">
        <v>37.799999999999997</v>
      </c>
      <c r="AZ112" s="167">
        <v>36.6</v>
      </c>
      <c r="BA112" s="190"/>
    </row>
    <row r="113" spans="1:53" x14ac:dyDescent="0.25">
      <c r="A113" s="22"/>
      <c r="B113" s="23"/>
      <c r="C113" s="43" t="s">
        <v>5</v>
      </c>
      <c r="D113" s="43" t="s">
        <v>40</v>
      </c>
      <c r="E113" s="44" t="s">
        <v>41</v>
      </c>
      <c r="F113" s="69">
        <v>239</v>
      </c>
      <c r="G113" s="69">
        <v>224</v>
      </c>
      <c r="H113" s="69">
        <v>229</v>
      </c>
      <c r="I113" s="69">
        <v>227</v>
      </c>
      <c r="J113" s="69">
        <v>209</v>
      </c>
      <c r="K113" s="69">
        <v>198</v>
      </c>
      <c r="L113" s="69">
        <v>184</v>
      </c>
      <c r="M113" s="69">
        <v>170</v>
      </c>
      <c r="N113" s="57">
        <v>165</v>
      </c>
      <c r="O113" s="69">
        <v>161</v>
      </c>
      <c r="P113" s="69">
        <v>155</v>
      </c>
      <c r="Q113" s="69">
        <v>157</v>
      </c>
      <c r="R113" s="69">
        <v>148</v>
      </c>
      <c r="S113" s="69">
        <v>145</v>
      </c>
      <c r="T113" s="69">
        <v>131</v>
      </c>
      <c r="U113" s="69"/>
      <c r="V113" s="66">
        <v>26492</v>
      </c>
      <c r="W113" s="167">
        <v>29786</v>
      </c>
      <c r="X113" s="167">
        <v>30202</v>
      </c>
      <c r="Y113" s="167">
        <v>31647</v>
      </c>
      <c r="Z113" s="167">
        <v>29873</v>
      </c>
      <c r="AA113" s="167">
        <v>31056</v>
      </c>
      <c r="AB113" s="167">
        <v>32307</v>
      </c>
      <c r="AC113" s="167">
        <v>32792</v>
      </c>
      <c r="AD113" s="66">
        <v>34927</v>
      </c>
      <c r="AE113" s="66">
        <v>36639</v>
      </c>
      <c r="AF113" s="66">
        <v>37541</v>
      </c>
      <c r="AG113" s="66">
        <v>39037</v>
      </c>
      <c r="AH113" s="66">
        <v>38679</v>
      </c>
      <c r="AI113" s="66">
        <v>40809</v>
      </c>
      <c r="AJ113" s="66">
        <v>41749</v>
      </c>
      <c r="AK113" s="69"/>
      <c r="AL113" s="167">
        <v>39.700000000000003</v>
      </c>
      <c r="AM113" s="167">
        <v>40.200000000000003</v>
      </c>
      <c r="AN113" s="167">
        <v>40.799999999999997</v>
      </c>
      <c r="AO113" s="167">
        <v>41.3</v>
      </c>
      <c r="AP113" s="167">
        <v>42.3</v>
      </c>
      <c r="AQ113" s="167">
        <v>42.9</v>
      </c>
      <c r="AR113" s="167">
        <v>44.8</v>
      </c>
      <c r="AS113" s="167">
        <v>45.1</v>
      </c>
      <c r="AT113" s="167">
        <v>46.1</v>
      </c>
      <c r="AU113" s="167">
        <v>46.5</v>
      </c>
      <c r="AV113" s="167">
        <v>46.6</v>
      </c>
      <c r="AW113" s="167">
        <v>45.8</v>
      </c>
      <c r="AX113" s="167">
        <v>45.5</v>
      </c>
      <c r="AY113" s="167">
        <v>44.8</v>
      </c>
      <c r="AZ113" s="167">
        <v>49</v>
      </c>
      <c r="BA113" s="190"/>
    </row>
    <row r="114" spans="1:53" x14ac:dyDescent="0.25">
      <c r="A114" s="22"/>
      <c r="B114" s="23"/>
      <c r="C114" s="43" t="s">
        <v>6</v>
      </c>
      <c r="D114" s="43" t="s">
        <v>42</v>
      </c>
      <c r="E114" s="44" t="s">
        <v>43</v>
      </c>
      <c r="F114" s="69">
        <v>15</v>
      </c>
      <c r="G114" s="69">
        <v>13</v>
      </c>
      <c r="H114" s="69">
        <v>13</v>
      </c>
      <c r="I114" s="69">
        <v>13</v>
      </c>
      <c r="J114" s="69">
        <v>12</v>
      </c>
      <c r="K114" s="69">
        <v>11</v>
      </c>
      <c r="L114" s="69">
        <v>11</v>
      </c>
      <c r="M114" s="69">
        <v>10</v>
      </c>
      <c r="N114" s="57">
        <v>10</v>
      </c>
      <c r="O114" s="69">
        <v>10</v>
      </c>
      <c r="P114" s="69">
        <v>10</v>
      </c>
      <c r="Q114" s="69">
        <v>10</v>
      </c>
      <c r="R114" s="69">
        <v>9</v>
      </c>
      <c r="S114" s="69">
        <v>9</v>
      </c>
      <c r="T114" s="69">
        <v>8</v>
      </c>
      <c r="U114" s="69"/>
      <c r="V114" s="66">
        <v>20100</v>
      </c>
      <c r="W114" s="167">
        <v>20479</v>
      </c>
      <c r="X114" s="167">
        <v>21861</v>
      </c>
      <c r="Y114" s="167">
        <v>22177</v>
      </c>
      <c r="Z114" s="167">
        <v>23109</v>
      </c>
      <c r="AA114" s="167">
        <v>23179</v>
      </c>
      <c r="AB114" s="167">
        <v>23897</v>
      </c>
      <c r="AC114" s="167">
        <v>24561</v>
      </c>
      <c r="AD114" s="66">
        <v>25643</v>
      </c>
      <c r="AE114" s="66">
        <v>26733</v>
      </c>
      <c r="AF114" s="66">
        <v>27895</v>
      </c>
      <c r="AG114" s="66">
        <v>28444</v>
      </c>
      <c r="AH114" s="66">
        <v>28691</v>
      </c>
      <c r="AI114" s="66">
        <v>30237</v>
      </c>
      <c r="AJ114" s="66">
        <v>33571</v>
      </c>
      <c r="AK114" s="69"/>
      <c r="AL114" s="167">
        <v>46.1</v>
      </c>
      <c r="AM114" s="167">
        <v>45.3</v>
      </c>
      <c r="AN114" s="167">
        <v>45</v>
      </c>
      <c r="AO114" s="167">
        <v>45</v>
      </c>
      <c r="AP114" s="167">
        <v>43.9</v>
      </c>
      <c r="AQ114" s="167">
        <v>43.9</v>
      </c>
      <c r="AR114" s="167">
        <v>44.4</v>
      </c>
      <c r="AS114" s="167">
        <v>45.3</v>
      </c>
      <c r="AT114" s="167">
        <v>46.3</v>
      </c>
      <c r="AU114" s="167">
        <v>47.2</v>
      </c>
      <c r="AV114" s="167">
        <v>47.9</v>
      </c>
      <c r="AW114" s="167">
        <v>48.3</v>
      </c>
      <c r="AX114" s="167">
        <v>47.6</v>
      </c>
      <c r="AY114" s="167">
        <v>48.1</v>
      </c>
      <c r="AZ114" s="167">
        <v>48.6</v>
      </c>
      <c r="BA114" s="190"/>
    </row>
    <row r="115" spans="1:53" x14ac:dyDescent="0.25">
      <c r="A115" s="20"/>
      <c r="B115" s="21"/>
      <c r="C115" s="43" t="s">
        <v>7</v>
      </c>
      <c r="D115" s="46" t="s">
        <v>44</v>
      </c>
      <c r="E115" s="49" t="s">
        <v>45</v>
      </c>
      <c r="F115" s="69">
        <v>416</v>
      </c>
      <c r="G115" s="69">
        <v>414</v>
      </c>
      <c r="H115" s="69">
        <v>414</v>
      </c>
      <c r="I115" s="69">
        <v>378</v>
      </c>
      <c r="J115" s="69">
        <v>364</v>
      </c>
      <c r="K115" s="69">
        <v>361</v>
      </c>
      <c r="L115" s="69">
        <v>353</v>
      </c>
      <c r="M115" s="69">
        <v>356</v>
      </c>
      <c r="N115" s="57">
        <v>346</v>
      </c>
      <c r="O115" s="69">
        <v>340</v>
      </c>
      <c r="P115" s="69">
        <v>322</v>
      </c>
      <c r="Q115" s="69">
        <v>312</v>
      </c>
      <c r="R115" s="69">
        <v>286</v>
      </c>
      <c r="S115" s="69">
        <v>287</v>
      </c>
      <c r="T115" s="69">
        <v>255</v>
      </c>
      <c r="U115" s="69"/>
      <c r="V115" s="69" t="s">
        <v>669</v>
      </c>
      <c r="W115" s="69" t="s">
        <v>669</v>
      </c>
      <c r="X115" s="69" t="s">
        <v>669</v>
      </c>
      <c r="Y115" s="69" t="s">
        <v>669</v>
      </c>
      <c r="Z115" s="69" t="s">
        <v>669</v>
      </c>
      <c r="AA115" s="69" t="s">
        <v>669</v>
      </c>
      <c r="AB115" s="69" t="s">
        <v>669</v>
      </c>
      <c r="AC115" s="69" t="s">
        <v>669</v>
      </c>
      <c r="AD115" s="69" t="s">
        <v>669</v>
      </c>
      <c r="AE115" s="69" t="s">
        <v>669</v>
      </c>
      <c r="AF115" s="69" t="s">
        <v>669</v>
      </c>
      <c r="AG115" s="69" t="s">
        <v>669</v>
      </c>
      <c r="AH115" s="69" t="s">
        <v>669</v>
      </c>
      <c r="AI115" s="69" t="s">
        <v>669</v>
      </c>
      <c r="AJ115" s="69"/>
      <c r="AK115" s="69"/>
      <c r="AL115" s="69" t="s">
        <v>669</v>
      </c>
      <c r="AM115" s="69" t="s">
        <v>669</v>
      </c>
      <c r="AN115" s="69" t="s">
        <v>669</v>
      </c>
      <c r="AO115" s="69" t="s">
        <v>669</v>
      </c>
      <c r="AP115" s="69" t="s">
        <v>669</v>
      </c>
      <c r="AQ115" s="69" t="s">
        <v>669</v>
      </c>
      <c r="AR115" s="69" t="s">
        <v>669</v>
      </c>
      <c r="AS115" s="69" t="s">
        <v>669</v>
      </c>
      <c r="AT115" s="69" t="s">
        <v>669</v>
      </c>
      <c r="AU115" s="69" t="s">
        <v>669</v>
      </c>
      <c r="AV115" s="69" t="s">
        <v>669</v>
      </c>
      <c r="AW115" s="69" t="s">
        <v>669</v>
      </c>
      <c r="AX115" s="69" t="s">
        <v>669</v>
      </c>
      <c r="AY115" s="69" t="s">
        <v>669</v>
      </c>
      <c r="AZ115" s="69" t="s">
        <v>669</v>
      </c>
      <c r="BA115" s="36"/>
    </row>
    <row r="116" spans="1:53" x14ac:dyDescent="0.25">
      <c r="A116" s="24"/>
      <c r="B116" s="25"/>
      <c r="C116" s="43" t="s">
        <v>51</v>
      </c>
      <c r="D116" s="51" t="s">
        <v>49</v>
      </c>
      <c r="E116" s="52" t="s">
        <v>50</v>
      </c>
      <c r="F116" s="69" t="s">
        <v>669</v>
      </c>
      <c r="G116" s="69" t="s">
        <v>669</v>
      </c>
      <c r="H116" s="69" t="s">
        <v>669</v>
      </c>
      <c r="I116" s="69" t="s">
        <v>669</v>
      </c>
      <c r="J116" s="69" t="s">
        <v>669</v>
      </c>
      <c r="K116" s="69" t="s">
        <v>669</v>
      </c>
      <c r="L116" s="69" t="s">
        <v>669</v>
      </c>
      <c r="M116" s="69" t="s">
        <v>669</v>
      </c>
      <c r="N116" s="69" t="s">
        <v>669</v>
      </c>
      <c r="O116" s="69" t="s">
        <v>669</v>
      </c>
      <c r="P116" s="69" t="s">
        <v>669</v>
      </c>
      <c r="Q116" s="69" t="s">
        <v>669</v>
      </c>
      <c r="R116" s="69" t="s">
        <v>669</v>
      </c>
      <c r="S116" s="69" t="s">
        <v>669</v>
      </c>
      <c r="T116" s="69" t="s">
        <v>669</v>
      </c>
      <c r="U116" s="69"/>
      <c r="V116" s="66">
        <v>9272</v>
      </c>
      <c r="W116" s="167">
        <v>9002</v>
      </c>
      <c r="X116" s="167">
        <v>9645</v>
      </c>
      <c r="Y116" s="167">
        <v>9898</v>
      </c>
      <c r="Z116" s="167">
        <v>9449</v>
      </c>
      <c r="AA116" s="167">
        <v>9604</v>
      </c>
      <c r="AB116" s="167">
        <v>9680</v>
      </c>
      <c r="AC116" s="167">
        <v>10081</v>
      </c>
      <c r="AD116" s="66">
        <v>10922</v>
      </c>
      <c r="AE116" s="66">
        <v>11340</v>
      </c>
      <c r="AF116" s="66">
        <v>11752</v>
      </c>
      <c r="AG116" s="66">
        <v>12234</v>
      </c>
      <c r="AH116" s="66">
        <v>11620</v>
      </c>
      <c r="AI116" s="66">
        <v>12741</v>
      </c>
      <c r="AJ116" s="66">
        <v>13583</v>
      </c>
      <c r="AK116" s="69"/>
      <c r="AL116" s="69" t="s">
        <v>669</v>
      </c>
      <c r="AM116" s="69" t="s">
        <v>669</v>
      </c>
      <c r="AN116" s="69" t="s">
        <v>669</v>
      </c>
      <c r="AO116" s="69" t="s">
        <v>669</v>
      </c>
      <c r="AP116" s="69" t="s">
        <v>669</v>
      </c>
      <c r="AQ116" s="69" t="s">
        <v>669</v>
      </c>
      <c r="AR116" s="69" t="s">
        <v>669</v>
      </c>
      <c r="AS116" s="69" t="s">
        <v>669</v>
      </c>
      <c r="AT116" s="69" t="s">
        <v>669</v>
      </c>
      <c r="AU116" s="69" t="s">
        <v>669</v>
      </c>
      <c r="AV116" s="69" t="s">
        <v>669</v>
      </c>
      <c r="AW116" s="69" t="s">
        <v>669</v>
      </c>
      <c r="AX116" s="69" t="s">
        <v>669</v>
      </c>
      <c r="AY116" s="69" t="s">
        <v>669</v>
      </c>
      <c r="AZ116" s="69" t="s">
        <v>669</v>
      </c>
      <c r="BA116" s="36"/>
    </row>
    <row r="117" spans="1:53" x14ac:dyDescent="0.25">
      <c r="C117" s="43"/>
      <c r="F117" s="57"/>
      <c r="G117" s="57"/>
      <c r="H117" s="57"/>
      <c r="I117" s="57"/>
      <c r="J117" s="57"/>
      <c r="K117" s="57"/>
      <c r="L117" s="57"/>
      <c r="M117" s="69"/>
      <c r="N117" s="57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113"/>
      <c r="AU117" s="113"/>
      <c r="BA117" s="36"/>
    </row>
    <row r="118" spans="1:53" x14ac:dyDescent="0.25">
      <c r="A118" s="26" t="s">
        <v>23</v>
      </c>
      <c r="B118" s="27" t="s">
        <v>64</v>
      </c>
      <c r="C118" s="47" t="s">
        <v>74</v>
      </c>
      <c r="D118" s="53"/>
      <c r="E118" s="53"/>
      <c r="F118" s="70">
        <v>1706</v>
      </c>
      <c r="G118" s="70">
        <v>1625</v>
      </c>
      <c r="H118" s="70">
        <v>1721</v>
      </c>
      <c r="I118" s="70">
        <v>1577</v>
      </c>
      <c r="J118" s="70">
        <v>1479</v>
      </c>
      <c r="K118" s="70">
        <v>1421</v>
      </c>
      <c r="L118" s="70">
        <v>1347</v>
      </c>
      <c r="M118" s="70">
        <v>1313</v>
      </c>
      <c r="N118" s="58">
        <v>1306</v>
      </c>
      <c r="O118" s="70">
        <v>1289</v>
      </c>
      <c r="P118" s="70">
        <v>1221</v>
      </c>
      <c r="Q118" s="70">
        <v>1177</v>
      </c>
      <c r="R118" s="70">
        <v>1104</v>
      </c>
      <c r="S118" s="70">
        <v>1092</v>
      </c>
      <c r="T118" s="70">
        <v>992</v>
      </c>
      <c r="U118" s="70"/>
      <c r="V118" s="70">
        <v>79522</v>
      </c>
      <c r="W118" s="70">
        <v>77972</v>
      </c>
      <c r="X118" s="70">
        <v>84957</v>
      </c>
      <c r="Y118" s="70">
        <v>84376</v>
      </c>
      <c r="Z118" s="70">
        <v>84722</v>
      </c>
      <c r="AA118" s="70">
        <v>86235</v>
      </c>
      <c r="AB118" s="70">
        <v>90138</v>
      </c>
      <c r="AC118" s="70">
        <v>92715</v>
      </c>
      <c r="AD118" s="70">
        <v>96025</v>
      </c>
      <c r="AE118" s="70">
        <v>98505</v>
      </c>
      <c r="AF118" s="70">
        <v>106558</v>
      </c>
      <c r="AG118" s="70">
        <v>111006</v>
      </c>
      <c r="AH118" s="70">
        <v>111975</v>
      </c>
      <c r="AI118" s="70">
        <v>115958</v>
      </c>
      <c r="AJ118" s="70">
        <v>118386</v>
      </c>
      <c r="AK118" s="69"/>
      <c r="AL118" s="70">
        <v>125.6</v>
      </c>
      <c r="AM118" s="70">
        <v>120.9</v>
      </c>
      <c r="AN118" s="70">
        <v>121.5</v>
      </c>
      <c r="AO118" s="70">
        <v>124.2</v>
      </c>
      <c r="AP118" s="70">
        <v>122.7</v>
      </c>
      <c r="AQ118" s="70">
        <v>122.3</v>
      </c>
      <c r="AR118" s="70">
        <v>122.4</v>
      </c>
      <c r="AS118" s="70">
        <v>123.9</v>
      </c>
      <c r="AT118" s="70">
        <v>124.4</v>
      </c>
      <c r="AU118" s="70">
        <v>127.8</v>
      </c>
      <c r="AV118" s="70">
        <v>128.30000000000001</v>
      </c>
      <c r="AW118" s="70">
        <v>129.4</v>
      </c>
      <c r="AX118" s="70">
        <v>128.1</v>
      </c>
      <c r="AY118" s="70">
        <v>129.5</v>
      </c>
      <c r="AZ118" s="70">
        <v>130.30000000000001</v>
      </c>
      <c r="BA118" s="48"/>
    </row>
    <row r="119" spans="1:53" x14ac:dyDescent="0.25">
      <c r="A119" s="22"/>
      <c r="B119" s="23"/>
      <c r="C119" s="43" t="s">
        <v>4</v>
      </c>
      <c r="D119" s="43" t="s">
        <v>38</v>
      </c>
      <c r="E119" s="44" t="s">
        <v>39</v>
      </c>
      <c r="F119" s="69">
        <v>1053</v>
      </c>
      <c r="G119" s="69">
        <v>1000</v>
      </c>
      <c r="H119" s="69">
        <v>1097</v>
      </c>
      <c r="I119" s="69">
        <v>978</v>
      </c>
      <c r="J119" s="69">
        <v>912</v>
      </c>
      <c r="K119" s="69">
        <v>886</v>
      </c>
      <c r="L119" s="69">
        <v>827</v>
      </c>
      <c r="M119" s="69">
        <v>795</v>
      </c>
      <c r="N119" s="57">
        <v>807</v>
      </c>
      <c r="O119" s="69">
        <v>803</v>
      </c>
      <c r="P119" s="69">
        <v>763</v>
      </c>
      <c r="Q119" s="69">
        <v>737</v>
      </c>
      <c r="R119" s="69">
        <v>696</v>
      </c>
      <c r="S119" s="69">
        <v>686</v>
      </c>
      <c r="T119" s="69">
        <v>628</v>
      </c>
      <c r="U119" s="69"/>
      <c r="V119" s="66">
        <v>24896</v>
      </c>
      <c r="W119" s="66">
        <v>22130</v>
      </c>
      <c r="X119" s="167">
        <v>28509</v>
      </c>
      <c r="Y119" s="167">
        <v>26817</v>
      </c>
      <c r="Z119" s="167">
        <v>27175</v>
      </c>
      <c r="AA119" s="66">
        <v>27538</v>
      </c>
      <c r="AB119" s="66">
        <v>29557</v>
      </c>
      <c r="AC119" s="66">
        <v>30127</v>
      </c>
      <c r="AD119" s="66">
        <v>30262</v>
      </c>
      <c r="AE119" s="66">
        <v>29535</v>
      </c>
      <c r="AF119" s="66">
        <v>34014</v>
      </c>
      <c r="AG119" s="66">
        <v>36847</v>
      </c>
      <c r="AH119" s="66">
        <v>36903</v>
      </c>
      <c r="AI119" s="66">
        <v>37882</v>
      </c>
      <c r="AJ119" s="66">
        <v>38213</v>
      </c>
      <c r="AK119" s="69"/>
      <c r="AL119" s="69">
        <v>39.1</v>
      </c>
      <c r="AM119" s="69">
        <v>36.9</v>
      </c>
      <c r="AN119" s="69">
        <v>37.200000000000003</v>
      </c>
      <c r="AO119" s="69">
        <v>38.9</v>
      </c>
      <c r="AP119" s="69">
        <v>38</v>
      </c>
      <c r="AQ119" s="69">
        <v>37</v>
      </c>
      <c r="AR119" s="69">
        <v>36.1</v>
      </c>
      <c r="AS119" s="69">
        <v>35.4</v>
      </c>
      <c r="AT119" s="69">
        <v>34.799999999999997</v>
      </c>
      <c r="AU119" s="69">
        <v>35.9</v>
      </c>
      <c r="AV119" s="69">
        <v>36.200000000000003</v>
      </c>
      <c r="AW119" s="69">
        <v>36.200000000000003</v>
      </c>
      <c r="AX119" s="69">
        <v>36.799999999999997</v>
      </c>
      <c r="AY119" s="167">
        <v>37.1</v>
      </c>
      <c r="AZ119" s="167">
        <v>36.200000000000003</v>
      </c>
      <c r="BA119" s="190"/>
    </row>
    <row r="120" spans="1:53" x14ac:dyDescent="0.25">
      <c r="A120" s="22"/>
      <c r="B120" s="23"/>
      <c r="C120" s="43" t="s">
        <v>5</v>
      </c>
      <c r="D120" s="43" t="s">
        <v>40</v>
      </c>
      <c r="E120" s="44" t="s">
        <v>41</v>
      </c>
      <c r="F120" s="69">
        <v>252</v>
      </c>
      <c r="G120" s="69">
        <v>228</v>
      </c>
      <c r="H120" s="69">
        <v>234</v>
      </c>
      <c r="I120" s="69">
        <v>236</v>
      </c>
      <c r="J120" s="69">
        <v>219</v>
      </c>
      <c r="K120" s="69">
        <v>189</v>
      </c>
      <c r="L120" s="69">
        <v>180</v>
      </c>
      <c r="M120" s="69">
        <v>173</v>
      </c>
      <c r="N120" s="57">
        <v>164</v>
      </c>
      <c r="O120" s="69">
        <v>159</v>
      </c>
      <c r="P120" s="69">
        <v>146</v>
      </c>
      <c r="Q120" s="69">
        <v>140</v>
      </c>
      <c r="R120" s="69">
        <v>130</v>
      </c>
      <c r="S120" s="69">
        <v>128</v>
      </c>
      <c r="T120" s="69">
        <v>118</v>
      </c>
      <c r="U120" s="69"/>
      <c r="V120" s="66">
        <v>27203</v>
      </c>
      <c r="W120" s="167">
        <v>28628</v>
      </c>
      <c r="X120" s="167">
        <v>27918</v>
      </c>
      <c r="Y120" s="167">
        <v>29149</v>
      </c>
      <c r="Z120" s="167">
        <v>28007</v>
      </c>
      <c r="AA120" s="66">
        <v>28533</v>
      </c>
      <c r="AB120" s="66">
        <v>29435</v>
      </c>
      <c r="AC120" s="66">
        <v>30191</v>
      </c>
      <c r="AD120" s="66">
        <v>31873</v>
      </c>
      <c r="AE120" s="66">
        <v>33430</v>
      </c>
      <c r="AF120" s="66">
        <v>34794</v>
      </c>
      <c r="AG120" s="66">
        <v>35705</v>
      </c>
      <c r="AH120" s="66">
        <v>36087</v>
      </c>
      <c r="AI120" s="66">
        <v>37374</v>
      </c>
      <c r="AJ120" s="66">
        <v>38258</v>
      </c>
      <c r="AK120" s="69"/>
      <c r="AL120" s="167">
        <v>42.7</v>
      </c>
      <c r="AM120" s="167">
        <v>42</v>
      </c>
      <c r="AN120" s="167">
        <v>42.3</v>
      </c>
      <c r="AO120" s="167">
        <v>43.3</v>
      </c>
      <c r="AP120" s="167">
        <v>43.7</v>
      </c>
      <c r="AQ120" s="167">
        <v>44.1</v>
      </c>
      <c r="AR120" s="167">
        <v>44.4</v>
      </c>
      <c r="AS120" s="167">
        <v>45.3</v>
      </c>
      <c r="AT120" s="167">
        <v>45.3</v>
      </c>
      <c r="AU120" s="167">
        <v>46.4</v>
      </c>
      <c r="AV120" s="167">
        <v>46.4</v>
      </c>
      <c r="AW120" s="167">
        <v>46.3</v>
      </c>
      <c r="AX120" s="167">
        <v>45.8</v>
      </c>
      <c r="AY120" s="167">
        <v>46.1</v>
      </c>
      <c r="AZ120" s="167">
        <v>47.9</v>
      </c>
      <c r="BA120" s="190"/>
    </row>
    <row r="121" spans="1:53" x14ac:dyDescent="0.25">
      <c r="A121" s="22"/>
      <c r="B121" s="23"/>
      <c r="C121" s="43" t="s">
        <v>6</v>
      </c>
      <c r="D121" s="43" t="s">
        <v>42</v>
      </c>
      <c r="E121" s="44" t="s">
        <v>43</v>
      </c>
      <c r="F121" s="69">
        <v>20</v>
      </c>
      <c r="G121" s="69">
        <v>19</v>
      </c>
      <c r="H121" s="69">
        <v>18</v>
      </c>
      <c r="I121" s="69">
        <v>15</v>
      </c>
      <c r="J121" s="69">
        <v>14</v>
      </c>
      <c r="K121" s="69">
        <v>14</v>
      </c>
      <c r="L121" s="69">
        <v>13</v>
      </c>
      <c r="M121" s="69">
        <v>13</v>
      </c>
      <c r="N121" s="57">
        <v>12</v>
      </c>
      <c r="O121" s="69">
        <v>11</v>
      </c>
      <c r="P121" s="69">
        <v>11</v>
      </c>
      <c r="Q121" s="69">
        <v>11</v>
      </c>
      <c r="R121" s="69">
        <v>10</v>
      </c>
      <c r="S121" s="69">
        <v>10</v>
      </c>
      <c r="T121" s="69">
        <v>9</v>
      </c>
      <c r="U121" s="69"/>
      <c r="V121" s="66">
        <v>18715</v>
      </c>
      <c r="W121" s="66">
        <v>18709</v>
      </c>
      <c r="X121" s="66">
        <v>19183</v>
      </c>
      <c r="Y121" s="66">
        <v>19495</v>
      </c>
      <c r="Z121" s="66">
        <v>20450</v>
      </c>
      <c r="AA121" s="66">
        <v>20875</v>
      </c>
      <c r="AB121" s="66">
        <v>21525</v>
      </c>
      <c r="AC121" s="66">
        <v>22612</v>
      </c>
      <c r="AD121" s="66">
        <v>23468</v>
      </c>
      <c r="AE121" s="66">
        <v>24945</v>
      </c>
      <c r="AF121" s="66">
        <v>26107</v>
      </c>
      <c r="AG121" s="66">
        <v>26522</v>
      </c>
      <c r="AH121" s="66">
        <v>26827</v>
      </c>
      <c r="AI121" s="66">
        <v>28394</v>
      </c>
      <c r="AJ121" s="66">
        <v>29544</v>
      </c>
      <c r="AK121" s="69"/>
      <c r="AL121" s="167">
        <v>43.8</v>
      </c>
      <c r="AM121" s="167">
        <v>42</v>
      </c>
      <c r="AN121" s="167">
        <v>42</v>
      </c>
      <c r="AO121" s="167">
        <v>42</v>
      </c>
      <c r="AP121" s="167">
        <v>41</v>
      </c>
      <c r="AQ121" s="167">
        <v>41.2</v>
      </c>
      <c r="AR121" s="167">
        <v>41.9</v>
      </c>
      <c r="AS121" s="167">
        <v>43.2</v>
      </c>
      <c r="AT121" s="167">
        <v>44.3</v>
      </c>
      <c r="AU121" s="167">
        <v>45.5</v>
      </c>
      <c r="AV121" s="167">
        <v>45.7</v>
      </c>
      <c r="AW121" s="167">
        <v>46.9</v>
      </c>
      <c r="AX121" s="167">
        <v>45.5</v>
      </c>
      <c r="AY121" s="167">
        <v>46.3</v>
      </c>
      <c r="AZ121" s="167">
        <v>46.2</v>
      </c>
      <c r="BA121" s="190"/>
    </row>
    <row r="122" spans="1:53" x14ac:dyDescent="0.25">
      <c r="A122" s="20"/>
      <c r="B122" s="21"/>
      <c r="C122" s="43" t="s">
        <v>7</v>
      </c>
      <c r="D122" s="46" t="s">
        <v>44</v>
      </c>
      <c r="E122" s="49" t="s">
        <v>45</v>
      </c>
      <c r="F122" s="69">
        <v>381</v>
      </c>
      <c r="G122" s="69">
        <v>378</v>
      </c>
      <c r="H122" s="69">
        <v>372</v>
      </c>
      <c r="I122" s="69">
        <v>348</v>
      </c>
      <c r="J122" s="69">
        <v>334</v>
      </c>
      <c r="K122" s="69">
        <v>332</v>
      </c>
      <c r="L122" s="69">
        <v>327</v>
      </c>
      <c r="M122" s="69">
        <v>332</v>
      </c>
      <c r="N122" s="57">
        <v>323</v>
      </c>
      <c r="O122" s="69">
        <v>316</v>
      </c>
      <c r="P122" s="69">
        <v>301</v>
      </c>
      <c r="Q122" s="69">
        <v>289</v>
      </c>
      <c r="R122" s="69">
        <v>268</v>
      </c>
      <c r="S122" s="69">
        <v>268</v>
      </c>
      <c r="T122" s="69">
        <v>237</v>
      </c>
      <c r="U122" s="69"/>
      <c r="V122" s="69" t="s">
        <v>669</v>
      </c>
      <c r="W122" s="69" t="s">
        <v>669</v>
      </c>
      <c r="X122" s="69" t="s">
        <v>669</v>
      </c>
      <c r="Y122" s="69" t="s">
        <v>669</v>
      </c>
      <c r="Z122" s="69" t="s">
        <v>669</v>
      </c>
      <c r="AA122" s="69" t="s">
        <v>669</v>
      </c>
      <c r="AB122" s="69" t="s">
        <v>669</v>
      </c>
      <c r="AC122" s="69" t="s">
        <v>669</v>
      </c>
      <c r="AD122" s="69" t="s">
        <v>669</v>
      </c>
      <c r="AE122" s="69" t="s">
        <v>669</v>
      </c>
      <c r="AF122" s="69" t="s">
        <v>669</v>
      </c>
      <c r="AG122" s="69" t="s">
        <v>669</v>
      </c>
      <c r="AH122" s="69" t="s">
        <v>669</v>
      </c>
      <c r="AI122" s="69" t="s">
        <v>669</v>
      </c>
      <c r="AJ122" s="69"/>
      <c r="AK122" s="69"/>
      <c r="AL122" s="167" t="s">
        <v>669</v>
      </c>
      <c r="AM122" s="167" t="s">
        <v>669</v>
      </c>
      <c r="AN122" s="167" t="s">
        <v>669</v>
      </c>
      <c r="AO122" s="167" t="s">
        <v>669</v>
      </c>
      <c r="AP122" s="167" t="s">
        <v>669</v>
      </c>
      <c r="AQ122" s="167" t="s">
        <v>669</v>
      </c>
      <c r="AR122" s="167" t="s">
        <v>669</v>
      </c>
      <c r="AS122" s="167" t="s">
        <v>669</v>
      </c>
      <c r="AT122" s="167" t="s">
        <v>669</v>
      </c>
      <c r="AU122" s="167" t="s">
        <v>669</v>
      </c>
      <c r="AV122" s="167" t="s">
        <v>669</v>
      </c>
      <c r="AW122" s="167" t="s">
        <v>669</v>
      </c>
      <c r="AX122" s="167" t="s">
        <v>669</v>
      </c>
      <c r="AY122" s="167" t="s">
        <v>669</v>
      </c>
      <c r="AZ122" s="167" t="s">
        <v>669</v>
      </c>
      <c r="BA122" s="302"/>
    </row>
    <row r="123" spans="1:53" x14ac:dyDescent="0.25">
      <c r="A123" s="24"/>
      <c r="B123" s="25"/>
      <c r="C123" s="43" t="s">
        <v>51</v>
      </c>
      <c r="D123" s="51" t="s">
        <v>49</v>
      </c>
      <c r="E123" s="52" t="s">
        <v>50</v>
      </c>
      <c r="F123" s="69" t="s">
        <v>669</v>
      </c>
      <c r="G123" s="69" t="s">
        <v>669</v>
      </c>
      <c r="H123" s="69" t="s">
        <v>669</v>
      </c>
      <c r="I123" s="69" t="s">
        <v>669</v>
      </c>
      <c r="J123" s="69" t="s">
        <v>669</v>
      </c>
      <c r="K123" s="69" t="s">
        <v>669</v>
      </c>
      <c r="L123" s="69" t="s">
        <v>669</v>
      </c>
      <c r="M123" s="69" t="s">
        <v>669</v>
      </c>
      <c r="N123" s="113" t="s">
        <v>669</v>
      </c>
      <c r="O123" s="113" t="s">
        <v>669</v>
      </c>
      <c r="P123" s="113" t="s">
        <v>669</v>
      </c>
      <c r="Q123" s="113" t="s">
        <v>669</v>
      </c>
      <c r="R123" s="113" t="s">
        <v>669</v>
      </c>
      <c r="S123" s="167" t="s">
        <v>669</v>
      </c>
      <c r="T123" s="69" t="s">
        <v>669</v>
      </c>
      <c r="U123" s="69"/>
      <c r="V123" s="66">
        <v>8708</v>
      </c>
      <c r="W123" s="167">
        <v>8505</v>
      </c>
      <c r="X123" s="167">
        <v>9347</v>
      </c>
      <c r="Y123" s="167">
        <v>8915</v>
      </c>
      <c r="Z123" s="167">
        <v>9090</v>
      </c>
      <c r="AA123" s="66">
        <v>9289</v>
      </c>
      <c r="AB123" s="66">
        <v>9621</v>
      </c>
      <c r="AC123" s="66">
        <v>9785</v>
      </c>
      <c r="AD123" s="66">
        <v>10422</v>
      </c>
      <c r="AE123" s="66">
        <v>10595</v>
      </c>
      <c r="AF123" s="66">
        <v>11643</v>
      </c>
      <c r="AG123" s="66">
        <v>11932</v>
      </c>
      <c r="AH123" s="66">
        <v>12158</v>
      </c>
      <c r="AI123" s="66">
        <v>12308</v>
      </c>
      <c r="AJ123" s="66">
        <v>12371</v>
      </c>
      <c r="AK123" s="69"/>
      <c r="AL123" s="69" t="s">
        <v>669</v>
      </c>
      <c r="AM123" s="69" t="s">
        <v>669</v>
      </c>
      <c r="AN123" s="69" t="s">
        <v>669</v>
      </c>
      <c r="AO123" s="69" t="s">
        <v>669</v>
      </c>
      <c r="AP123" s="69" t="s">
        <v>669</v>
      </c>
      <c r="AQ123" s="69" t="s">
        <v>669</v>
      </c>
      <c r="AR123" s="69" t="s">
        <v>669</v>
      </c>
      <c r="AS123" s="69" t="s">
        <v>669</v>
      </c>
      <c r="AT123" s="69" t="s">
        <v>669</v>
      </c>
      <c r="AU123" s="69" t="s">
        <v>669</v>
      </c>
      <c r="AV123" s="69" t="s">
        <v>669</v>
      </c>
      <c r="AW123" s="69" t="s">
        <v>669</v>
      </c>
      <c r="AX123" s="69" t="s">
        <v>669</v>
      </c>
      <c r="AY123" s="69" t="s">
        <v>669</v>
      </c>
      <c r="AZ123" s="69" t="s">
        <v>669</v>
      </c>
      <c r="BA123" s="302"/>
    </row>
    <row r="124" spans="1:53" x14ac:dyDescent="0.25">
      <c r="C124" s="43"/>
      <c r="F124" s="57"/>
      <c r="G124" s="57"/>
      <c r="H124" s="57"/>
      <c r="I124" s="57"/>
      <c r="J124" s="57"/>
      <c r="K124" s="57"/>
      <c r="L124" s="57"/>
      <c r="M124" s="69"/>
      <c r="N124" s="57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113"/>
      <c r="AU124" s="113"/>
      <c r="AV124" s="113"/>
      <c r="AW124" s="113"/>
      <c r="AX124" s="113"/>
      <c r="AY124" s="30"/>
      <c r="AZ124" s="30"/>
      <c r="BA124" s="302"/>
    </row>
    <row r="125" spans="1:53" x14ac:dyDescent="0.25">
      <c r="A125" s="26" t="s">
        <v>24</v>
      </c>
      <c r="B125" s="27" t="s">
        <v>65</v>
      </c>
      <c r="C125" s="47" t="s">
        <v>74</v>
      </c>
      <c r="D125" s="53"/>
      <c r="E125" s="53"/>
      <c r="F125" s="70">
        <v>2002</v>
      </c>
      <c r="G125" s="70">
        <v>1847</v>
      </c>
      <c r="H125" s="70">
        <v>2049</v>
      </c>
      <c r="I125" s="70">
        <v>2009</v>
      </c>
      <c r="J125" s="70">
        <v>1804</v>
      </c>
      <c r="K125" s="70">
        <v>1656</v>
      </c>
      <c r="L125" s="70">
        <v>1587</v>
      </c>
      <c r="M125" s="70">
        <v>1522</v>
      </c>
      <c r="N125" s="58">
        <v>1518</v>
      </c>
      <c r="O125" s="70">
        <v>1536</v>
      </c>
      <c r="P125" s="70">
        <v>1517</v>
      </c>
      <c r="Q125" s="70">
        <v>1457</v>
      </c>
      <c r="R125" s="70">
        <v>1394</v>
      </c>
      <c r="S125" s="70">
        <v>1452</v>
      </c>
      <c r="T125" s="70">
        <v>1342</v>
      </c>
      <c r="U125" s="70"/>
      <c r="V125" s="70">
        <v>79314</v>
      </c>
      <c r="W125" s="70">
        <v>80694</v>
      </c>
      <c r="X125" s="70">
        <v>85975</v>
      </c>
      <c r="Y125" s="70">
        <v>87347</v>
      </c>
      <c r="Z125" s="70">
        <v>85523</v>
      </c>
      <c r="AA125" s="70">
        <v>85735</v>
      </c>
      <c r="AB125" s="70">
        <v>87513</v>
      </c>
      <c r="AC125" s="70">
        <v>90941</v>
      </c>
      <c r="AD125" s="70">
        <v>92103</v>
      </c>
      <c r="AE125" s="70">
        <v>95702</v>
      </c>
      <c r="AF125" s="70">
        <v>100219</v>
      </c>
      <c r="AG125" s="70">
        <v>104524</v>
      </c>
      <c r="AH125" s="70">
        <v>100830</v>
      </c>
      <c r="AI125" s="70">
        <v>112511</v>
      </c>
      <c r="AJ125" s="70">
        <v>126710</v>
      </c>
      <c r="AK125" s="69"/>
      <c r="AL125" s="70">
        <v>117.6</v>
      </c>
      <c r="AM125" s="70">
        <v>113.3</v>
      </c>
      <c r="AN125" s="70">
        <v>111.3</v>
      </c>
      <c r="AO125" s="70">
        <v>112.3</v>
      </c>
      <c r="AP125" s="70">
        <v>113.6</v>
      </c>
      <c r="AQ125" s="70">
        <v>113.3</v>
      </c>
      <c r="AR125" s="70">
        <v>113.5</v>
      </c>
      <c r="AS125" s="70">
        <v>114.2</v>
      </c>
      <c r="AT125" s="70">
        <v>115.4</v>
      </c>
      <c r="AU125" s="70">
        <v>117.2</v>
      </c>
      <c r="AV125" s="70">
        <v>118</v>
      </c>
      <c r="AW125" s="70">
        <v>118.1</v>
      </c>
      <c r="AX125" s="70">
        <v>116.8</v>
      </c>
      <c r="AY125" s="70">
        <v>116.8</v>
      </c>
      <c r="AZ125" s="70">
        <v>117.3</v>
      </c>
      <c r="BA125" s="48"/>
    </row>
    <row r="126" spans="1:53" x14ac:dyDescent="0.25">
      <c r="A126" s="22"/>
      <c r="B126" s="23"/>
      <c r="C126" s="43" t="s">
        <v>4</v>
      </c>
      <c r="D126" s="43" t="s">
        <v>38</v>
      </c>
      <c r="E126" s="44" t="s">
        <v>39</v>
      </c>
      <c r="F126" s="69">
        <v>1353</v>
      </c>
      <c r="G126" s="69">
        <v>1212</v>
      </c>
      <c r="H126" s="69">
        <v>1404</v>
      </c>
      <c r="I126" s="69">
        <v>1395</v>
      </c>
      <c r="J126" s="69">
        <v>1231</v>
      </c>
      <c r="K126" s="69">
        <v>1129</v>
      </c>
      <c r="L126" s="69">
        <v>1078</v>
      </c>
      <c r="M126" s="69">
        <v>1020</v>
      </c>
      <c r="N126" s="57">
        <v>1034</v>
      </c>
      <c r="O126" s="69">
        <v>1076</v>
      </c>
      <c r="P126" s="69">
        <v>1078</v>
      </c>
      <c r="Q126" s="69">
        <v>1028</v>
      </c>
      <c r="R126" s="69">
        <v>999</v>
      </c>
      <c r="S126" s="69">
        <v>1007</v>
      </c>
      <c r="T126" s="69">
        <v>952</v>
      </c>
      <c r="U126" s="69"/>
      <c r="V126" s="66">
        <v>23351</v>
      </c>
      <c r="W126" s="167">
        <v>22584</v>
      </c>
      <c r="X126" s="167">
        <v>26859</v>
      </c>
      <c r="Y126" s="167">
        <v>26196</v>
      </c>
      <c r="Z126" s="167">
        <v>23249</v>
      </c>
      <c r="AA126" s="167">
        <v>23678</v>
      </c>
      <c r="AB126" s="167">
        <v>24216</v>
      </c>
      <c r="AC126" s="167">
        <v>25650</v>
      </c>
      <c r="AD126" s="66">
        <v>25018</v>
      </c>
      <c r="AE126" s="66">
        <v>25712</v>
      </c>
      <c r="AF126" s="66">
        <v>28143</v>
      </c>
      <c r="AG126" s="66">
        <v>30102</v>
      </c>
      <c r="AH126" s="66">
        <v>27327</v>
      </c>
      <c r="AI126" s="66">
        <v>34230</v>
      </c>
      <c r="AJ126" s="66">
        <v>40956</v>
      </c>
      <c r="AK126" s="69"/>
      <c r="AL126" s="167">
        <v>31.1</v>
      </c>
      <c r="AM126" s="167">
        <v>28.8</v>
      </c>
      <c r="AN126" s="167">
        <v>28.1</v>
      </c>
      <c r="AO126" s="167">
        <v>28.8</v>
      </c>
      <c r="AP126" s="167">
        <v>28.8</v>
      </c>
      <c r="AQ126" s="167">
        <v>28.6</v>
      </c>
      <c r="AR126" s="167">
        <v>29</v>
      </c>
      <c r="AS126" s="167">
        <v>28.5</v>
      </c>
      <c r="AT126" s="167">
        <v>28.2</v>
      </c>
      <c r="AU126" s="167">
        <v>28.9</v>
      </c>
      <c r="AV126" s="167">
        <v>29.6</v>
      </c>
      <c r="AW126" s="167">
        <v>30.1</v>
      </c>
      <c r="AX126" s="167">
        <v>29.2</v>
      </c>
      <c r="AY126" s="167">
        <v>29.5</v>
      </c>
      <c r="AZ126" s="167">
        <v>28.9</v>
      </c>
      <c r="BA126" s="190"/>
    </row>
    <row r="127" spans="1:53" x14ac:dyDescent="0.25">
      <c r="A127" s="22"/>
      <c r="B127" s="23"/>
      <c r="C127" s="43" t="s">
        <v>5</v>
      </c>
      <c r="D127" s="43" t="s">
        <v>40</v>
      </c>
      <c r="E127" s="44" t="s">
        <v>41</v>
      </c>
      <c r="F127" s="69">
        <v>282</v>
      </c>
      <c r="G127" s="69">
        <v>269</v>
      </c>
      <c r="H127" s="69">
        <v>282</v>
      </c>
      <c r="I127" s="69">
        <v>280</v>
      </c>
      <c r="J127" s="69">
        <v>254</v>
      </c>
      <c r="K127" s="69">
        <v>214</v>
      </c>
      <c r="L127" s="69">
        <v>203</v>
      </c>
      <c r="M127" s="69">
        <v>194</v>
      </c>
      <c r="N127" s="57">
        <v>187</v>
      </c>
      <c r="O127" s="69">
        <v>171</v>
      </c>
      <c r="P127" s="69">
        <v>164</v>
      </c>
      <c r="Q127" s="69">
        <v>165</v>
      </c>
      <c r="R127" s="69">
        <v>150</v>
      </c>
      <c r="S127" s="69">
        <v>202</v>
      </c>
      <c r="T127" s="69">
        <v>174</v>
      </c>
      <c r="U127" s="69"/>
      <c r="V127" s="66">
        <v>29156</v>
      </c>
      <c r="W127" s="66">
        <v>31144</v>
      </c>
      <c r="X127" s="66">
        <v>31680</v>
      </c>
      <c r="Y127" s="66">
        <v>33586</v>
      </c>
      <c r="Z127" s="66">
        <v>34093</v>
      </c>
      <c r="AA127" s="167">
        <v>33568</v>
      </c>
      <c r="AB127" s="167">
        <v>34262</v>
      </c>
      <c r="AC127" s="167">
        <v>35281</v>
      </c>
      <c r="AD127" s="66">
        <v>35888</v>
      </c>
      <c r="AE127" s="66">
        <v>37511</v>
      </c>
      <c r="AF127" s="66">
        <v>38059</v>
      </c>
      <c r="AG127" s="66">
        <v>39597</v>
      </c>
      <c r="AH127" s="66">
        <v>38695</v>
      </c>
      <c r="AI127" s="66">
        <v>41282</v>
      </c>
      <c r="AJ127" s="66">
        <v>45934</v>
      </c>
      <c r="AK127" s="69"/>
      <c r="AL127" s="167">
        <v>42.9</v>
      </c>
      <c r="AM127" s="167">
        <v>42.6</v>
      </c>
      <c r="AN127" s="167">
        <v>42.1</v>
      </c>
      <c r="AO127" s="167">
        <v>42.8</v>
      </c>
      <c r="AP127" s="167">
        <v>44.5</v>
      </c>
      <c r="AQ127" s="167">
        <v>44.3</v>
      </c>
      <c r="AR127" s="167">
        <v>44.1</v>
      </c>
      <c r="AS127" s="167">
        <v>44.6</v>
      </c>
      <c r="AT127" s="167">
        <v>45.4</v>
      </c>
      <c r="AU127" s="167">
        <v>45.3</v>
      </c>
      <c r="AV127" s="167">
        <v>45.4</v>
      </c>
      <c r="AW127" s="167">
        <v>45.2</v>
      </c>
      <c r="AX127" s="167">
        <v>44.7</v>
      </c>
      <c r="AY127" s="167">
        <v>44.4</v>
      </c>
      <c r="AZ127" s="167">
        <v>45.2</v>
      </c>
      <c r="BA127" s="190"/>
    </row>
    <row r="128" spans="1:53" x14ac:dyDescent="0.25">
      <c r="A128" s="22"/>
      <c r="B128" s="23"/>
      <c r="C128" s="43" t="s">
        <v>6</v>
      </c>
      <c r="D128" s="43" t="s">
        <v>42</v>
      </c>
      <c r="E128" s="44" t="s">
        <v>43</v>
      </c>
      <c r="F128" s="69">
        <v>14</v>
      </c>
      <c r="G128" s="69">
        <v>16</v>
      </c>
      <c r="H128" s="69">
        <v>17</v>
      </c>
      <c r="I128" s="69">
        <v>16</v>
      </c>
      <c r="J128" s="69">
        <v>15</v>
      </c>
      <c r="K128" s="69">
        <v>14</v>
      </c>
      <c r="L128" s="69">
        <v>14</v>
      </c>
      <c r="M128" s="69">
        <v>13</v>
      </c>
      <c r="N128" s="57">
        <v>13</v>
      </c>
      <c r="O128" s="69">
        <v>13</v>
      </c>
      <c r="P128" s="69">
        <v>12</v>
      </c>
      <c r="Q128" s="69">
        <v>12</v>
      </c>
      <c r="R128" s="69">
        <v>12</v>
      </c>
      <c r="S128" s="69">
        <v>11</v>
      </c>
      <c r="T128" s="69">
        <v>10</v>
      </c>
      <c r="U128" s="69"/>
      <c r="V128" s="66">
        <v>18018</v>
      </c>
      <c r="W128" s="167">
        <v>17999</v>
      </c>
      <c r="X128" s="167">
        <v>17734</v>
      </c>
      <c r="Y128" s="167">
        <v>18034</v>
      </c>
      <c r="Z128" s="167">
        <v>18729</v>
      </c>
      <c r="AA128" s="167">
        <v>18997</v>
      </c>
      <c r="AB128" s="167">
        <v>19489</v>
      </c>
      <c r="AC128" s="167">
        <v>20117</v>
      </c>
      <c r="AD128" s="66">
        <v>20970</v>
      </c>
      <c r="AE128" s="66">
        <v>21844</v>
      </c>
      <c r="AF128" s="66">
        <v>22814</v>
      </c>
      <c r="AG128" s="66">
        <v>23358</v>
      </c>
      <c r="AH128" s="66">
        <v>23860</v>
      </c>
      <c r="AI128" s="66">
        <v>24656</v>
      </c>
      <c r="AJ128" s="66">
        <v>25821</v>
      </c>
      <c r="AK128" s="69"/>
      <c r="AL128" s="167">
        <v>43.6</v>
      </c>
      <c r="AM128" s="167">
        <v>41.9</v>
      </c>
      <c r="AN128" s="167">
        <v>41.1</v>
      </c>
      <c r="AO128" s="167">
        <v>40.700000000000003</v>
      </c>
      <c r="AP128" s="167">
        <v>40.299999999999997</v>
      </c>
      <c r="AQ128" s="167">
        <v>40.4</v>
      </c>
      <c r="AR128" s="167">
        <v>40.4</v>
      </c>
      <c r="AS128" s="167">
        <v>41.1</v>
      </c>
      <c r="AT128" s="167">
        <v>41.8</v>
      </c>
      <c r="AU128" s="167">
        <v>43</v>
      </c>
      <c r="AV128" s="167">
        <v>43</v>
      </c>
      <c r="AW128" s="167">
        <v>42.8</v>
      </c>
      <c r="AX128" s="167">
        <v>42.9</v>
      </c>
      <c r="AY128" s="167">
        <v>42.9</v>
      </c>
      <c r="AZ128" s="167">
        <v>43.2</v>
      </c>
      <c r="BA128" s="190"/>
    </row>
    <row r="129" spans="1:53" x14ac:dyDescent="0.25">
      <c r="A129" s="20"/>
      <c r="B129" s="21"/>
      <c r="C129" s="43" t="s">
        <v>7</v>
      </c>
      <c r="D129" s="46" t="s">
        <v>44</v>
      </c>
      <c r="E129" s="49" t="s">
        <v>45</v>
      </c>
      <c r="F129" s="69">
        <v>353</v>
      </c>
      <c r="G129" s="69">
        <v>350</v>
      </c>
      <c r="H129" s="69">
        <v>346</v>
      </c>
      <c r="I129" s="69">
        <v>318</v>
      </c>
      <c r="J129" s="69">
        <v>304</v>
      </c>
      <c r="K129" s="69">
        <v>299</v>
      </c>
      <c r="L129" s="69">
        <v>292</v>
      </c>
      <c r="M129" s="69">
        <v>295</v>
      </c>
      <c r="N129" s="57">
        <v>284</v>
      </c>
      <c r="O129" s="69">
        <v>276</v>
      </c>
      <c r="P129" s="69">
        <v>263</v>
      </c>
      <c r="Q129" s="69">
        <v>252</v>
      </c>
      <c r="R129" s="69">
        <v>233</v>
      </c>
      <c r="S129" s="69">
        <v>232</v>
      </c>
      <c r="T129" s="69">
        <v>206</v>
      </c>
      <c r="U129" s="69"/>
      <c r="V129" s="69" t="s">
        <v>669</v>
      </c>
      <c r="W129" s="69" t="s">
        <v>669</v>
      </c>
      <c r="X129" s="69" t="s">
        <v>669</v>
      </c>
      <c r="Y129" s="69" t="s">
        <v>669</v>
      </c>
      <c r="Z129" s="69" t="s">
        <v>669</v>
      </c>
      <c r="AA129" s="69" t="s">
        <v>669</v>
      </c>
      <c r="AB129" s="69" t="s">
        <v>669</v>
      </c>
      <c r="AC129" s="69" t="s">
        <v>669</v>
      </c>
      <c r="AD129" s="69" t="s">
        <v>669</v>
      </c>
      <c r="AE129" s="69" t="s">
        <v>669</v>
      </c>
      <c r="AF129" s="69" t="s">
        <v>669</v>
      </c>
      <c r="AG129" s="69" t="s">
        <v>669</v>
      </c>
      <c r="AH129" s="69" t="s">
        <v>669</v>
      </c>
      <c r="AI129" s="69" t="s">
        <v>669</v>
      </c>
      <c r="AJ129" s="69"/>
      <c r="AK129" s="69"/>
      <c r="AL129" s="69" t="s">
        <v>669</v>
      </c>
      <c r="AM129" s="69" t="s">
        <v>669</v>
      </c>
      <c r="AN129" s="69" t="s">
        <v>669</v>
      </c>
      <c r="AO129" s="69" t="s">
        <v>669</v>
      </c>
      <c r="AP129" s="69" t="s">
        <v>669</v>
      </c>
      <c r="AQ129" s="69" t="s">
        <v>669</v>
      </c>
      <c r="AR129" s="69" t="s">
        <v>669</v>
      </c>
      <c r="AS129" s="69" t="s">
        <v>669</v>
      </c>
      <c r="AT129" s="69" t="s">
        <v>669</v>
      </c>
      <c r="AU129" s="69" t="s">
        <v>669</v>
      </c>
      <c r="AV129" s="69" t="s">
        <v>669</v>
      </c>
      <c r="AW129" s="69" t="s">
        <v>669</v>
      </c>
      <c r="AX129" s="69" t="s">
        <v>669</v>
      </c>
      <c r="AY129" s="69" t="s">
        <v>669</v>
      </c>
      <c r="AZ129" s="69" t="s">
        <v>669</v>
      </c>
      <c r="BA129" s="190"/>
    </row>
    <row r="130" spans="1:53" x14ac:dyDescent="0.25">
      <c r="A130" s="24"/>
      <c r="B130" s="25"/>
      <c r="C130" s="43" t="s">
        <v>51</v>
      </c>
      <c r="D130" s="51" t="s">
        <v>49</v>
      </c>
      <c r="E130" s="52" t="s">
        <v>50</v>
      </c>
      <c r="F130" s="69" t="s">
        <v>669</v>
      </c>
      <c r="G130" s="69" t="s">
        <v>669</v>
      </c>
      <c r="H130" s="69" t="s">
        <v>669</v>
      </c>
      <c r="I130" s="69" t="s">
        <v>669</v>
      </c>
      <c r="J130" s="69" t="s">
        <v>669</v>
      </c>
      <c r="K130" s="69" t="s">
        <v>669</v>
      </c>
      <c r="L130" s="69" t="s">
        <v>669</v>
      </c>
      <c r="M130" s="69" t="s">
        <v>669</v>
      </c>
      <c r="N130" s="113" t="s">
        <v>669</v>
      </c>
      <c r="O130" s="113" t="s">
        <v>669</v>
      </c>
      <c r="P130" s="113" t="s">
        <v>669</v>
      </c>
      <c r="Q130" s="113" t="s">
        <v>669</v>
      </c>
      <c r="R130" s="113" t="s">
        <v>669</v>
      </c>
      <c r="S130" s="167" t="s">
        <v>669</v>
      </c>
      <c r="T130" s="69" t="s">
        <v>669</v>
      </c>
      <c r="U130" s="69"/>
      <c r="V130" s="66">
        <v>8789</v>
      </c>
      <c r="W130" s="66">
        <v>8967</v>
      </c>
      <c r="X130" s="167">
        <v>9702</v>
      </c>
      <c r="Y130" s="167">
        <v>9531</v>
      </c>
      <c r="Z130" s="167">
        <v>9452</v>
      </c>
      <c r="AA130" s="167">
        <v>9492</v>
      </c>
      <c r="AB130" s="167">
        <v>9546</v>
      </c>
      <c r="AC130" s="167">
        <v>9893</v>
      </c>
      <c r="AD130" s="66">
        <v>10227</v>
      </c>
      <c r="AE130" s="66">
        <v>10635</v>
      </c>
      <c r="AF130" s="66">
        <v>11203</v>
      </c>
      <c r="AG130" s="66">
        <v>11467</v>
      </c>
      <c r="AH130" s="66">
        <v>10948</v>
      </c>
      <c r="AI130" s="66">
        <v>12343</v>
      </c>
      <c r="AJ130" s="66">
        <v>13999</v>
      </c>
      <c r="AK130" s="69"/>
      <c r="AL130" s="69" t="s">
        <v>669</v>
      </c>
      <c r="AM130" s="69" t="s">
        <v>669</v>
      </c>
      <c r="AN130" s="69" t="s">
        <v>669</v>
      </c>
      <c r="AO130" s="69" t="s">
        <v>669</v>
      </c>
      <c r="AP130" s="69" t="s">
        <v>669</v>
      </c>
      <c r="AQ130" s="69" t="s">
        <v>669</v>
      </c>
      <c r="AR130" s="69" t="s">
        <v>669</v>
      </c>
      <c r="AS130" s="69" t="s">
        <v>669</v>
      </c>
      <c r="AT130" s="69" t="s">
        <v>669</v>
      </c>
      <c r="AU130" s="69" t="s">
        <v>669</v>
      </c>
      <c r="AV130" s="69" t="s">
        <v>669</v>
      </c>
      <c r="AW130" s="69" t="s">
        <v>669</v>
      </c>
      <c r="AX130" s="69" t="s">
        <v>669</v>
      </c>
      <c r="AY130" s="69" t="s">
        <v>669</v>
      </c>
      <c r="AZ130" s="69" t="s">
        <v>669</v>
      </c>
      <c r="BA130" s="36"/>
    </row>
    <row r="131" spans="1:53" x14ac:dyDescent="0.25">
      <c r="C131" s="43"/>
      <c r="F131" s="57"/>
      <c r="G131" s="57"/>
      <c r="H131" s="57"/>
      <c r="I131" s="57"/>
      <c r="J131" s="57"/>
      <c r="K131" s="57"/>
      <c r="L131" s="57"/>
      <c r="M131" s="69"/>
      <c r="N131" s="57"/>
      <c r="O131" s="69"/>
      <c r="P131" s="69"/>
      <c r="Q131" s="69"/>
      <c r="R131" s="69"/>
      <c r="S131" s="69"/>
      <c r="T131" s="69"/>
      <c r="U131" s="69"/>
      <c r="V131" s="66"/>
      <c r="W131" s="167"/>
      <c r="X131" s="167"/>
      <c r="Y131" s="188"/>
      <c r="Z131" s="188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9"/>
      <c r="AL131" s="69"/>
      <c r="AM131" s="69"/>
      <c r="AN131" s="69"/>
      <c r="AO131" s="69"/>
      <c r="AP131" s="69"/>
      <c r="AQ131" s="69"/>
      <c r="AR131" s="69"/>
      <c r="AS131" s="69"/>
      <c r="AT131" s="113"/>
      <c r="AU131" s="113"/>
      <c r="AV131" s="113"/>
      <c r="AW131" s="113"/>
      <c r="BA131" s="36"/>
    </row>
    <row r="132" spans="1:53" x14ac:dyDescent="0.25">
      <c r="A132" s="26" t="s">
        <v>25</v>
      </c>
      <c r="B132" s="27" t="s">
        <v>66</v>
      </c>
      <c r="C132" s="47" t="s">
        <v>74</v>
      </c>
      <c r="D132" s="53"/>
      <c r="E132" s="53"/>
      <c r="F132" s="70">
        <v>753</v>
      </c>
      <c r="G132" s="70">
        <v>730</v>
      </c>
      <c r="H132" s="70">
        <v>739</v>
      </c>
      <c r="I132" s="70">
        <v>710</v>
      </c>
      <c r="J132" s="70">
        <v>687</v>
      </c>
      <c r="K132" s="70">
        <v>655</v>
      </c>
      <c r="L132" s="70">
        <v>630</v>
      </c>
      <c r="M132" s="70">
        <v>620</v>
      </c>
      <c r="N132" s="58">
        <v>594</v>
      </c>
      <c r="O132" s="70">
        <v>563</v>
      </c>
      <c r="P132" s="70">
        <v>543</v>
      </c>
      <c r="Q132" s="70">
        <v>534</v>
      </c>
      <c r="R132" s="70">
        <v>497</v>
      </c>
      <c r="S132" s="70">
        <v>501</v>
      </c>
      <c r="T132" s="70">
        <v>474</v>
      </c>
      <c r="U132" s="70"/>
      <c r="V132" s="70">
        <v>39095</v>
      </c>
      <c r="W132" s="70">
        <v>38864</v>
      </c>
      <c r="X132" s="70">
        <v>45566</v>
      </c>
      <c r="Y132" s="70">
        <v>42461</v>
      </c>
      <c r="Z132" s="70">
        <v>40586</v>
      </c>
      <c r="AA132" s="70">
        <v>40847</v>
      </c>
      <c r="AB132" s="70">
        <v>42311</v>
      </c>
      <c r="AC132" s="70">
        <v>42807</v>
      </c>
      <c r="AD132" s="70">
        <v>44957</v>
      </c>
      <c r="AE132" s="70">
        <v>47293</v>
      </c>
      <c r="AF132" s="70">
        <v>48651</v>
      </c>
      <c r="AG132" s="70">
        <v>49980</v>
      </c>
      <c r="AH132" s="70">
        <v>49744</v>
      </c>
      <c r="AI132" s="70">
        <v>55076</v>
      </c>
      <c r="AJ132" s="70">
        <v>62044</v>
      </c>
      <c r="AK132" s="69"/>
      <c r="AL132" s="70">
        <v>59.9</v>
      </c>
      <c r="AM132" s="70">
        <v>57.4</v>
      </c>
      <c r="AN132" s="70">
        <v>56.7</v>
      </c>
      <c r="AO132" s="70">
        <v>59.6</v>
      </c>
      <c r="AP132" s="70">
        <v>59.8</v>
      </c>
      <c r="AQ132" s="70">
        <v>59</v>
      </c>
      <c r="AR132" s="70">
        <v>59.1</v>
      </c>
      <c r="AS132" s="70">
        <v>60.7</v>
      </c>
      <c r="AT132" s="70">
        <v>60.2</v>
      </c>
      <c r="AU132" s="70">
        <v>62.5</v>
      </c>
      <c r="AV132" s="70">
        <v>63.3</v>
      </c>
      <c r="AW132" s="70">
        <v>62.2</v>
      </c>
      <c r="AX132" s="70">
        <v>62.1</v>
      </c>
      <c r="AY132" s="70">
        <v>61.5</v>
      </c>
      <c r="AZ132" s="70">
        <v>63.8</v>
      </c>
      <c r="BA132" s="48"/>
    </row>
    <row r="133" spans="1:53" x14ac:dyDescent="0.25">
      <c r="A133" s="22"/>
      <c r="B133" s="23"/>
      <c r="C133" s="43" t="s">
        <v>4</v>
      </c>
      <c r="D133" s="43" t="s">
        <v>38</v>
      </c>
      <c r="E133" s="44" t="s">
        <v>39</v>
      </c>
      <c r="F133" s="69">
        <v>413</v>
      </c>
      <c r="G133" s="69">
        <v>395</v>
      </c>
      <c r="H133" s="69">
        <v>399</v>
      </c>
      <c r="I133" s="69">
        <v>385</v>
      </c>
      <c r="J133" s="69">
        <v>383</v>
      </c>
      <c r="K133" s="69">
        <v>359</v>
      </c>
      <c r="L133" s="69">
        <v>348</v>
      </c>
      <c r="M133" s="69">
        <v>345</v>
      </c>
      <c r="N133" s="57">
        <v>342</v>
      </c>
      <c r="O133" s="69">
        <v>320</v>
      </c>
      <c r="P133" s="69">
        <v>313</v>
      </c>
      <c r="Q133" s="69">
        <v>310</v>
      </c>
      <c r="R133" s="69">
        <v>291</v>
      </c>
      <c r="S133" s="69">
        <v>287</v>
      </c>
      <c r="T133" s="69">
        <v>278</v>
      </c>
      <c r="U133" s="69"/>
      <c r="V133" s="66">
        <v>12347</v>
      </c>
      <c r="W133" s="167">
        <v>11169</v>
      </c>
      <c r="X133" s="167">
        <v>13940</v>
      </c>
      <c r="Y133" s="167">
        <v>13216</v>
      </c>
      <c r="Z133" s="167">
        <v>11602</v>
      </c>
      <c r="AA133" s="167">
        <v>11354</v>
      </c>
      <c r="AB133" s="167">
        <v>11453</v>
      </c>
      <c r="AC133" s="167">
        <v>11576</v>
      </c>
      <c r="AD133" s="66">
        <v>11738</v>
      </c>
      <c r="AE133" s="66">
        <v>12434</v>
      </c>
      <c r="AF133" s="66">
        <v>12695</v>
      </c>
      <c r="AG133" s="66">
        <v>12810</v>
      </c>
      <c r="AH133" s="66">
        <v>12731</v>
      </c>
      <c r="AI133" s="66">
        <v>15285</v>
      </c>
      <c r="AJ133" s="66">
        <v>17765</v>
      </c>
      <c r="AK133" s="69"/>
      <c r="AL133" s="167">
        <v>14.9</v>
      </c>
      <c r="AM133" s="167">
        <v>13.2</v>
      </c>
      <c r="AN133" s="167">
        <v>13.7</v>
      </c>
      <c r="AO133" s="167">
        <v>14.5</v>
      </c>
      <c r="AP133" s="167">
        <v>14</v>
      </c>
      <c r="AQ133" s="167">
        <v>13.8</v>
      </c>
      <c r="AR133" s="167">
        <v>13.6</v>
      </c>
      <c r="AS133" s="167">
        <v>13.9</v>
      </c>
      <c r="AT133" s="167">
        <v>13.5</v>
      </c>
      <c r="AU133" s="167">
        <v>14.4</v>
      </c>
      <c r="AV133" s="167">
        <v>14.9</v>
      </c>
      <c r="AW133" s="167">
        <v>14.7</v>
      </c>
      <c r="AX133" s="167">
        <v>14.6</v>
      </c>
      <c r="AY133" s="167">
        <v>14.6</v>
      </c>
      <c r="AZ133" s="167">
        <v>14.3</v>
      </c>
      <c r="BA133" s="190"/>
    </row>
    <row r="134" spans="1:53" x14ac:dyDescent="0.25">
      <c r="A134" s="22"/>
      <c r="B134" s="23"/>
      <c r="C134" s="43" t="s">
        <v>5</v>
      </c>
      <c r="D134" s="43" t="s">
        <v>40</v>
      </c>
      <c r="E134" s="44" t="s">
        <v>41</v>
      </c>
      <c r="F134" s="69">
        <v>144</v>
      </c>
      <c r="G134" s="69">
        <v>139</v>
      </c>
      <c r="H134" s="69">
        <v>145</v>
      </c>
      <c r="I134" s="69">
        <v>147</v>
      </c>
      <c r="J134" s="69">
        <v>133</v>
      </c>
      <c r="K134" s="69">
        <v>128</v>
      </c>
      <c r="L134" s="69">
        <v>118</v>
      </c>
      <c r="M134" s="69">
        <v>110</v>
      </c>
      <c r="N134" s="57">
        <v>92</v>
      </c>
      <c r="O134" s="69">
        <v>86</v>
      </c>
      <c r="P134" s="69">
        <v>79</v>
      </c>
      <c r="Q134" s="69">
        <v>80</v>
      </c>
      <c r="R134" s="69">
        <v>71</v>
      </c>
      <c r="S134" s="69">
        <v>76</v>
      </c>
      <c r="T134" s="69">
        <v>72</v>
      </c>
      <c r="U134" s="69"/>
      <c r="V134" s="66">
        <v>13443</v>
      </c>
      <c r="W134" s="167">
        <v>14502</v>
      </c>
      <c r="X134" s="167">
        <v>17623</v>
      </c>
      <c r="Y134" s="167">
        <v>15209</v>
      </c>
      <c r="Z134" s="167">
        <v>14502</v>
      </c>
      <c r="AA134" s="167">
        <v>15183</v>
      </c>
      <c r="AB134" s="167">
        <v>16060</v>
      </c>
      <c r="AC134" s="167">
        <v>16140</v>
      </c>
      <c r="AD134" s="66">
        <v>17103</v>
      </c>
      <c r="AE134" s="66">
        <v>17805</v>
      </c>
      <c r="AF134" s="66">
        <v>18210</v>
      </c>
      <c r="AG134" s="66">
        <v>18952</v>
      </c>
      <c r="AH134" s="66">
        <v>18723</v>
      </c>
      <c r="AI134" s="66">
        <v>20066</v>
      </c>
      <c r="AJ134" s="66">
        <v>23223</v>
      </c>
      <c r="AK134" s="66"/>
      <c r="AL134" s="167">
        <v>22.2</v>
      </c>
      <c r="AM134" s="167">
        <v>21.9</v>
      </c>
      <c r="AN134" s="167">
        <v>21</v>
      </c>
      <c r="AO134" s="167">
        <v>22.4</v>
      </c>
      <c r="AP134" s="167">
        <v>21.8</v>
      </c>
      <c r="AQ134" s="167">
        <v>22</v>
      </c>
      <c r="AR134" s="167">
        <v>22.1</v>
      </c>
      <c r="AS134" s="167">
        <v>22.5</v>
      </c>
      <c r="AT134" s="167">
        <v>22.2</v>
      </c>
      <c r="AU134" s="167">
        <v>23.1</v>
      </c>
      <c r="AV134" s="167">
        <v>23.1</v>
      </c>
      <c r="AW134" s="167">
        <v>22.3</v>
      </c>
      <c r="AX134" s="167">
        <v>22.3</v>
      </c>
      <c r="AY134" s="167">
        <v>21.9</v>
      </c>
      <c r="AZ134" s="167">
        <v>24.7</v>
      </c>
      <c r="BA134" s="190"/>
    </row>
    <row r="135" spans="1:53" x14ac:dyDescent="0.25">
      <c r="A135" s="22"/>
      <c r="B135" s="23"/>
      <c r="C135" s="43" t="s">
        <v>6</v>
      </c>
      <c r="D135" s="43" t="s">
        <v>42</v>
      </c>
      <c r="E135" s="44" t="s">
        <v>43</v>
      </c>
      <c r="F135" s="69">
        <v>9</v>
      </c>
      <c r="G135" s="69">
        <v>9</v>
      </c>
      <c r="H135" s="69">
        <v>9</v>
      </c>
      <c r="I135" s="69">
        <v>8</v>
      </c>
      <c r="J135" s="69">
        <v>8</v>
      </c>
      <c r="K135" s="69">
        <v>7</v>
      </c>
      <c r="L135" s="69">
        <v>7</v>
      </c>
      <c r="M135" s="69">
        <v>7</v>
      </c>
      <c r="N135" s="57">
        <v>7</v>
      </c>
      <c r="O135" s="69">
        <v>7</v>
      </c>
      <c r="P135" s="69">
        <v>7</v>
      </c>
      <c r="Q135" s="69">
        <v>6</v>
      </c>
      <c r="R135" s="69">
        <v>6</v>
      </c>
      <c r="S135" s="69">
        <v>6</v>
      </c>
      <c r="T135" s="69">
        <v>6</v>
      </c>
      <c r="U135" s="69"/>
      <c r="V135" s="66">
        <v>9006</v>
      </c>
      <c r="W135" s="167">
        <v>8920</v>
      </c>
      <c r="X135" s="167">
        <v>8788</v>
      </c>
      <c r="Y135" s="167">
        <v>9525</v>
      </c>
      <c r="Z135" s="167">
        <v>10169</v>
      </c>
      <c r="AA135" s="167">
        <v>9900</v>
      </c>
      <c r="AB135" s="167">
        <v>10298</v>
      </c>
      <c r="AC135" s="167">
        <v>10579</v>
      </c>
      <c r="AD135" s="66">
        <v>11261</v>
      </c>
      <c r="AE135" s="66">
        <v>11955</v>
      </c>
      <c r="AF135" s="66">
        <v>12557</v>
      </c>
      <c r="AG135" s="66">
        <v>13029</v>
      </c>
      <c r="AH135" s="66">
        <v>13119</v>
      </c>
      <c r="AI135" s="66">
        <v>13983</v>
      </c>
      <c r="AJ135" s="66">
        <v>14466</v>
      </c>
      <c r="AK135" s="66"/>
      <c r="AL135" s="167">
        <v>22.8</v>
      </c>
      <c r="AM135" s="167">
        <v>22.3</v>
      </c>
      <c r="AN135" s="167">
        <v>22</v>
      </c>
      <c r="AO135" s="167">
        <v>22.7</v>
      </c>
      <c r="AP135" s="167">
        <v>24</v>
      </c>
      <c r="AQ135" s="167">
        <v>23.2</v>
      </c>
      <c r="AR135" s="167">
        <v>23.4</v>
      </c>
      <c r="AS135" s="167">
        <v>24.3</v>
      </c>
      <c r="AT135" s="167">
        <v>24.5</v>
      </c>
      <c r="AU135" s="167">
        <v>25</v>
      </c>
      <c r="AV135" s="167">
        <v>25.3</v>
      </c>
      <c r="AW135" s="167">
        <v>25.2</v>
      </c>
      <c r="AX135" s="167">
        <v>25.2</v>
      </c>
      <c r="AY135" s="167">
        <v>25</v>
      </c>
      <c r="AZ135" s="167">
        <v>24.8</v>
      </c>
      <c r="BA135" s="190"/>
    </row>
    <row r="136" spans="1:53" x14ac:dyDescent="0.25">
      <c r="A136" s="20"/>
      <c r="B136" s="21"/>
      <c r="C136" s="43" t="s">
        <v>7</v>
      </c>
      <c r="D136" s="46" t="s">
        <v>44</v>
      </c>
      <c r="E136" s="49" t="s">
        <v>45</v>
      </c>
      <c r="F136" s="69">
        <v>187</v>
      </c>
      <c r="G136" s="69">
        <v>187</v>
      </c>
      <c r="H136" s="69">
        <v>186</v>
      </c>
      <c r="I136" s="69">
        <v>170</v>
      </c>
      <c r="J136" s="69">
        <v>163</v>
      </c>
      <c r="K136" s="69">
        <v>161</v>
      </c>
      <c r="L136" s="69">
        <v>157</v>
      </c>
      <c r="M136" s="69">
        <v>158</v>
      </c>
      <c r="N136" s="57">
        <v>153</v>
      </c>
      <c r="O136" s="69">
        <v>150</v>
      </c>
      <c r="P136" s="69">
        <v>144</v>
      </c>
      <c r="Q136" s="69">
        <v>138</v>
      </c>
      <c r="R136" s="69">
        <v>129</v>
      </c>
      <c r="S136" s="69">
        <v>132</v>
      </c>
      <c r="T136" s="69">
        <v>118</v>
      </c>
      <c r="U136" s="69"/>
      <c r="V136" s="69" t="s">
        <v>669</v>
      </c>
      <c r="W136" s="69" t="s">
        <v>669</v>
      </c>
      <c r="X136" s="69" t="s">
        <v>669</v>
      </c>
      <c r="Y136" s="69" t="s">
        <v>669</v>
      </c>
      <c r="Z136" s="69" t="s">
        <v>669</v>
      </c>
      <c r="AA136" s="69" t="s">
        <v>669</v>
      </c>
      <c r="AB136" s="69" t="s">
        <v>669</v>
      </c>
      <c r="AC136" s="69" t="s">
        <v>669</v>
      </c>
      <c r="AD136" s="69" t="s">
        <v>669</v>
      </c>
      <c r="AE136" s="69" t="s">
        <v>669</v>
      </c>
      <c r="AF136" s="69" t="s">
        <v>669</v>
      </c>
      <c r="AG136" s="69" t="s">
        <v>669</v>
      </c>
      <c r="AH136" s="69" t="s">
        <v>669</v>
      </c>
      <c r="AI136" s="69" t="s">
        <v>669</v>
      </c>
      <c r="AJ136" s="69"/>
      <c r="AK136" s="66"/>
      <c r="AL136" s="69" t="s">
        <v>669</v>
      </c>
      <c r="AM136" s="69" t="s">
        <v>669</v>
      </c>
      <c r="AN136" s="69" t="s">
        <v>669</v>
      </c>
      <c r="AO136" s="69" t="s">
        <v>669</v>
      </c>
      <c r="AP136" s="69" t="s">
        <v>669</v>
      </c>
      <c r="AQ136" s="69" t="s">
        <v>669</v>
      </c>
      <c r="AR136" s="69" t="s">
        <v>669</v>
      </c>
      <c r="AS136" s="69" t="s">
        <v>669</v>
      </c>
      <c r="AT136" s="69" t="s">
        <v>669</v>
      </c>
      <c r="AU136" s="69" t="s">
        <v>669</v>
      </c>
      <c r="AV136" s="69" t="s">
        <v>669</v>
      </c>
      <c r="AW136" s="69" t="s">
        <v>669</v>
      </c>
      <c r="AX136" s="69" t="s">
        <v>669</v>
      </c>
      <c r="AY136" s="69" t="s">
        <v>669</v>
      </c>
      <c r="AZ136" s="69" t="s">
        <v>669</v>
      </c>
      <c r="BA136" s="36"/>
    </row>
    <row r="137" spans="1:53" x14ac:dyDescent="0.25">
      <c r="A137" s="24"/>
      <c r="B137" s="25"/>
      <c r="C137" s="43" t="s">
        <v>51</v>
      </c>
      <c r="D137" s="51" t="s">
        <v>49</v>
      </c>
      <c r="E137" s="52" t="s">
        <v>50</v>
      </c>
      <c r="F137" s="69" t="s">
        <v>669</v>
      </c>
      <c r="G137" s="69" t="s">
        <v>669</v>
      </c>
      <c r="H137" s="69" t="s">
        <v>669</v>
      </c>
      <c r="I137" s="69" t="s">
        <v>669</v>
      </c>
      <c r="J137" s="69" t="s">
        <v>669</v>
      </c>
      <c r="K137" s="69" t="s">
        <v>669</v>
      </c>
      <c r="L137" s="69" t="s">
        <v>669</v>
      </c>
      <c r="M137" s="69" t="s">
        <v>669</v>
      </c>
      <c r="N137" s="113" t="s">
        <v>669</v>
      </c>
      <c r="O137" s="113" t="s">
        <v>669</v>
      </c>
      <c r="P137" s="113" t="s">
        <v>669</v>
      </c>
      <c r="Q137" s="113" t="s">
        <v>669</v>
      </c>
      <c r="R137" s="113" t="s">
        <v>669</v>
      </c>
      <c r="S137" s="167" t="s">
        <v>669</v>
      </c>
      <c r="T137" s="69" t="s">
        <v>669</v>
      </c>
      <c r="U137" s="69"/>
      <c r="V137" s="66">
        <v>4299</v>
      </c>
      <c r="W137" s="167">
        <v>4273</v>
      </c>
      <c r="X137" s="167">
        <v>5215</v>
      </c>
      <c r="Y137" s="167">
        <v>4511</v>
      </c>
      <c r="Z137" s="167">
        <v>4313</v>
      </c>
      <c r="AA137" s="167">
        <v>4410</v>
      </c>
      <c r="AB137" s="167">
        <v>4500</v>
      </c>
      <c r="AC137" s="167">
        <v>4512</v>
      </c>
      <c r="AD137" s="66">
        <v>4855</v>
      </c>
      <c r="AE137" s="66">
        <v>5099</v>
      </c>
      <c r="AF137" s="66">
        <v>5189</v>
      </c>
      <c r="AG137" s="66">
        <v>5189</v>
      </c>
      <c r="AH137" s="66">
        <v>5171</v>
      </c>
      <c r="AI137" s="66">
        <v>5742</v>
      </c>
      <c r="AJ137" s="66">
        <v>6590</v>
      </c>
      <c r="AK137" s="66"/>
      <c r="AL137" s="69" t="s">
        <v>669</v>
      </c>
      <c r="AM137" s="69" t="s">
        <v>669</v>
      </c>
      <c r="AN137" s="69" t="s">
        <v>669</v>
      </c>
      <c r="AO137" s="69" t="s">
        <v>669</v>
      </c>
      <c r="AP137" s="69" t="s">
        <v>669</v>
      </c>
      <c r="AQ137" s="69" t="s">
        <v>669</v>
      </c>
      <c r="AR137" s="69" t="s">
        <v>669</v>
      </c>
      <c r="AS137" s="69" t="s">
        <v>669</v>
      </c>
      <c r="AT137" s="69" t="s">
        <v>669</v>
      </c>
      <c r="AU137" s="69" t="s">
        <v>669</v>
      </c>
      <c r="AV137" s="69" t="s">
        <v>669</v>
      </c>
      <c r="AW137" s="69" t="s">
        <v>669</v>
      </c>
      <c r="AX137" s="69" t="s">
        <v>669</v>
      </c>
      <c r="AY137" s="69" t="s">
        <v>669</v>
      </c>
      <c r="AZ137" s="69" t="s">
        <v>669</v>
      </c>
      <c r="BA137" s="36"/>
    </row>
    <row r="138" spans="1:53" x14ac:dyDescent="0.25">
      <c r="C138" s="43"/>
      <c r="F138" s="57"/>
      <c r="G138" s="57"/>
      <c r="H138" s="57"/>
      <c r="I138" s="57"/>
      <c r="J138" s="57"/>
      <c r="K138" s="57"/>
      <c r="L138" s="57"/>
      <c r="M138" s="69"/>
      <c r="N138" s="57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6"/>
      <c r="AL138" s="69"/>
      <c r="AM138" s="69"/>
      <c r="AN138" s="69"/>
      <c r="AO138" s="69"/>
      <c r="AP138" s="69"/>
      <c r="AQ138" s="69"/>
      <c r="AR138" s="69"/>
      <c r="AS138" s="69"/>
      <c r="AT138" s="113"/>
      <c r="AU138" s="113"/>
      <c r="BA138" s="36"/>
    </row>
    <row r="139" spans="1:53" x14ac:dyDescent="0.25">
      <c r="A139" s="26" t="s">
        <v>26</v>
      </c>
      <c r="B139" s="27" t="s">
        <v>67</v>
      </c>
      <c r="C139" s="47" t="s">
        <v>74</v>
      </c>
      <c r="D139" s="53"/>
      <c r="E139" s="53"/>
      <c r="F139" s="70">
        <v>1703</v>
      </c>
      <c r="G139" s="70">
        <v>1727</v>
      </c>
      <c r="H139" s="70">
        <v>1585</v>
      </c>
      <c r="I139" s="70">
        <v>1629</v>
      </c>
      <c r="J139" s="70">
        <v>1547</v>
      </c>
      <c r="K139" s="70">
        <v>1510</v>
      </c>
      <c r="L139" s="70">
        <v>1460</v>
      </c>
      <c r="M139" s="70">
        <v>1470</v>
      </c>
      <c r="N139" s="58">
        <v>1410</v>
      </c>
      <c r="O139" s="70">
        <v>1414</v>
      </c>
      <c r="P139" s="70">
        <v>1406</v>
      </c>
      <c r="Q139" s="70">
        <v>1336</v>
      </c>
      <c r="R139" s="70">
        <v>1251</v>
      </c>
      <c r="S139" s="70">
        <v>1278</v>
      </c>
      <c r="T139" s="70">
        <v>1221</v>
      </c>
      <c r="U139" s="70"/>
      <c r="V139" s="70">
        <v>79703</v>
      </c>
      <c r="W139" s="70">
        <v>79295</v>
      </c>
      <c r="X139" s="70">
        <v>87072</v>
      </c>
      <c r="Y139" s="70">
        <v>89005</v>
      </c>
      <c r="Z139" s="70">
        <v>88936</v>
      </c>
      <c r="AA139" s="70">
        <v>88079</v>
      </c>
      <c r="AB139" s="70">
        <v>90203</v>
      </c>
      <c r="AC139" s="70">
        <v>95588</v>
      </c>
      <c r="AD139" s="70">
        <v>99136</v>
      </c>
      <c r="AE139" s="70">
        <v>104822</v>
      </c>
      <c r="AF139" s="70">
        <v>109005</v>
      </c>
      <c r="AG139" s="70">
        <v>115363</v>
      </c>
      <c r="AH139" s="70">
        <v>114387</v>
      </c>
      <c r="AI139" s="70">
        <v>128249</v>
      </c>
      <c r="AJ139" s="70">
        <v>150400</v>
      </c>
      <c r="AK139" s="69"/>
      <c r="AL139" s="70">
        <v>121.9</v>
      </c>
      <c r="AM139" s="70">
        <v>117.3</v>
      </c>
      <c r="AN139" s="70">
        <v>118.4</v>
      </c>
      <c r="AO139" s="70">
        <v>123.8</v>
      </c>
      <c r="AP139" s="70">
        <v>124.9</v>
      </c>
      <c r="AQ139" s="70">
        <v>125.6</v>
      </c>
      <c r="AR139" s="70">
        <v>126.4</v>
      </c>
      <c r="AS139" s="70">
        <v>127.5</v>
      </c>
      <c r="AT139" s="70">
        <v>128.6</v>
      </c>
      <c r="AU139" s="70">
        <v>132.1</v>
      </c>
      <c r="AV139" s="70">
        <v>132.80000000000001</v>
      </c>
      <c r="AW139" s="70">
        <v>133.9</v>
      </c>
      <c r="AX139" s="70">
        <v>134.30000000000001</v>
      </c>
      <c r="AY139" s="70">
        <v>135.80000000000001</v>
      </c>
      <c r="AZ139" s="70">
        <v>138.30000000000001</v>
      </c>
      <c r="BA139" s="48"/>
    </row>
    <row r="140" spans="1:53" x14ac:dyDescent="0.25">
      <c r="A140" s="22"/>
      <c r="B140" s="23"/>
      <c r="C140" s="43" t="s">
        <v>4</v>
      </c>
      <c r="D140" s="43" t="s">
        <v>38</v>
      </c>
      <c r="E140" s="44" t="s">
        <v>39</v>
      </c>
      <c r="F140" s="69">
        <v>1120</v>
      </c>
      <c r="G140" s="69">
        <v>1149</v>
      </c>
      <c r="H140" s="69">
        <v>1009</v>
      </c>
      <c r="I140" s="69">
        <v>1085</v>
      </c>
      <c r="J140" s="69">
        <v>1030</v>
      </c>
      <c r="K140" s="69">
        <v>1005</v>
      </c>
      <c r="L140" s="69">
        <v>974</v>
      </c>
      <c r="M140" s="69">
        <v>986</v>
      </c>
      <c r="N140" s="57">
        <v>949</v>
      </c>
      <c r="O140" s="69">
        <v>974</v>
      </c>
      <c r="P140" s="69">
        <v>987</v>
      </c>
      <c r="Q140" s="69">
        <v>926</v>
      </c>
      <c r="R140" s="69">
        <v>871</v>
      </c>
      <c r="S140" s="69">
        <v>881</v>
      </c>
      <c r="T140" s="69">
        <v>852</v>
      </c>
      <c r="U140" s="69"/>
      <c r="V140" s="66">
        <v>25189</v>
      </c>
      <c r="W140" s="66">
        <v>23366</v>
      </c>
      <c r="X140" s="167">
        <v>28376</v>
      </c>
      <c r="Y140" s="167">
        <v>28342</v>
      </c>
      <c r="Z140" s="167">
        <v>28182</v>
      </c>
      <c r="AA140" s="66">
        <v>26549</v>
      </c>
      <c r="AB140" s="66">
        <v>26624</v>
      </c>
      <c r="AC140" s="66">
        <v>30349</v>
      </c>
      <c r="AD140" s="66">
        <v>29798</v>
      </c>
      <c r="AE140" s="66">
        <v>32575</v>
      </c>
      <c r="AF140" s="66">
        <v>33787</v>
      </c>
      <c r="AG140" s="66">
        <v>36971</v>
      </c>
      <c r="AH140" s="66">
        <v>35973</v>
      </c>
      <c r="AI140" s="66">
        <v>45288</v>
      </c>
      <c r="AJ140" s="66">
        <v>50204</v>
      </c>
      <c r="AK140" s="69"/>
      <c r="AL140" s="69">
        <v>30.8</v>
      </c>
      <c r="AM140" s="69">
        <v>28.3</v>
      </c>
      <c r="AN140" s="69">
        <v>28.6</v>
      </c>
      <c r="AO140" s="69">
        <v>32.299999999999997</v>
      </c>
      <c r="AP140" s="69">
        <v>32.9</v>
      </c>
      <c r="AQ140" s="69">
        <v>32.299999999999997</v>
      </c>
      <c r="AR140" s="69">
        <v>32</v>
      </c>
      <c r="AS140" s="69">
        <v>31.7</v>
      </c>
      <c r="AT140" s="69">
        <v>30.6</v>
      </c>
      <c r="AU140" s="69">
        <v>32.4</v>
      </c>
      <c r="AV140" s="69">
        <v>32.799999999999997</v>
      </c>
      <c r="AW140" s="69">
        <v>34</v>
      </c>
      <c r="AX140" s="69">
        <v>35.200000000000003</v>
      </c>
      <c r="AY140" s="167">
        <v>35.700000000000003</v>
      </c>
      <c r="AZ140" s="167">
        <v>34.799999999999997</v>
      </c>
      <c r="BA140" s="190"/>
    </row>
    <row r="141" spans="1:53" x14ac:dyDescent="0.25">
      <c r="A141" s="22"/>
      <c r="B141" s="23"/>
      <c r="C141" s="43" t="s">
        <v>5</v>
      </c>
      <c r="D141" s="43" t="s">
        <v>40</v>
      </c>
      <c r="E141" s="44" t="s">
        <v>41</v>
      </c>
      <c r="F141" s="69">
        <v>239</v>
      </c>
      <c r="G141" s="69">
        <v>235</v>
      </c>
      <c r="H141" s="69">
        <v>238</v>
      </c>
      <c r="I141" s="69">
        <v>231</v>
      </c>
      <c r="J141" s="69">
        <v>218</v>
      </c>
      <c r="K141" s="69">
        <v>206</v>
      </c>
      <c r="L141" s="69">
        <v>193</v>
      </c>
      <c r="M141" s="69">
        <v>190</v>
      </c>
      <c r="N141" s="57">
        <v>177</v>
      </c>
      <c r="O141" s="69">
        <v>163</v>
      </c>
      <c r="P141" s="69">
        <v>153</v>
      </c>
      <c r="Q141" s="69">
        <v>152</v>
      </c>
      <c r="R141" s="69">
        <v>141</v>
      </c>
      <c r="S141" s="69">
        <v>157</v>
      </c>
      <c r="T141" s="69">
        <v>153</v>
      </c>
      <c r="U141" s="69"/>
      <c r="V141" s="66">
        <v>26215</v>
      </c>
      <c r="W141" s="167">
        <v>27797</v>
      </c>
      <c r="X141" s="167">
        <v>28979</v>
      </c>
      <c r="Y141" s="167">
        <v>30332</v>
      </c>
      <c r="Z141" s="167">
        <v>29163</v>
      </c>
      <c r="AA141" s="66">
        <v>30012</v>
      </c>
      <c r="AB141" s="66">
        <v>31232</v>
      </c>
      <c r="AC141" s="66">
        <v>31607</v>
      </c>
      <c r="AD141" s="66">
        <v>33777</v>
      </c>
      <c r="AE141" s="66">
        <v>35021</v>
      </c>
      <c r="AF141" s="66">
        <v>36627</v>
      </c>
      <c r="AG141" s="66">
        <v>38306</v>
      </c>
      <c r="AH141" s="66">
        <v>38175</v>
      </c>
      <c r="AI141" s="66">
        <v>39964</v>
      </c>
      <c r="AJ141" s="66">
        <v>49071</v>
      </c>
      <c r="AK141" s="69"/>
      <c r="AL141" s="167">
        <v>39.6</v>
      </c>
      <c r="AM141" s="167">
        <v>38.6</v>
      </c>
      <c r="AN141" s="167">
        <v>39.1</v>
      </c>
      <c r="AO141" s="167">
        <v>40.1</v>
      </c>
      <c r="AP141" s="167">
        <v>41.2</v>
      </c>
      <c r="AQ141" s="167">
        <v>42.1</v>
      </c>
      <c r="AR141" s="167">
        <v>42.6</v>
      </c>
      <c r="AS141" s="167">
        <v>43.5</v>
      </c>
      <c r="AT141" s="167">
        <v>44.9</v>
      </c>
      <c r="AU141" s="167">
        <v>45.5</v>
      </c>
      <c r="AV141" s="167">
        <v>45.5</v>
      </c>
      <c r="AW141" s="167">
        <v>46.9</v>
      </c>
      <c r="AX141" s="167">
        <v>46</v>
      </c>
      <c r="AY141" s="167">
        <v>46.9</v>
      </c>
      <c r="AZ141" s="167">
        <v>48.5</v>
      </c>
      <c r="BA141" s="190"/>
    </row>
    <row r="142" spans="1:53" x14ac:dyDescent="0.25">
      <c r="A142" s="22"/>
      <c r="B142" s="23"/>
      <c r="C142" s="43" t="s">
        <v>6</v>
      </c>
      <c r="D142" s="43" t="s">
        <v>42</v>
      </c>
      <c r="E142" s="44" t="s">
        <v>43</v>
      </c>
      <c r="F142" s="69">
        <v>14</v>
      </c>
      <c r="G142" s="69">
        <v>14</v>
      </c>
      <c r="H142" s="69">
        <v>14</v>
      </c>
      <c r="I142" s="69">
        <v>13</v>
      </c>
      <c r="J142" s="69">
        <v>13</v>
      </c>
      <c r="K142" s="69">
        <v>12</v>
      </c>
      <c r="L142" s="69">
        <v>12</v>
      </c>
      <c r="M142" s="69">
        <v>11</v>
      </c>
      <c r="N142" s="57">
        <v>11</v>
      </c>
      <c r="O142" s="69">
        <v>10</v>
      </c>
      <c r="P142" s="69">
        <v>10</v>
      </c>
      <c r="Q142" s="69">
        <v>10</v>
      </c>
      <c r="R142" s="69">
        <v>9</v>
      </c>
      <c r="S142" s="69">
        <v>9</v>
      </c>
      <c r="T142" s="69">
        <v>8</v>
      </c>
      <c r="U142" s="69"/>
      <c r="V142" s="66">
        <v>19723</v>
      </c>
      <c r="W142" s="66">
        <v>19621</v>
      </c>
      <c r="X142" s="66">
        <v>20229</v>
      </c>
      <c r="Y142" s="66">
        <v>20988</v>
      </c>
      <c r="Z142" s="66">
        <v>22127</v>
      </c>
      <c r="AA142" s="66">
        <v>22129</v>
      </c>
      <c r="AB142" s="66">
        <v>22889</v>
      </c>
      <c r="AC142" s="66">
        <v>23560</v>
      </c>
      <c r="AD142" s="66">
        <v>24877</v>
      </c>
      <c r="AE142" s="66">
        <v>25843</v>
      </c>
      <c r="AF142" s="66">
        <v>26699</v>
      </c>
      <c r="AG142" s="66">
        <v>27738</v>
      </c>
      <c r="AH142" s="66">
        <v>27975</v>
      </c>
      <c r="AI142" s="66">
        <v>29097</v>
      </c>
      <c r="AJ142" s="66">
        <v>35104</v>
      </c>
      <c r="AK142" s="69"/>
      <c r="AL142" s="167">
        <v>51.5</v>
      </c>
      <c r="AM142" s="167">
        <v>50.4</v>
      </c>
      <c r="AN142" s="167">
        <v>50.7</v>
      </c>
      <c r="AO142" s="167">
        <v>51.4</v>
      </c>
      <c r="AP142" s="167">
        <v>50.8</v>
      </c>
      <c r="AQ142" s="167">
        <v>51.2</v>
      </c>
      <c r="AR142" s="167">
        <v>51.8</v>
      </c>
      <c r="AS142" s="167">
        <v>52.3</v>
      </c>
      <c r="AT142" s="167">
        <v>53.1</v>
      </c>
      <c r="AU142" s="167">
        <v>54.2</v>
      </c>
      <c r="AV142" s="167">
        <v>54.5</v>
      </c>
      <c r="AW142" s="167">
        <v>53</v>
      </c>
      <c r="AX142" s="167">
        <v>53.1</v>
      </c>
      <c r="AY142" s="167">
        <v>53.2</v>
      </c>
      <c r="AZ142" s="167">
        <v>55</v>
      </c>
      <c r="BA142" s="190"/>
    </row>
    <row r="143" spans="1:53" x14ac:dyDescent="0.25">
      <c r="A143" s="20"/>
      <c r="B143" s="21"/>
      <c r="C143" s="43" t="s">
        <v>7</v>
      </c>
      <c r="D143" s="46" t="s">
        <v>44</v>
      </c>
      <c r="E143" s="49" t="s">
        <v>45</v>
      </c>
      <c r="F143" s="69">
        <v>330</v>
      </c>
      <c r="G143" s="69">
        <v>329</v>
      </c>
      <c r="H143" s="69">
        <v>324</v>
      </c>
      <c r="I143" s="69">
        <v>300</v>
      </c>
      <c r="J143" s="69">
        <v>286</v>
      </c>
      <c r="K143" s="69">
        <v>287</v>
      </c>
      <c r="L143" s="69">
        <v>281</v>
      </c>
      <c r="M143" s="69">
        <v>283</v>
      </c>
      <c r="N143" s="57">
        <v>273</v>
      </c>
      <c r="O143" s="69">
        <v>267</v>
      </c>
      <c r="P143" s="69">
        <v>256</v>
      </c>
      <c r="Q143" s="69">
        <v>248</v>
      </c>
      <c r="R143" s="69">
        <v>230</v>
      </c>
      <c r="S143" s="69">
        <v>231</v>
      </c>
      <c r="T143" s="69">
        <v>208</v>
      </c>
      <c r="U143" s="69"/>
      <c r="V143" s="69" t="s">
        <v>669</v>
      </c>
      <c r="W143" s="69" t="s">
        <v>669</v>
      </c>
      <c r="X143" s="69" t="s">
        <v>669</v>
      </c>
      <c r="Y143" s="69" t="s">
        <v>669</v>
      </c>
      <c r="Z143" s="69" t="s">
        <v>669</v>
      </c>
      <c r="AA143" s="69" t="s">
        <v>669</v>
      </c>
      <c r="AB143" s="69" t="s">
        <v>669</v>
      </c>
      <c r="AC143" s="69" t="s">
        <v>669</v>
      </c>
      <c r="AD143" s="69" t="s">
        <v>669</v>
      </c>
      <c r="AE143" s="69" t="s">
        <v>669</v>
      </c>
      <c r="AF143" s="69" t="s">
        <v>669</v>
      </c>
      <c r="AG143" s="69" t="s">
        <v>669</v>
      </c>
      <c r="AH143" s="69" t="s">
        <v>669</v>
      </c>
      <c r="AI143" s="69" t="s">
        <v>669</v>
      </c>
      <c r="AJ143" s="69"/>
      <c r="AK143" s="69"/>
      <c r="AL143" s="167" t="s">
        <v>669</v>
      </c>
      <c r="AM143" s="167" t="s">
        <v>669</v>
      </c>
      <c r="AN143" s="167" t="s">
        <v>669</v>
      </c>
      <c r="AO143" s="167" t="s">
        <v>669</v>
      </c>
      <c r="AP143" s="167" t="s">
        <v>669</v>
      </c>
      <c r="AQ143" s="167" t="s">
        <v>669</v>
      </c>
      <c r="AR143" s="167" t="s">
        <v>669</v>
      </c>
      <c r="AS143" s="167" t="s">
        <v>669</v>
      </c>
      <c r="AT143" s="167" t="s">
        <v>669</v>
      </c>
      <c r="AU143" s="167" t="s">
        <v>669</v>
      </c>
      <c r="AV143" s="167" t="s">
        <v>669</v>
      </c>
      <c r="AW143" s="167" t="s">
        <v>669</v>
      </c>
      <c r="AX143" s="167" t="s">
        <v>669</v>
      </c>
      <c r="AY143" s="167" t="s">
        <v>669</v>
      </c>
      <c r="AZ143" s="167" t="s">
        <v>669</v>
      </c>
      <c r="BA143" s="302"/>
    </row>
    <row r="144" spans="1:53" x14ac:dyDescent="0.25">
      <c r="A144" s="24"/>
      <c r="B144" s="25"/>
      <c r="C144" s="43" t="s">
        <v>51</v>
      </c>
      <c r="D144" s="51" t="s">
        <v>49</v>
      </c>
      <c r="E144" s="52" t="s">
        <v>50</v>
      </c>
      <c r="F144" s="69" t="s">
        <v>669</v>
      </c>
      <c r="G144" s="69" t="s">
        <v>669</v>
      </c>
      <c r="H144" s="69" t="s">
        <v>669</v>
      </c>
      <c r="I144" s="69" t="s">
        <v>669</v>
      </c>
      <c r="J144" s="69" t="s">
        <v>669</v>
      </c>
      <c r="K144" s="69" t="s">
        <v>669</v>
      </c>
      <c r="L144" s="69" t="s">
        <v>669</v>
      </c>
      <c r="M144" s="69" t="s">
        <v>669</v>
      </c>
      <c r="N144" s="113" t="s">
        <v>669</v>
      </c>
      <c r="O144" s="113" t="s">
        <v>669</v>
      </c>
      <c r="P144" s="113" t="s">
        <v>669</v>
      </c>
      <c r="Q144" s="113" t="s">
        <v>669</v>
      </c>
      <c r="R144" s="113" t="s">
        <v>669</v>
      </c>
      <c r="S144" s="167" t="s">
        <v>669</v>
      </c>
      <c r="T144" s="69" t="s">
        <v>669</v>
      </c>
      <c r="U144" s="69"/>
      <c r="V144" s="66">
        <v>8576</v>
      </c>
      <c r="W144" s="167">
        <v>8511</v>
      </c>
      <c r="X144" s="167">
        <v>9488</v>
      </c>
      <c r="Y144" s="167">
        <v>9343</v>
      </c>
      <c r="Z144" s="167">
        <v>9464</v>
      </c>
      <c r="AA144" s="66">
        <v>9389</v>
      </c>
      <c r="AB144" s="66">
        <v>9458</v>
      </c>
      <c r="AC144" s="66">
        <v>10072</v>
      </c>
      <c r="AD144" s="66">
        <v>10684</v>
      </c>
      <c r="AE144" s="66">
        <v>11383</v>
      </c>
      <c r="AF144" s="66">
        <v>11892</v>
      </c>
      <c r="AG144" s="66">
        <v>12348</v>
      </c>
      <c r="AH144" s="66">
        <v>12264</v>
      </c>
      <c r="AI144" s="66">
        <v>13900</v>
      </c>
      <c r="AJ144" s="66">
        <v>16021</v>
      </c>
      <c r="AK144" s="69"/>
      <c r="AL144" s="69" t="s">
        <v>669</v>
      </c>
      <c r="AM144" s="69" t="s">
        <v>669</v>
      </c>
      <c r="AN144" s="69" t="s">
        <v>669</v>
      </c>
      <c r="AO144" s="69" t="s">
        <v>669</v>
      </c>
      <c r="AP144" s="69" t="s">
        <v>669</v>
      </c>
      <c r="AQ144" s="69" t="s">
        <v>669</v>
      </c>
      <c r="AR144" s="69" t="s">
        <v>669</v>
      </c>
      <c r="AS144" s="69" t="s">
        <v>669</v>
      </c>
      <c r="AT144" s="69" t="s">
        <v>669</v>
      </c>
      <c r="AU144" s="69" t="s">
        <v>669</v>
      </c>
      <c r="AV144" s="69" t="s">
        <v>669</v>
      </c>
      <c r="AW144" s="69" t="s">
        <v>669</v>
      </c>
      <c r="AX144" s="69" t="s">
        <v>669</v>
      </c>
      <c r="AY144" s="69" t="s">
        <v>669</v>
      </c>
      <c r="AZ144" s="69" t="s">
        <v>669</v>
      </c>
      <c r="BA144" s="302"/>
    </row>
    <row r="145" spans="1:53" x14ac:dyDescent="0.25">
      <c r="C145" s="43"/>
      <c r="F145" s="57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113"/>
      <c r="AU145" s="113"/>
      <c r="AV145" s="113"/>
      <c r="AW145" s="113"/>
      <c r="AX145" s="113"/>
      <c r="AY145" s="30"/>
      <c r="AZ145" s="30"/>
      <c r="BA145" s="302"/>
    </row>
    <row r="146" spans="1:53" x14ac:dyDescent="0.25">
      <c r="A146" s="26" t="s">
        <v>27</v>
      </c>
      <c r="B146" s="27" t="s">
        <v>68</v>
      </c>
      <c r="C146" s="47" t="s">
        <v>74</v>
      </c>
      <c r="D146" s="53"/>
      <c r="E146" s="117"/>
      <c r="F146" s="242">
        <v>5846</v>
      </c>
      <c r="G146" s="242">
        <v>4654</v>
      </c>
      <c r="H146" s="242">
        <v>6025</v>
      </c>
      <c r="I146" s="242">
        <v>5791</v>
      </c>
      <c r="J146" s="242">
        <v>5544</v>
      </c>
      <c r="K146" s="242">
        <v>5348</v>
      </c>
      <c r="L146" s="242">
        <v>5427</v>
      </c>
      <c r="M146" s="242">
        <v>4542</v>
      </c>
      <c r="N146" s="242">
        <v>5524</v>
      </c>
      <c r="O146" s="242">
        <v>5519</v>
      </c>
      <c r="P146" s="242">
        <v>5172</v>
      </c>
      <c r="Q146" s="242">
        <v>5149</v>
      </c>
      <c r="R146" s="242">
        <v>4732</v>
      </c>
      <c r="S146" s="242">
        <v>5206</v>
      </c>
      <c r="T146" s="242">
        <v>5097</v>
      </c>
      <c r="U146" s="242"/>
      <c r="V146" s="70">
        <v>92999</v>
      </c>
      <c r="W146" s="70">
        <v>80486</v>
      </c>
      <c r="X146" s="70">
        <v>103452</v>
      </c>
      <c r="Y146" s="70">
        <v>107724</v>
      </c>
      <c r="Z146" s="70">
        <v>102747</v>
      </c>
      <c r="AA146" s="70">
        <v>102336</v>
      </c>
      <c r="AB146" s="70">
        <v>101293</v>
      </c>
      <c r="AC146" s="70">
        <v>100892</v>
      </c>
      <c r="AD146" s="70">
        <v>104542</v>
      </c>
      <c r="AE146" s="70">
        <v>117049</v>
      </c>
      <c r="AF146" s="70">
        <v>122351</v>
      </c>
      <c r="AG146" s="70">
        <v>132398</v>
      </c>
      <c r="AH146" s="70">
        <v>127751</v>
      </c>
      <c r="AI146" s="70">
        <v>160444</v>
      </c>
      <c r="AJ146" s="70">
        <v>157732</v>
      </c>
      <c r="AK146" s="69"/>
      <c r="AL146" s="70">
        <v>116.8</v>
      </c>
      <c r="AM146" s="70">
        <v>113.5</v>
      </c>
      <c r="AN146" s="70">
        <v>115.6</v>
      </c>
      <c r="AO146" s="70">
        <v>118.4</v>
      </c>
      <c r="AP146" s="70">
        <v>119.8</v>
      </c>
      <c r="AQ146" s="70">
        <v>123.1</v>
      </c>
      <c r="AR146" s="70">
        <v>122.1</v>
      </c>
      <c r="AS146" s="70">
        <v>122</v>
      </c>
      <c r="AT146" s="70">
        <v>124</v>
      </c>
      <c r="AU146" s="70">
        <v>123.2</v>
      </c>
      <c r="AV146" s="70">
        <v>126.6</v>
      </c>
      <c r="AW146" s="70">
        <v>124.6</v>
      </c>
      <c r="AX146" s="70">
        <v>122.1</v>
      </c>
      <c r="AY146" s="70">
        <v>122.5</v>
      </c>
      <c r="AZ146" s="70">
        <v>123.2</v>
      </c>
      <c r="BA146" s="48"/>
    </row>
    <row r="147" spans="1:53" x14ac:dyDescent="0.25">
      <c r="A147" s="22"/>
      <c r="B147" s="23"/>
      <c r="C147" s="43" t="s">
        <v>4</v>
      </c>
      <c r="D147" s="43" t="s">
        <v>38</v>
      </c>
      <c r="E147" s="49" t="s">
        <v>39</v>
      </c>
      <c r="F147" s="158">
        <v>5212</v>
      </c>
      <c r="G147" s="158">
        <v>4038</v>
      </c>
      <c r="H147" s="158">
        <v>5409</v>
      </c>
      <c r="I147" s="158">
        <v>5207</v>
      </c>
      <c r="J147" s="158">
        <v>5001</v>
      </c>
      <c r="K147" s="158">
        <v>4823</v>
      </c>
      <c r="L147" s="158">
        <v>4915</v>
      </c>
      <c r="M147" s="158">
        <v>4035</v>
      </c>
      <c r="N147" s="158">
        <v>5044</v>
      </c>
      <c r="O147" s="158">
        <v>5042</v>
      </c>
      <c r="P147" s="158">
        <v>4728</v>
      </c>
      <c r="Q147" s="158">
        <v>4701</v>
      </c>
      <c r="R147" s="158">
        <v>4329</v>
      </c>
      <c r="S147" s="158">
        <v>4784</v>
      </c>
      <c r="T147" s="158">
        <v>4703</v>
      </c>
      <c r="U147" s="158"/>
      <c r="V147" s="66">
        <v>36237</v>
      </c>
      <c r="W147" s="167">
        <v>24065</v>
      </c>
      <c r="X147" s="167">
        <v>42138</v>
      </c>
      <c r="Y147" s="167">
        <v>44694</v>
      </c>
      <c r="Z147" s="167">
        <v>39781</v>
      </c>
      <c r="AA147" s="167">
        <v>37788</v>
      </c>
      <c r="AB147" s="167">
        <v>34350</v>
      </c>
      <c r="AC147" s="167">
        <v>33258</v>
      </c>
      <c r="AD147" s="66">
        <v>33733</v>
      </c>
      <c r="AE147" s="66">
        <v>41715</v>
      </c>
      <c r="AF147" s="66">
        <v>44749</v>
      </c>
      <c r="AG147" s="66">
        <v>51963</v>
      </c>
      <c r="AH147" s="66">
        <v>49160</v>
      </c>
      <c r="AI147" s="66">
        <v>74806</v>
      </c>
      <c r="AJ147" s="66">
        <v>64459</v>
      </c>
      <c r="AK147" s="69"/>
      <c r="AL147" s="167">
        <v>29.9</v>
      </c>
      <c r="AM147" s="167">
        <v>29.2</v>
      </c>
      <c r="AN147" s="167">
        <v>30.7</v>
      </c>
      <c r="AO147" s="167">
        <v>32.799999999999997</v>
      </c>
      <c r="AP147" s="167">
        <v>33.4</v>
      </c>
      <c r="AQ147" s="167">
        <v>33.5</v>
      </c>
      <c r="AR147" s="167">
        <v>33.6</v>
      </c>
      <c r="AS147" s="167">
        <v>32.4</v>
      </c>
      <c r="AT147" s="167">
        <v>32.200000000000003</v>
      </c>
      <c r="AU147" s="167">
        <v>32.299999999999997</v>
      </c>
      <c r="AV147" s="167">
        <v>34.299999999999997</v>
      </c>
      <c r="AW147" s="167">
        <v>33.9</v>
      </c>
      <c r="AX147" s="167">
        <v>35.1</v>
      </c>
      <c r="AY147" s="167">
        <v>34.700000000000003</v>
      </c>
      <c r="AZ147" s="167">
        <v>34.4</v>
      </c>
      <c r="BA147" s="190"/>
    </row>
    <row r="148" spans="1:53" x14ac:dyDescent="0.25">
      <c r="A148" s="22"/>
      <c r="B148" s="23"/>
      <c r="C148" s="43" t="s">
        <v>5</v>
      </c>
      <c r="D148" s="43" t="s">
        <v>40</v>
      </c>
      <c r="E148" s="49" t="s">
        <v>41</v>
      </c>
      <c r="F148" s="158">
        <v>240</v>
      </c>
      <c r="G148" s="158">
        <v>221</v>
      </c>
      <c r="H148" s="158">
        <v>224</v>
      </c>
      <c r="I148" s="158">
        <v>220</v>
      </c>
      <c r="J148" s="158">
        <v>200</v>
      </c>
      <c r="K148" s="158">
        <v>184</v>
      </c>
      <c r="L148" s="158">
        <v>181</v>
      </c>
      <c r="M148" s="158">
        <v>173</v>
      </c>
      <c r="N148" s="158">
        <v>162</v>
      </c>
      <c r="O148" s="158">
        <v>166</v>
      </c>
      <c r="P148" s="158">
        <v>148</v>
      </c>
      <c r="Q148" s="158">
        <v>163</v>
      </c>
      <c r="R148" s="158">
        <v>139</v>
      </c>
      <c r="S148" s="158">
        <v>160</v>
      </c>
      <c r="T148" s="158">
        <v>163</v>
      </c>
      <c r="U148" s="158"/>
      <c r="V148" s="66">
        <v>25516</v>
      </c>
      <c r="W148" s="66">
        <v>27115</v>
      </c>
      <c r="X148" s="66">
        <v>28465</v>
      </c>
      <c r="Y148" s="66">
        <v>29568</v>
      </c>
      <c r="Z148" s="66">
        <v>29199</v>
      </c>
      <c r="AA148" s="167">
        <v>30158</v>
      </c>
      <c r="AB148" s="167">
        <v>32215</v>
      </c>
      <c r="AC148" s="167">
        <v>32470</v>
      </c>
      <c r="AD148" s="66">
        <v>33703</v>
      </c>
      <c r="AE148" s="66">
        <v>35956</v>
      </c>
      <c r="AF148" s="66">
        <v>36516</v>
      </c>
      <c r="AG148" s="66">
        <v>37596</v>
      </c>
      <c r="AH148" s="66">
        <v>36861</v>
      </c>
      <c r="AI148" s="66">
        <v>38195</v>
      </c>
      <c r="AJ148" s="66">
        <v>45444</v>
      </c>
      <c r="AK148" s="66"/>
      <c r="AL148" s="167">
        <v>37.5</v>
      </c>
      <c r="AM148" s="167">
        <v>37.1</v>
      </c>
      <c r="AN148" s="167">
        <v>37</v>
      </c>
      <c r="AO148" s="167">
        <v>38.5</v>
      </c>
      <c r="AP148" s="167">
        <v>39.799999999999997</v>
      </c>
      <c r="AQ148" s="167">
        <v>40.700000000000003</v>
      </c>
      <c r="AR148" s="167">
        <v>41</v>
      </c>
      <c r="AS148" s="167">
        <v>42.1</v>
      </c>
      <c r="AT148" s="167">
        <v>43.1</v>
      </c>
      <c r="AU148" s="167">
        <v>43</v>
      </c>
      <c r="AV148" s="167">
        <v>44</v>
      </c>
      <c r="AW148" s="167">
        <v>44</v>
      </c>
      <c r="AX148" s="167">
        <v>41.4</v>
      </c>
      <c r="AY148" s="167">
        <v>41.4</v>
      </c>
      <c r="AZ148" s="167">
        <v>43.7</v>
      </c>
      <c r="BA148" s="190"/>
    </row>
    <row r="149" spans="1:53" x14ac:dyDescent="0.25">
      <c r="A149" s="22"/>
      <c r="B149" s="23"/>
      <c r="C149" s="43" t="s">
        <v>6</v>
      </c>
      <c r="D149" s="43" t="s">
        <v>42</v>
      </c>
      <c r="E149" s="49" t="s">
        <v>43</v>
      </c>
      <c r="F149" s="158">
        <v>15</v>
      </c>
      <c r="G149" s="158">
        <v>17</v>
      </c>
      <c r="H149" s="158">
        <v>17</v>
      </c>
      <c r="I149" s="158">
        <v>16</v>
      </c>
      <c r="J149" s="158">
        <v>14</v>
      </c>
      <c r="K149" s="158">
        <v>15</v>
      </c>
      <c r="L149" s="158">
        <v>14</v>
      </c>
      <c r="M149" s="158">
        <v>15</v>
      </c>
      <c r="N149" s="158">
        <v>13</v>
      </c>
      <c r="O149" s="158">
        <v>14</v>
      </c>
      <c r="P149" s="158">
        <v>13</v>
      </c>
      <c r="Q149" s="158">
        <v>13</v>
      </c>
      <c r="R149" s="158">
        <v>13</v>
      </c>
      <c r="S149" s="158">
        <v>13</v>
      </c>
      <c r="T149" s="158">
        <v>11</v>
      </c>
      <c r="U149" s="158"/>
      <c r="V149" s="66">
        <v>20929</v>
      </c>
      <c r="W149" s="167">
        <v>20762</v>
      </c>
      <c r="X149" s="167">
        <v>21140</v>
      </c>
      <c r="Y149" s="167">
        <v>21583</v>
      </c>
      <c r="Z149" s="167">
        <v>22383</v>
      </c>
      <c r="AA149" s="167">
        <v>23109</v>
      </c>
      <c r="AB149" s="167">
        <v>23843</v>
      </c>
      <c r="AC149" s="167">
        <v>24464</v>
      </c>
      <c r="AD149" s="66">
        <v>25755</v>
      </c>
      <c r="AE149" s="66">
        <v>26292</v>
      </c>
      <c r="AF149" s="66">
        <v>27393</v>
      </c>
      <c r="AG149" s="66">
        <v>28180</v>
      </c>
      <c r="AH149" s="66">
        <v>27546</v>
      </c>
      <c r="AI149" s="66">
        <v>29088</v>
      </c>
      <c r="AJ149" s="66">
        <v>30140</v>
      </c>
      <c r="AK149" s="66"/>
      <c r="AL149" s="167">
        <v>49.4</v>
      </c>
      <c r="AM149" s="167">
        <v>47.2</v>
      </c>
      <c r="AN149" s="167">
        <v>47.9</v>
      </c>
      <c r="AO149" s="167">
        <v>47.1</v>
      </c>
      <c r="AP149" s="167">
        <v>46.6</v>
      </c>
      <c r="AQ149" s="167">
        <v>48.9</v>
      </c>
      <c r="AR149" s="167">
        <v>47.5</v>
      </c>
      <c r="AS149" s="167">
        <v>47.5</v>
      </c>
      <c r="AT149" s="167">
        <v>48.7</v>
      </c>
      <c r="AU149" s="167">
        <v>47.9</v>
      </c>
      <c r="AV149" s="167">
        <v>48.3</v>
      </c>
      <c r="AW149" s="167">
        <v>46.7</v>
      </c>
      <c r="AX149" s="167">
        <v>45.6</v>
      </c>
      <c r="AY149" s="167">
        <v>46.4</v>
      </c>
      <c r="AZ149" s="167">
        <v>45.1</v>
      </c>
      <c r="BA149" s="190"/>
    </row>
    <row r="150" spans="1:53" x14ac:dyDescent="0.25">
      <c r="A150" s="20"/>
      <c r="B150" s="21"/>
      <c r="C150" s="43" t="s">
        <v>7</v>
      </c>
      <c r="D150" s="46" t="s">
        <v>44</v>
      </c>
      <c r="E150" s="49" t="s">
        <v>45</v>
      </c>
      <c r="F150" s="158">
        <v>379</v>
      </c>
      <c r="G150" s="158">
        <v>378</v>
      </c>
      <c r="H150" s="158">
        <v>375</v>
      </c>
      <c r="I150" s="158">
        <v>348</v>
      </c>
      <c r="J150" s="158">
        <v>329</v>
      </c>
      <c r="K150" s="158">
        <v>326</v>
      </c>
      <c r="L150" s="158">
        <v>317</v>
      </c>
      <c r="M150" s="158">
        <v>319</v>
      </c>
      <c r="N150" s="158">
        <v>305</v>
      </c>
      <c r="O150" s="158">
        <v>297</v>
      </c>
      <c r="P150" s="158">
        <v>283</v>
      </c>
      <c r="Q150" s="158">
        <v>272</v>
      </c>
      <c r="R150" s="158">
        <v>251</v>
      </c>
      <c r="S150" s="158">
        <v>249</v>
      </c>
      <c r="T150" s="158">
        <v>220</v>
      </c>
      <c r="U150" s="158"/>
      <c r="V150" s="69" t="s">
        <v>669</v>
      </c>
      <c r="W150" s="69" t="s">
        <v>669</v>
      </c>
      <c r="X150" s="69" t="s">
        <v>669</v>
      </c>
      <c r="Y150" s="69" t="s">
        <v>669</v>
      </c>
      <c r="Z150" s="69" t="s">
        <v>669</v>
      </c>
      <c r="AA150" s="69" t="s">
        <v>669</v>
      </c>
      <c r="AB150" s="69" t="s">
        <v>669</v>
      </c>
      <c r="AC150" s="69" t="s">
        <v>669</v>
      </c>
      <c r="AD150" s="113" t="s">
        <v>669</v>
      </c>
      <c r="AE150" s="113" t="s">
        <v>669</v>
      </c>
      <c r="AF150" s="113" t="s">
        <v>669</v>
      </c>
      <c r="AG150" s="113" t="s">
        <v>669</v>
      </c>
      <c r="AH150" s="113" t="s">
        <v>669</v>
      </c>
      <c r="AI150" s="113" t="s">
        <v>669</v>
      </c>
      <c r="AJ150" s="113"/>
      <c r="AK150" s="66"/>
      <c r="AL150" s="69" t="s">
        <v>669</v>
      </c>
      <c r="AM150" s="69" t="s">
        <v>669</v>
      </c>
      <c r="AN150" s="69" t="s">
        <v>669</v>
      </c>
      <c r="AO150" s="69" t="s">
        <v>669</v>
      </c>
      <c r="AP150" s="69" t="s">
        <v>669</v>
      </c>
      <c r="AQ150" s="69" t="s">
        <v>669</v>
      </c>
      <c r="AR150" s="69" t="s">
        <v>669</v>
      </c>
      <c r="AS150" s="69" t="s">
        <v>669</v>
      </c>
      <c r="AT150" s="69" t="s">
        <v>669</v>
      </c>
      <c r="AU150" s="69" t="s">
        <v>669</v>
      </c>
      <c r="AV150" s="69" t="s">
        <v>669</v>
      </c>
      <c r="AW150" s="69" t="s">
        <v>669</v>
      </c>
      <c r="AX150" s="69" t="s">
        <v>669</v>
      </c>
      <c r="AY150" s="69" t="s">
        <v>669</v>
      </c>
      <c r="AZ150" s="69" t="s">
        <v>669</v>
      </c>
      <c r="BA150" s="190"/>
    </row>
    <row r="151" spans="1:53" x14ac:dyDescent="0.25">
      <c r="A151" s="24"/>
      <c r="B151" s="25"/>
      <c r="C151" s="43" t="s">
        <v>51</v>
      </c>
      <c r="D151" s="51" t="s">
        <v>49</v>
      </c>
      <c r="E151" s="122" t="s">
        <v>50</v>
      </c>
      <c r="F151" s="158" t="s">
        <v>669</v>
      </c>
      <c r="G151" s="158" t="s">
        <v>669</v>
      </c>
      <c r="H151" s="158" t="s">
        <v>669</v>
      </c>
      <c r="I151" s="158" t="s">
        <v>669</v>
      </c>
      <c r="J151" s="158" t="s">
        <v>669</v>
      </c>
      <c r="K151" s="158" t="s">
        <v>669</v>
      </c>
      <c r="L151" s="158" t="s">
        <v>669</v>
      </c>
      <c r="M151" s="158" t="s">
        <v>669</v>
      </c>
      <c r="N151" s="158" t="s">
        <v>669</v>
      </c>
      <c r="O151" s="158" t="s">
        <v>669</v>
      </c>
      <c r="P151" s="158" t="s">
        <v>669</v>
      </c>
      <c r="Q151" s="158" t="s">
        <v>669</v>
      </c>
      <c r="R151" s="158" t="s">
        <v>669</v>
      </c>
      <c r="S151" s="158" t="s">
        <v>669</v>
      </c>
      <c r="T151" s="158" t="s">
        <v>669</v>
      </c>
      <c r="U151" s="158"/>
      <c r="V151" s="69">
        <v>10317</v>
      </c>
      <c r="W151" s="69">
        <v>8544</v>
      </c>
      <c r="X151" s="69">
        <v>11709</v>
      </c>
      <c r="Y151" s="69">
        <v>11879</v>
      </c>
      <c r="Z151" s="69">
        <v>11384</v>
      </c>
      <c r="AA151" s="69">
        <v>11281</v>
      </c>
      <c r="AB151" s="69">
        <v>10885</v>
      </c>
      <c r="AC151" s="69">
        <v>10700</v>
      </c>
      <c r="AD151" s="69">
        <v>11351</v>
      </c>
      <c r="AE151" s="69">
        <v>13086</v>
      </c>
      <c r="AF151" s="69">
        <v>13693</v>
      </c>
      <c r="AG151" s="69">
        <v>14659</v>
      </c>
      <c r="AH151" s="69">
        <v>14184</v>
      </c>
      <c r="AI151" s="69">
        <v>18355</v>
      </c>
      <c r="AJ151" s="69">
        <v>17689</v>
      </c>
      <c r="AK151" s="66"/>
      <c r="AL151" s="69" t="s">
        <v>669</v>
      </c>
      <c r="AM151" s="69" t="s">
        <v>669</v>
      </c>
      <c r="AN151" s="69" t="s">
        <v>669</v>
      </c>
      <c r="AO151" s="69" t="s">
        <v>669</v>
      </c>
      <c r="AP151" s="69" t="s">
        <v>669</v>
      </c>
      <c r="AQ151" s="69" t="s">
        <v>669</v>
      </c>
      <c r="AR151" s="69" t="s">
        <v>669</v>
      </c>
      <c r="AS151" s="69" t="s">
        <v>669</v>
      </c>
      <c r="AT151" s="69" t="s">
        <v>669</v>
      </c>
      <c r="AU151" s="69" t="s">
        <v>669</v>
      </c>
      <c r="AV151" s="69" t="s">
        <v>669</v>
      </c>
      <c r="AW151" s="69" t="s">
        <v>669</v>
      </c>
      <c r="AX151" s="69" t="s">
        <v>669</v>
      </c>
      <c r="AY151" s="69" t="s">
        <v>669</v>
      </c>
      <c r="AZ151" s="69" t="s">
        <v>669</v>
      </c>
      <c r="BA151" s="36"/>
    </row>
    <row r="152" spans="1:53" x14ac:dyDescent="0.25">
      <c r="C152" s="43"/>
      <c r="E152" s="243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69" t="s">
        <v>1029</v>
      </c>
      <c r="W152" s="69" t="s">
        <v>1029</v>
      </c>
      <c r="X152" s="69" t="s">
        <v>1029</v>
      </c>
      <c r="Y152" s="69" t="s">
        <v>1029</v>
      </c>
      <c r="Z152" s="69" t="s">
        <v>1029</v>
      </c>
      <c r="AA152" s="69" t="s">
        <v>1029</v>
      </c>
      <c r="AB152" s="69" t="s">
        <v>1029</v>
      </c>
      <c r="AC152" s="69" t="s">
        <v>1029</v>
      </c>
      <c r="AD152" s="66" t="s">
        <v>1029</v>
      </c>
      <c r="AE152" s="66" t="s">
        <v>1029</v>
      </c>
      <c r="AF152" s="66"/>
      <c r="AG152" s="66"/>
      <c r="AH152" s="66"/>
      <c r="AI152" s="66"/>
      <c r="AJ152" s="66"/>
      <c r="AK152" s="66"/>
      <c r="AL152" s="69" t="s">
        <v>1029</v>
      </c>
      <c r="AM152" s="69" t="s">
        <v>1029</v>
      </c>
      <c r="AN152" s="69" t="s">
        <v>1029</v>
      </c>
      <c r="AO152" s="69" t="s">
        <v>1029</v>
      </c>
      <c r="AP152" s="69" t="s">
        <v>1029</v>
      </c>
      <c r="AQ152" s="69" t="s">
        <v>1029</v>
      </c>
      <c r="AR152" s="69" t="s">
        <v>1029</v>
      </c>
      <c r="AS152" s="69" t="s">
        <v>1029</v>
      </c>
      <c r="AT152" s="113" t="s">
        <v>1029</v>
      </c>
      <c r="AU152" s="113" t="s">
        <v>1029</v>
      </c>
      <c r="BA152" s="36"/>
    </row>
    <row r="153" spans="1:53" x14ac:dyDescent="0.25">
      <c r="C153" s="43"/>
      <c r="F153" s="57"/>
      <c r="G153" s="57"/>
      <c r="H153" s="57"/>
      <c r="I153" s="57"/>
      <c r="J153" s="57"/>
      <c r="K153" s="57"/>
      <c r="L153" s="57"/>
      <c r="M153" s="69"/>
      <c r="N153" s="57"/>
      <c r="O153" s="69"/>
      <c r="P153" s="69"/>
      <c r="Q153" s="69"/>
      <c r="R153" s="69"/>
      <c r="S153" s="69"/>
      <c r="T153" s="69"/>
      <c r="U153" s="69"/>
      <c r="V153" s="69" t="s">
        <v>1029</v>
      </c>
      <c r="W153" s="69" t="s">
        <v>1029</v>
      </c>
      <c r="X153" s="69" t="s">
        <v>1029</v>
      </c>
      <c r="Y153" s="69" t="s">
        <v>1029</v>
      </c>
      <c r="Z153" s="69" t="s">
        <v>1029</v>
      </c>
      <c r="AA153" s="69" t="s">
        <v>1029</v>
      </c>
      <c r="AB153" s="69" t="s">
        <v>1029</v>
      </c>
      <c r="AC153" s="69" t="s">
        <v>1029</v>
      </c>
      <c r="AD153" s="66" t="s">
        <v>1029</v>
      </c>
      <c r="AE153" s="66" t="s">
        <v>1029</v>
      </c>
      <c r="AF153" s="66"/>
      <c r="AG153" s="66"/>
      <c r="AH153" s="66"/>
      <c r="AI153" s="66"/>
      <c r="AJ153" s="66"/>
      <c r="AK153" s="66"/>
      <c r="AL153" s="69" t="s">
        <v>1029</v>
      </c>
      <c r="AM153" s="69" t="s">
        <v>1029</v>
      </c>
      <c r="AN153" s="69" t="s">
        <v>1029</v>
      </c>
      <c r="AO153" s="69" t="s">
        <v>1029</v>
      </c>
      <c r="AP153" s="69" t="s">
        <v>1029</v>
      </c>
      <c r="AQ153" s="69" t="s">
        <v>1029</v>
      </c>
      <c r="AR153" s="69" t="s">
        <v>1029</v>
      </c>
      <c r="AS153" s="69" t="s">
        <v>1029</v>
      </c>
      <c r="AT153" s="113" t="s">
        <v>1029</v>
      </c>
      <c r="AU153" s="113" t="s">
        <v>1029</v>
      </c>
      <c r="BA153" s="36"/>
    </row>
    <row r="154" spans="1:53" x14ac:dyDescent="0.25">
      <c r="A154" s="38" t="s">
        <v>69</v>
      </c>
      <c r="B154" s="37" t="s">
        <v>70</v>
      </c>
      <c r="C154" s="61" t="s">
        <v>74</v>
      </c>
      <c r="D154" s="48"/>
      <c r="E154" s="48"/>
      <c r="F154" s="158" t="s">
        <v>669</v>
      </c>
      <c r="G154" s="158" t="s">
        <v>669</v>
      </c>
      <c r="H154" s="158" t="s">
        <v>669</v>
      </c>
      <c r="I154" s="158" t="s">
        <v>669</v>
      </c>
      <c r="J154" s="158" t="s">
        <v>669</v>
      </c>
      <c r="K154" s="158" t="s">
        <v>669</v>
      </c>
      <c r="L154" s="158" t="s">
        <v>669</v>
      </c>
      <c r="M154" s="158" t="s">
        <v>669</v>
      </c>
      <c r="N154" s="158" t="s">
        <v>669</v>
      </c>
      <c r="O154" s="158" t="s">
        <v>669</v>
      </c>
      <c r="P154" s="158" t="s">
        <v>669</v>
      </c>
      <c r="Q154" s="158" t="s">
        <v>669</v>
      </c>
      <c r="R154" s="158" t="s">
        <v>669</v>
      </c>
      <c r="S154" s="158" t="s">
        <v>669</v>
      </c>
      <c r="T154" s="158" t="s">
        <v>669</v>
      </c>
      <c r="U154" s="69"/>
      <c r="V154" s="70">
        <v>759</v>
      </c>
      <c r="W154" s="70">
        <v>869</v>
      </c>
      <c r="X154" s="70">
        <v>939</v>
      </c>
      <c r="Y154" s="70">
        <v>994</v>
      </c>
      <c r="Z154" s="70">
        <v>837</v>
      </c>
      <c r="AA154" s="70">
        <v>863</v>
      </c>
      <c r="AB154" s="70">
        <v>859</v>
      </c>
      <c r="AC154" s="70">
        <v>850</v>
      </c>
      <c r="AD154" s="227">
        <v>844</v>
      </c>
      <c r="AE154" s="227">
        <v>870</v>
      </c>
      <c r="AF154" s="227">
        <v>876</v>
      </c>
      <c r="AG154" s="227">
        <v>929</v>
      </c>
      <c r="AH154" s="227">
        <v>881</v>
      </c>
      <c r="AI154" s="227">
        <v>872</v>
      </c>
      <c r="AJ154" s="227">
        <v>1024</v>
      </c>
      <c r="AK154" s="66"/>
      <c r="AL154" s="273" t="s">
        <v>669</v>
      </c>
      <c r="AM154" s="273" t="s">
        <v>669</v>
      </c>
      <c r="AN154" s="273" t="s">
        <v>669</v>
      </c>
      <c r="AO154" s="273" t="s">
        <v>669</v>
      </c>
      <c r="AP154" s="273">
        <v>0.7</v>
      </c>
      <c r="AQ154" s="273">
        <v>0.7</v>
      </c>
      <c r="AR154" s="273">
        <v>0.7</v>
      </c>
      <c r="AS154" s="273">
        <v>0.6</v>
      </c>
      <c r="AT154" s="274">
        <v>0.6</v>
      </c>
      <c r="AU154" s="274">
        <v>0.6</v>
      </c>
      <c r="AV154" s="275">
        <v>0.6</v>
      </c>
      <c r="AW154" s="274">
        <v>0.6</v>
      </c>
      <c r="AX154" s="274">
        <v>0.6</v>
      </c>
      <c r="AY154" s="274">
        <v>0.6</v>
      </c>
      <c r="AZ154" s="274">
        <v>0.6</v>
      </c>
      <c r="BA154" s="303"/>
    </row>
    <row r="155" spans="1:53" x14ac:dyDescent="0.25">
      <c r="B155" s="39"/>
      <c r="C155" s="62" t="s">
        <v>6</v>
      </c>
      <c r="D155" s="43" t="s">
        <v>42</v>
      </c>
      <c r="E155" s="44" t="s">
        <v>43</v>
      </c>
      <c r="F155" s="158" t="s">
        <v>669</v>
      </c>
      <c r="G155" s="158" t="s">
        <v>669</v>
      </c>
      <c r="H155" s="158" t="s">
        <v>669</v>
      </c>
      <c r="I155" s="158" t="s">
        <v>669</v>
      </c>
      <c r="J155" s="158" t="s">
        <v>669</v>
      </c>
      <c r="K155" s="158" t="s">
        <v>669</v>
      </c>
      <c r="L155" s="158" t="s">
        <v>669</v>
      </c>
      <c r="M155" s="158" t="s">
        <v>669</v>
      </c>
      <c r="N155" s="158" t="s">
        <v>669</v>
      </c>
      <c r="O155" s="158" t="s">
        <v>669</v>
      </c>
      <c r="P155" s="158" t="s">
        <v>669</v>
      </c>
      <c r="Q155" s="158" t="s">
        <v>669</v>
      </c>
      <c r="R155" s="158" t="s">
        <v>669</v>
      </c>
      <c r="S155" s="158" t="s">
        <v>669</v>
      </c>
      <c r="T155" s="158" t="s">
        <v>669</v>
      </c>
      <c r="U155" s="69"/>
      <c r="V155" s="66">
        <v>759</v>
      </c>
      <c r="W155" s="167">
        <v>869</v>
      </c>
      <c r="X155" s="167">
        <v>939</v>
      </c>
      <c r="Y155" s="167">
        <v>994</v>
      </c>
      <c r="Z155" s="167">
        <v>837</v>
      </c>
      <c r="AA155" s="167">
        <v>863</v>
      </c>
      <c r="AB155" s="167">
        <v>859</v>
      </c>
      <c r="AC155" s="167">
        <v>850</v>
      </c>
      <c r="AD155" s="66">
        <v>844</v>
      </c>
      <c r="AE155" s="66">
        <v>870</v>
      </c>
      <c r="AF155" s="66">
        <v>876</v>
      </c>
      <c r="AG155" s="66">
        <v>929</v>
      </c>
      <c r="AH155" s="66">
        <v>881</v>
      </c>
      <c r="AI155" s="66">
        <v>872</v>
      </c>
      <c r="AJ155" s="66">
        <v>1024</v>
      </c>
      <c r="AK155" s="66"/>
      <c r="AL155" s="208" t="s">
        <v>669</v>
      </c>
      <c r="AM155" s="208" t="s">
        <v>669</v>
      </c>
      <c r="AN155" s="208" t="s">
        <v>669</v>
      </c>
      <c r="AO155" s="208" t="s">
        <v>669</v>
      </c>
      <c r="AP155" s="208">
        <v>0.7</v>
      </c>
      <c r="AQ155" s="208">
        <v>0.7</v>
      </c>
      <c r="AR155" s="208">
        <v>0.7</v>
      </c>
      <c r="AS155" s="208">
        <v>0.6</v>
      </c>
      <c r="AT155" s="208">
        <v>0.6</v>
      </c>
      <c r="AU155" s="208">
        <v>0.6</v>
      </c>
      <c r="AV155" s="208">
        <v>0.6</v>
      </c>
      <c r="AW155" s="208">
        <v>0.6</v>
      </c>
      <c r="AX155" s="208">
        <v>0.6</v>
      </c>
      <c r="AY155" s="208">
        <v>0.6</v>
      </c>
      <c r="AZ155" s="208">
        <v>0.6</v>
      </c>
      <c r="BA155" s="304"/>
    </row>
    <row r="156" spans="1:53" x14ac:dyDescent="0.25">
      <c r="C156" s="43"/>
      <c r="F156" s="57"/>
      <c r="G156" s="57"/>
      <c r="H156" s="57"/>
      <c r="I156" s="57"/>
      <c r="J156" s="57"/>
      <c r="K156" s="57"/>
      <c r="L156" s="57"/>
      <c r="M156" s="69"/>
      <c r="N156" s="57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6"/>
      <c r="AE156" s="66"/>
      <c r="AF156" s="66"/>
      <c r="AG156" s="66"/>
      <c r="AH156" s="66"/>
      <c r="AI156" s="66"/>
      <c r="AJ156" s="66"/>
      <c r="AK156" s="66"/>
      <c r="AL156" s="69"/>
      <c r="AM156" s="69"/>
      <c r="AN156" s="69"/>
      <c r="AO156" s="69"/>
      <c r="AP156" s="69"/>
      <c r="AQ156" s="69"/>
      <c r="AR156" s="69"/>
      <c r="AS156" s="69"/>
      <c r="AT156" s="113"/>
      <c r="AU156" s="113"/>
      <c r="BA156" s="36"/>
    </row>
    <row r="157" spans="1:53" x14ac:dyDescent="0.25">
      <c r="C157" s="43"/>
      <c r="F157" s="57"/>
      <c r="G157" s="57"/>
      <c r="H157" s="57"/>
      <c r="I157" s="57"/>
      <c r="J157" s="57"/>
      <c r="K157" s="57"/>
      <c r="L157" s="57"/>
      <c r="M157" s="69"/>
      <c r="N157" s="57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113"/>
      <c r="AU157" s="113"/>
      <c r="BA157" s="36"/>
    </row>
    <row r="158" spans="1:53" x14ac:dyDescent="0.25">
      <c r="C158" s="43"/>
      <c r="F158" s="57"/>
      <c r="G158" s="57"/>
      <c r="H158" s="57"/>
      <c r="I158" s="57"/>
      <c r="J158" s="57"/>
      <c r="K158" s="57"/>
      <c r="L158" s="57"/>
      <c r="M158" s="69"/>
      <c r="N158" s="57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 t="s">
        <v>1029</v>
      </c>
      <c r="AM158" s="69" t="s">
        <v>1029</v>
      </c>
      <c r="AN158" s="69" t="s">
        <v>1029</v>
      </c>
      <c r="AO158" s="69" t="s">
        <v>1029</v>
      </c>
      <c r="AP158" s="69" t="s">
        <v>1029</v>
      </c>
      <c r="AQ158" s="69" t="s">
        <v>1029</v>
      </c>
      <c r="AR158" s="69" t="s">
        <v>1029</v>
      </c>
      <c r="AS158" s="69" t="s">
        <v>1029</v>
      </c>
      <c r="AT158" s="113" t="s">
        <v>1029</v>
      </c>
      <c r="AU158" s="113" t="s">
        <v>1029</v>
      </c>
      <c r="BA158" s="36"/>
    </row>
    <row r="159" spans="1:53" x14ac:dyDescent="0.25">
      <c r="C159" s="43"/>
      <c r="N159" s="81"/>
      <c r="O159" s="81"/>
      <c r="P159" s="81"/>
      <c r="Q159" s="81"/>
      <c r="R159" s="81"/>
      <c r="S159" s="81"/>
      <c r="T159" s="81"/>
      <c r="U159" s="81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 t="s">
        <v>1029</v>
      </c>
      <c r="AM159" s="69" t="s">
        <v>1029</v>
      </c>
      <c r="AN159" s="69" t="s">
        <v>1029</v>
      </c>
      <c r="AO159" s="69" t="s">
        <v>1029</v>
      </c>
      <c r="AP159" s="69" t="s">
        <v>1029</v>
      </c>
      <c r="AQ159" s="69" t="s">
        <v>1029</v>
      </c>
      <c r="AR159" s="69" t="s">
        <v>1029</v>
      </c>
      <c r="AS159" s="69" t="s">
        <v>1029</v>
      </c>
      <c r="AT159" s="113" t="s">
        <v>1029</v>
      </c>
      <c r="AU159" s="113" t="s">
        <v>1029</v>
      </c>
      <c r="BA159" s="36"/>
    </row>
    <row r="160" spans="1:53" x14ac:dyDescent="0.25">
      <c r="C160" s="43"/>
      <c r="F160" s="57"/>
      <c r="G160" s="57"/>
      <c r="H160" s="57"/>
      <c r="I160" s="57"/>
      <c r="J160" s="57"/>
      <c r="K160" s="57"/>
      <c r="L160" s="57"/>
      <c r="M160" s="69"/>
      <c r="N160" s="81"/>
      <c r="O160" s="81"/>
      <c r="P160" s="81"/>
      <c r="Q160" s="81"/>
      <c r="R160" s="81"/>
      <c r="S160" s="81"/>
      <c r="T160" s="81"/>
      <c r="U160" s="81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 t="s">
        <v>1029</v>
      </c>
      <c r="AM160" s="69" t="s">
        <v>1029</v>
      </c>
      <c r="AN160" s="69" t="s">
        <v>1029</v>
      </c>
      <c r="AO160" s="69" t="s">
        <v>1029</v>
      </c>
      <c r="AP160" s="69" t="s">
        <v>1029</v>
      </c>
      <c r="AQ160" s="69" t="s">
        <v>1029</v>
      </c>
      <c r="AR160" s="69" t="s">
        <v>1029</v>
      </c>
      <c r="AS160" s="69" t="s">
        <v>1029</v>
      </c>
      <c r="AT160" s="113" t="s">
        <v>1029</v>
      </c>
      <c r="AU160" s="113" t="s">
        <v>1029</v>
      </c>
      <c r="BA160" s="36"/>
    </row>
    <row r="161" spans="1:53" x14ac:dyDescent="0.25">
      <c r="C161" s="43"/>
      <c r="F161" s="57"/>
      <c r="G161" s="57"/>
      <c r="H161" s="57"/>
      <c r="I161" s="57"/>
      <c r="J161" s="57"/>
      <c r="K161" s="57"/>
      <c r="L161" s="57"/>
      <c r="M161" s="69"/>
      <c r="N161" s="81"/>
      <c r="O161" s="81"/>
      <c r="P161" s="81"/>
      <c r="Q161" s="81"/>
      <c r="R161" s="81"/>
      <c r="S161" s="81"/>
      <c r="T161" s="81"/>
      <c r="U161" s="81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 t="s">
        <v>1029</v>
      </c>
      <c r="AM161" s="69" t="s">
        <v>1029</v>
      </c>
      <c r="AN161" s="69" t="s">
        <v>1029</v>
      </c>
      <c r="AO161" s="69" t="s">
        <v>1029</v>
      </c>
      <c r="AP161" s="69" t="s">
        <v>1029</v>
      </c>
      <c r="AQ161" s="69" t="s">
        <v>1029</v>
      </c>
      <c r="AR161" s="69" t="s">
        <v>1029</v>
      </c>
      <c r="AS161" s="69" t="s">
        <v>1029</v>
      </c>
      <c r="AT161" s="113" t="s">
        <v>1029</v>
      </c>
      <c r="AU161" s="113" t="s">
        <v>1029</v>
      </c>
      <c r="BA161" s="36"/>
    </row>
    <row r="162" spans="1:53" x14ac:dyDescent="0.25">
      <c r="B162" s="40" t="s">
        <v>71</v>
      </c>
      <c r="C162" s="61" t="s">
        <v>74</v>
      </c>
      <c r="D162" s="47"/>
      <c r="E162" s="47"/>
      <c r="F162" s="70">
        <v>67717</v>
      </c>
      <c r="G162" s="70">
        <v>62278</v>
      </c>
      <c r="H162" s="70">
        <v>68403</v>
      </c>
      <c r="I162" s="70">
        <v>63040</v>
      </c>
      <c r="J162" s="70">
        <v>59487</v>
      </c>
      <c r="K162" s="70">
        <v>58074</v>
      </c>
      <c r="L162" s="70">
        <v>56566</v>
      </c>
      <c r="M162" s="70">
        <v>57087</v>
      </c>
      <c r="N162" s="70">
        <v>58024</v>
      </c>
      <c r="O162" s="70">
        <v>56512</v>
      </c>
      <c r="P162" s="70">
        <v>55636</v>
      </c>
      <c r="Q162" s="70">
        <v>54185</v>
      </c>
      <c r="R162" s="70">
        <v>48612</v>
      </c>
      <c r="S162" s="70">
        <v>50776</v>
      </c>
      <c r="T162" s="70">
        <v>49089</v>
      </c>
      <c r="U162" s="81"/>
      <c r="V162" s="70">
        <v>3367824</v>
      </c>
      <c r="W162" s="70">
        <v>3403216</v>
      </c>
      <c r="X162" s="70">
        <v>3624136</v>
      </c>
      <c r="Y162" s="70">
        <v>3779147</v>
      </c>
      <c r="Z162" s="70">
        <v>3699646</v>
      </c>
      <c r="AA162" s="70">
        <v>3779209</v>
      </c>
      <c r="AB162" s="70">
        <v>3937996</v>
      </c>
      <c r="AC162" s="70">
        <v>4202510</v>
      </c>
      <c r="AD162" s="70">
        <v>4373932</v>
      </c>
      <c r="AE162" s="70">
        <v>4553301</v>
      </c>
      <c r="AF162" s="70">
        <v>4761336</v>
      </c>
      <c r="AG162" s="70">
        <v>5001977</v>
      </c>
      <c r="AH162" s="70">
        <v>4988347</v>
      </c>
      <c r="AI162" s="70">
        <v>5428430</v>
      </c>
      <c r="AJ162" s="70">
        <v>5824207</v>
      </c>
      <c r="AK162" s="70"/>
      <c r="AL162" s="70">
        <v>4579.8</v>
      </c>
      <c r="AM162" s="70">
        <v>4485.8</v>
      </c>
      <c r="AN162" s="70">
        <v>4516.8999999999996</v>
      </c>
      <c r="AO162" s="70">
        <v>4619.8999999999996</v>
      </c>
      <c r="AP162" s="70">
        <v>4655.2</v>
      </c>
      <c r="AQ162" s="70">
        <v>4702.3</v>
      </c>
      <c r="AR162" s="70">
        <v>4771.8</v>
      </c>
      <c r="AS162" s="70">
        <v>4842.5</v>
      </c>
      <c r="AT162" s="70">
        <v>4939.3</v>
      </c>
      <c r="AU162" s="70">
        <v>5063.2</v>
      </c>
      <c r="AV162" s="70">
        <v>5148.1000000000004</v>
      </c>
      <c r="AW162" s="70">
        <v>5181</v>
      </c>
      <c r="AX162" s="70">
        <v>5113.8</v>
      </c>
      <c r="AY162" s="70">
        <v>5178</v>
      </c>
      <c r="AZ162" s="70">
        <v>5359.1</v>
      </c>
      <c r="BA162" s="48"/>
    </row>
    <row r="163" spans="1:53" x14ac:dyDescent="0.25">
      <c r="C163" s="59" t="s">
        <v>4</v>
      </c>
      <c r="D163" s="59" t="s">
        <v>38</v>
      </c>
      <c r="E163" s="44" t="s">
        <v>39</v>
      </c>
      <c r="F163" s="69">
        <v>40473</v>
      </c>
      <c r="G163" s="69">
        <v>36511</v>
      </c>
      <c r="H163" s="69">
        <v>42535</v>
      </c>
      <c r="I163" s="69">
        <v>39220</v>
      </c>
      <c r="J163" s="69">
        <v>37521</v>
      </c>
      <c r="K163" s="69">
        <v>36129</v>
      </c>
      <c r="L163" s="69">
        <v>34913</v>
      </c>
      <c r="M163" s="69">
        <v>34777</v>
      </c>
      <c r="N163" s="69">
        <v>35353</v>
      </c>
      <c r="O163" s="69">
        <v>34669</v>
      </c>
      <c r="P163" s="69">
        <v>34338</v>
      </c>
      <c r="Q163" s="69">
        <v>33273</v>
      </c>
      <c r="R163" s="69">
        <v>30744</v>
      </c>
      <c r="S163" s="69">
        <v>32662</v>
      </c>
      <c r="T163" s="69">
        <v>31347</v>
      </c>
      <c r="U163" s="69"/>
      <c r="V163" s="69">
        <v>842741</v>
      </c>
      <c r="W163" s="69">
        <v>762925</v>
      </c>
      <c r="X163" s="69">
        <v>878517</v>
      </c>
      <c r="Y163" s="69">
        <v>913738</v>
      </c>
      <c r="Z163" s="69">
        <v>887342</v>
      </c>
      <c r="AA163" s="69">
        <v>862301</v>
      </c>
      <c r="AB163" s="69">
        <v>885413</v>
      </c>
      <c r="AC163" s="69">
        <v>973860</v>
      </c>
      <c r="AD163" s="66">
        <v>999214</v>
      </c>
      <c r="AE163" s="66">
        <v>1052246</v>
      </c>
      <c r="AF163" s="66">
        <v>1099435</v>
      </c>
      <c r="AG163" s="66">
        <v>1161297</v>
      </c>
      <c r="AH163" s="66">
        <v>1128093</v>
      </c>
      <c r="AI163" s="66">
        <v>1290344</v>
      </c>
      <c r="AJ163" s="66">
        <v>1435390</v>
      </c>
      <c r="AK163" s="69"/>
      <c r="AL163" s="69">
        <v>1088.3</v>
      </c>
      <c r="AM163" s="69">
        <v>1027.4000000000001</v>
      </c>
      <c r="AN163" s="69">
        <v>1025.9000000000001</v>
      </c>
      <c r="AO163" s="69">
        <v>1058.5999999999999</v>
      </c>
      <c r="AP163" s="69">
        <v>1056.3</v>
      </c>
      <c r="AQ163" s="69">
        <v>1047.5</v>
      </c>
      <c r="AR163" s="69">
        <v>1047.5999999999999</v>
      </c>
      <c r="AS163" s="69">
        <v>1044.3</v>
      </c>
      <c r="AT163" s="69">
        <v>1037</v>
      </c>
      <c r="AU163" s="69">
        <v>1077.7</v>
      </c>
      <c r="AV163" s="69">
        <v>1102.8</v>
      </c>
      <c r="AW163" s="69">
        <v>1105</v>
      </c>
      <c r="AX163" s="167">
        <v>1097.4000000000001</v>
      </c>
      <c r="AY163" s="167">
        <v>1111.4000000000001</v>
      </c>
      <c r="AZ163" s="167">
        <v>1141.4000000000001</v>
      </c>
      <c r="BA163" s="190"/>
    </row>
    <row r="164" spans="1:53" x14ac:dyDescent="0.25">
      <c r="C164" s="59" t="s">
        <v>5</v>
      </c>
      <c r="D164" s="59" t="s">
        <v>40</v>
      </c>
      <c r="E164" s="44" t="s">
        <v>41</v>
      </c>
      <c r="F164" s="69">
        <v>15210</v>
      </c>
      <c r="G164" s="69">
        <v>13808</v>
      </c>
      <c r="H164" s="69">
        <v>14097</v>
      </c>
      <c r="I164" s="69">
        <v>12852</v>
      </c>
      <c r="J164" s="69">
        <v>11380</v>
      </c>
      <c r="K164" s="69">
        <v>11520</v>
      </c>
      <c r="L164" s="69">
        <v>11353</v>
      </c>
      <c r="M164" s="69">
        <v>11869</v>
      </c>
      <c r="N164" s="69">
        <v>12501</v>
      </c>
      <c r="O164" s="69">
        <v>11843</v>
      </c>
      <c r="P164" s="69">
        <v>11682</v>
      </c>
      <c r="Q164" s="69">
        <v>11559</v>
      </c>
      <c r="R164" s="69">
        <v>9126</v>
      </c>
      <c r="S164" s="69">
        <v>9361</v>
      </c>
      <c r="T164" s="69">
        <v>9912</v>
      </c>
      <c r="U164" s="69"/>
      <c r="V164" s="69">
        <v>1492994</v>
      </c>
      <c r="W164" s="69">
        <v>1596623</v>
      </c>
      <c r="X164" s="69">
        <v>1661411</v>
      </c>
      <c r="Y164" s="69">
        <v>1755699</v>
      </c>
      <c r="Z164" s="69">
        <v>1677320</v>
      </c>
      <c r="AA164" s="69">
        <v>1747486</v>
      </c>
      <c r="AB164" s="69">
        <v>1842971</v>
      </c>
      <c r="AC164" s="69">
        <v>1955502</v>
      </c>
      <c r="AD164" s="66">
        <v>2028103</v>
      </c>
      <c r="AE164" s="66">
        <v>2090880</v>
      </c>
      <c r="AF164" s="66">
        <v>2182879</v>
      </c>
      <c r="AG164" s="66">
        <v>2312235</v>
      </c>
      <c r="AH164" s="66">
        <v>2316416</v>
      </c>
      <c r="AI164" s="66">
        <v>2495576</v>
      </c>
      <c r="AJ164" s="66">
        <v>2649558</v>
      </c>
      <c r="AK164" s="69"/>
      <c r="AL164" s="69">
        <v>2049.5</v>
      </c>
      <c r="AM164" s="69">
        <v>2042.5</v>
      </c>
      <c r="AN164" s="69">
        <v>2081.5</v>
      </c>
      <c r="AO164" s="69">
        <v>2147.1</v>
      </c>
      <c r="AP164" s="69">
        <v>2171.6</v>
      </c>
      <c r="AQ164" s="69">
        <v>2208.1999999999998</v>
      </c>
      <c r="AR164" s="69">
        <v>2256.4</v>
      </c>
      <c r="AS164" s="69">
        <v>2298.1999999999998</v>
      </c>
      <c r="AT164" s="69">
        <v>2361.5</v>
      </c>
      <c r="AU164" s="69">
        <v>2415.5</v>
      </c>
      <c r="AV164" s="69">
        <v>2460.5</v>
      </c>
      <c r="AW164" s="69">
        <v>2480</v>
      </c>
      <c r="AX164" s="167">
        <v>2425.6</v>
      </c>
      <c r="AY164" s="167">
        <v>2459.4</v>
      </c>
      <c r="AZ164" s="167">
        <v>2586.4</v>
      </c>
      <c r="BA164" s="190"/>
    </row>
    <row r="165" spans="1:53" x14ac:dyDescent="0.25">
      <c r="C165" s="59" t="s">
        <v>6</v>
      </c>
      <c r="D165" s="59" t="s">
        <v>42</v>
      </c>
      <c r="E165" s="44" t="s">
        <v>43</v>
      </c>
      <c r="F165" s="69">
        <v>608</v>
      </c>
      <c r="G165" s="69">
        <v>580</v>
      </c>
      <c r="H165" s="69">
        <v>597</v>
      </c>
      <c r="I165" s="69">
        <v>535</v>
      </c>
      <c r="J165" s="69">
        <v>544</v>
      </c>
      <c r="K165" s="69">
        <v>478</v>
      </c>
      <c r="L165" s="69">
        <v>451</v>
      </c>
      <c r="M165" s="69">
        <v>443</v>
      </c>
      <c r="N165" s="69">
        <v>431</v>
      </c>
      <c r="O165" s="69">
        <v>415</v>
      </c>
      <c r="P165" s="69">
        <v>402</v>
      </c>
      <c r="Q165" s="69">
        <v>430</v>
      </c>
      <c r="R165" s="69">
        <v>413</v>
      </c>
      <c r="S165" s="69">
        <v>409</v>
      </c>
      <c r="T165" s="69">
        <v>381</v>
      </c>
      <c r="U165" s="69"/>
      <c r="V165" s="69">
        <v>641552</v>
      </c>
      <c r="W165" s="69">
        <v>650172</v>
      </c>
      <c r="X165" s="69">
        <v>663869</v>
      </c>
      <c r="Y165" s="69">
        <v>685270</v>
      </c>
      <c r="Z165" s="69">
        <v>712607</v>
      </c>
      <c r="AA165" s="69">
        <v>737169</v>
      </c>
      <c r="AB165" s="69">
        <v>764730</v>
      </c>
      <c r="AC165" s="69">
        <v>798271</v>
      </c>
      <c r="AD165" s="66">
        <v>839192</v>
      </c>
      <c r="AE165" s="66">
        <v>882070</v>
      </c>
      <c r="AF165" s="66">
        <v>925832</v>
      </c>
      <c r="AG165" s="66">
        <v>959681</v>
      </c>
      <c r="AH165" s="66">
        <v>975494</v>
      </c>
      <c r="AI165" s="66">
        <v>1026826</v>
      </c>
      <c r="AJ165" s="66">
        <v>1081037</v>
      </c>
      <c r="AK165" s="69"/>
      <c r="AL165" s="69">
        <v>1442</v>
      </c>
      <c r="AM165" s="69">
        <v>1415.9</v>
      </c>
      <c r="AN165" s="69">
        <v>1409.5</v>
      </c>
      <c r="AO165" s="69">
        <v>1414.2</v>
      </c>
      <c r="AP165" s="69">
        <v>1427.3</v>
      </c>
      <c r="AQ165" s="69">
        <v>1446.6</v>
      </c>
      <c r="AR165" s="69">
        <v>1467.8</v>
      </c>
      <c r="AS165" s="69">
        <v>1500</v>
      </c>
      <c r="AT165" s="69">
        <v>1540.8</v>
      </c>
      <c r="AU165" s="69">
        <v>1570</v>
      </c>
      <c r="AV165" s="69">
        <v>1584.8</v>
      </c>
      <c r="AW165" s="69">
        <v>1596</v>
      </c>
      <c r="AX165" s="167">
        <v>1590.8</v>
      </c>
      <c r="AY165" s="167">
        <v>1607.2</v>
      </c>
      <c r="AZ165" s="167">
        <v>1631.3</v>
      </c>
      <c r="BA165" s="190"/>
    </row>
    <row r="166" spans="1:53" x14ac:dyDescent="0.25">
      <c r="C166" s="59" t="s">
        <v>7</v>
      </c>
      <c r="D166" s="60" t="s">
        <v>44</v>
      </c>
      <c r="E166" s="49" t="s">
        <v>45</v>
      </c>
      <c r="F166" s="69">
        <v>11426</v>
      </c>
      <c r="G166" s="69">
        <v>11379</v>
      </c>
      <c r="H166" s="69">
        <v>11174</v>
      </c>
      <c r="I166" s="69">
        <v>10433</v>
      </c>
      <c r="J166" s="69">
        <v>10042</v>
      </c>
      <c r="K166" s="69">
        <v>9947</v>
      </c>
      <c r="L166" s="69">
        <v>9849</v>
      </c>
      <c r="M166" s="69">
        <v>9998</v>
      </c>
      <c r="N166" s="69">
        <v>9739</v>
      </c>
      <c r="O166" s="69">
        <v>9585</v>
      </c>
      <c r="P166" s="69">
        <v>9214</v>
      </c>
      <c r="Q166" s="69">
        <v>8923</v>
      </c>
      <c r="R166" s="69">
        <v>8329</v>
      </c>
      <c r="S166" s="69">
        <v>8344</v>
      </c>
      <c r="T166" s="69">
        <v>7449</v>
      </c>
      <c r="U166" s="62"/>
      <c r="V166" s="69" t="s">
        <v>669</v>
      </c>
      <c r="W166" s="69" t="s">
        <v>669</v>
      </c>
      <c r="X166" s="69" t="s">
        <v>669</v>
      </c>
      <c r="Y166" s="69" t="s">
        <v>669</v>
      </c>
      <c r="Z166" s="69" t="s">
        <v>669</v>
      </c>
      <c r="AA166" s="69" t="s">
        <v>669</v>
      </c>
      <c r="AB166" s="69" t="s">
        <v>669</v>
      </c>
      <c r="AC166" s="69" t="s">
        <v>669</v>
      </c>
      <c r="AD166" s="113" t="s">
        <v>669</v>
      </c>
      <c r="AE166" s="113" t="s">
        <v>669</v>
      </c>
      <c r="AF166" s="113" t="s">
        <v>669</v>
      </c>
      <c r="AG166" s="113" t="s">
        <v>669</v>
      </c>
      <c r="AH166" s="113" t="s">
        <v>669</v>
      </c>
      <c r="AI166" s="113" t="s">
        <v>669</v>
      </c>
      <c r="AJ166" s="113"/>
      <c r="AK166" s="69"/>
      <c r="AL166" s="69" t="s">
        <v>669</v>
      </c>
      <c r="AM166" s="69" t="s">
        <v>669</v>
      </c>
      <c r="AN166" s="69" t="s">
        <v>669</v>
      </c>
      <c r="AO166" s="69" t="s">
        <v>669</v>
      </c>
      <c r="AP166" s="69" t="s">
        <v>669</v>
      </c>
      <c r="AQ166" s="69" t="s">
        <v>669</v>
      </c>
      <c r="AR166" s="69" t="s">
        <v>669</v>
      </c>
      <c r="AS166" s="69" t="s">
        <v>669</v>
      </c>
      <c r="AT166" s="69" t="s">
        <v>669</v>
      </c>
      <c r="AU166" s="69" t="s">
        <v>669</v>
      </c>
      <c r="AV166" s="69" t="s">
        <v>669</v>
      </c>
      <c r="AW166" s="69" t="s">
        <v>669</v>
      </c>
      <c r="AX166" s="113" t="s">
        <v>669</v>
      </c>
      <c r="AY166" s="113" t="s">
        <v>669</v>
      </c>
      <c r="AZ166" s="113"/>
      <c r="BA166" s="305"/>
    </row>
    <row r="167" spans="1:53" ht="13" thickBot="1" x14ac:dyDescent="0.3">
      <c r="A167" s="35"/>
      <c r="B167" s="35"/>
      <c r="C167" s="64" t="s">
        <v>51</v>
      </c>
      <c r="D167" s="68" t="s">
        <v>49</v>
      </c>
      <c r="E167" s="29" t="s">
        <v>50</v>
      </c>
      <c r="F167" s="63" t="s">
        <v>669</v>
      </c>
      <c r="G167" s="63" t="s">
        <v>669</v>
      </c>
      <c r="H167" s="63" t="s">
        <v>669</v>
      </c>
      <c r="I167" s="63" t="s">
        <v>669</v>
      </c>
      <c r="J167" s="63" t="s">
        <v>669</v>
      </c>
      <c r="K167" s="63" t="s">
        <v>669</v>
      </c>
      <c r="L167" s="63" t="s">
        <v>669</v>
      </c>
      <c r="M167" s="63" t="s">
        <v>669</v>
      </c>
      <c r="N167" s="63" t="s">
        <v>669</v>
      </c>
      <c r="O167" s="63" t="s">
        <v>669</v>
      </c>
      <c r="P167" s="63" t="s">
        <v>669</v>
      </c>
      <c r="Q167" s="63" t="s">
        <v>669</v>
      </c>
      <c r="R167" s="63" t="s">
        <v>669</v>
      </c>
      <c r="S167" s="63" t="s">
        <v>669</v>
      </c>
      <c r="T167" s="63"/>
      <c r="U167" s="35"/>
      <c r="V167" s="63">
        <v>390537</v>
      </c>
      <c r="W167" s="63">
        <v>393496</v>
      </c>
      <c r="X167" s="63">
        <v>420339</v>
      </c>
      <c r="Y167" s="63">
        <v>424440</v>
      </c>
      <c r="Z167" s="63">
        <v>422377</v>
      </c>
      <c r="AA167" s="63">
        <v>432253</v>
      </c>
      <c r="AB167" s="63">
        <v>444882</v>
      </c>
      <c r="AC167" s="63">
        <v>474877</v>
      </c>
      <c r="AD167" s="63">
        <v>507423</v>
      </c>
      <c r="AE167" s="63">
        <v>528105</v>
      </c>
      <c r="AF167" s="63">
        <v>553190</v>
      </c>
      <c r="AG167" s="63">
        <v>568764</v>
      </c>
      <c r="AH167" s="63">
        <v>568344</v>
      </c>
      <c r="AI167" s="63">
        <v>615684</v>
      </c>
      <c r="AJ167" s="63">
        <v>658222</v>
      </c>
      <c r="AK167" s="81"/>
      <c r="AL167" s="63" t="s">
        <v>669</v>
      </c>
      <c r="AM167" s="63" t="s">
        <v>669</v>
      </c>
      <c r="AN167" s="63" t="s">
        <v>669</v>
      </c>
      <c r="AO167" s="63" t="s">
        <v>669</v>
      </c>
      <c r="AP167" s="63" t="s">
        <v>669</v>
      </c>
      <c r="AQ167" s="63" t="s">
        <v>669</v>
      </c>
      <c r="AR167" s="63" t="s">
        <v>669</v>
      </c>
      <c r="AS167" s="63" t="s">
        <v>669</v>
      </c>
      <c r="AT167" s="63" t="s">
        <v>669</v>
      </c>
      <c r="AU167" s="63" t="s">
        <v>669</v>
      </c>
      <c r="AV167" s="63" t="s">
        <v>669</v>
      </c>
      <c r="AW167" s="63" t="s">
        <v>669</v>
      </c>
      <c r="AX167" s="63" t="s">
        <v>669</v>
      </c>
      <c r="AY167" s="63" t="s">
        <v>669</v>
      </c>
      <c r="AZ167" s="63"/>
      <c r="BA167" s="81"/>
    </row>
    <row r="168" spans="1:53" x14ac:dyDescent="0.25">
      <c r="C168" s="62"/>
      <c r="D168" s="65"/>
      <c r="E168" s="67"/>
      <c r="V168" s="66"/>
      <c r="W168" s="66"/>
      <c r="X168" s="66"/>
      <c r="Y168" s="66"/>
      <c r="Z168" s="66"/>
      <c r="AA168" s="66"/>
      <c r="AB168" s="66"/>
      <c r="AC168" s="66"/>
    </row>
    <row r="169" spans="1:53" x14ac:dyDescent="0.25">
      <c r="F169" s="56" t="s">
        <v>46</v>
      </c>
      <c r="G169" s="28"/>
      <c r="H169" s="28"/>
      <c r="I169" s="28"/>
      <c r="J169" s="28"/>
      <c r="K169" s="28"/>
      <c r="L169" s="28"/>
      <c r="M169" s="28"/>
      <c r="V169" s="56" t="s">
        <v>1024</v>
      </c>
      <c r="AL169" s="56" t="s">
        <v>1024</v>
      </c>
    </row>
    <row r="170" spans="1:53" x14ac:dyDescent="0.25">
      <c r="F170" s="54" t="s">
        <v>1026</v>
      </c>
      <c r="V170" s="54" t="s">
        <v>1026</v>
      </c>
      <c r="AL170" s="54" t="s">
        <v>1025</v>
      </c>
    </row>
    <row r="171" spans="1:53" x14ac:dyDescent="0.25">
      <c r="V171" s="171" t="s">
        <v>48</v>
      </c>
      <c r="AL171" s="220"/>
    </row>
    <row r="172" spans="1:53" x14ac:dyDescent="0.25">
      <c r="V172" s="181" t="s">
        <v>1028</v>
      </c>
      <c r="AL172" s="221"/>
    </row>
    <row r="173" spans="1:53" ht="12.75" customHeight="1" x14ac:dyDescent="0.25">
      <c r="R173" s="28"/>
      <c r="S173" s="28"/>
      <c r="T173" s="28"/>
      <c r="V173" s="220"/>
      <c r="W173" s="219"/>
      <c r="X173" s="219"/>
      <c r="Y173" s="219"/>
      <c r="Z173" s="219"/>
      <c r="AA173" s="219"/>
      <c r="AB173" s="219"/>
      <c r="AC173" s="219"/>
      <c r="AL173" s="171"/>
    </row>
    <row r="174" spans="1:53" x14ac:dyDescent="0.25"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8"/>
      <c r="S174" s="28"/>
      <c r="T174" s="28"/>
      <c r="V174" s="221"/>
      <c r="W174" s="219"/>
      <c r="X174" s="219"/>
      <c r="Y174" s="219"/>
      <c r="Z174" s="219"/>
      <c r="AA174" s="219"/>
      <c r="AB174" s="219"/>
      <c r="AC174" s="219"/>
      <c r="AL174" s="181"/>
      <c r="AM174" s="28"/>
      <c r="AN174" s="28"/>
      <c r="AO174" s="28"/>
      <c r="AP174" s="28"/>
      <c r="AQ174" s="28"/>
      <c r="AR174" s="28"/>
    </row>
    <row r="175" spans="1:53" x14ac:dyDescent="0.25"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  <c r="R175" s="28"/>
      <c r="S175" s="28"/>
      <c r="T175" s="28"/>
      <c r="V175" s="171"/>
    </row>
    <row r="176" spans="1:53" x14ac:dyDescent="0.25"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8"/>
      <c r="S176" s="28"/>
      <c r="T176" s="28"/>
      <c r="V176" s="181"/>
    </row>
    <row r="177" spans="6:20" x14ac:dyDescent="0.25"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8"/>
      <c r="S177" s="28"/>
      <c r="T177" s="28"/>
    </row>
    <row r="178" spans="6:20" x14ac:dyDescent="0.25"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4"/>
      <c r="S178" s="244"/>
      <c r="T178" s="244"/>
    </row>
    <row r="179" spans="6:20" x14ac:dyDescent="0.25"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4"/>
      <c r="S179" s="244"/>
      <c r="T179" s="244"/>
    </row>
  </sheetData>
  <hyperlinks>
    <hyperlink ref="A1" location="'Innehåll-Content'!A1" display="Tillbaka till innehåll - Back to content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321"/>
  <sheetViews>
    <sheetView zoomScaleNormal="10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T5" sqref="T5"/>
    </sheetView>
  </sheetViews>
  <sheetFormatPr defaultRowHeight="12.5" x14ac:dyDescent="0.25"/>
  <cols>
    <col min="1" max="1" width="9.7265625" customWidth="1"/>
    <col min="2" max="2" width="14" customWidth="1"/>
    <col min="3" max="17" width="6.54296875" style="283" customWidth="1"/>
    <col min="18" max="18" width="4.7265625" style="283" customWidth="1"/>
    <col min="19" max="19" width="9.26953125" bestFit="1" customWidth="1"/>
    <col min="20" max="20" width="15" customWidth="1"/>
    <col min="21" max="29" width="8.26953125" customWidth="1"/>
    <col min="30" max="30" width="8.7265625" bestFit="1" customWidth="1"/>
    <col min="31" max="35" width="8.7265625" customWidth="1"/>
    <col min="36" max="36" width="4.54296875" customWidth="1"/>
    <col min="38" max="38" width="17.453125" bestFit="1" customWidth="1"/>
    <col min="39" max="48" width="7.453125" style="283" customWidth="1"/>
    <col min="49" max="52" width="8.7265625" style="283"/>
  </cols>
  <sheetData>
    <row r="1" spans="1:59" ht="13" x14ac:dyDescent="0.3">
      <c r="A1" s="125" t="s">
        <v>684</v>
      </c>
    </row>
    <row r="3" spans="1:59" ht="14" x14ac:dyDescent="0.3">
      <c r="A3" s="41" t="s">
        <v>688</v>
      </c>
      <c r="T3" s="41" t="s">
        <v>676</v>
      </c>
      <c r="AK3" s="41" t="s">
        <v>727</v>
      </c>
      <c r="AW3" s="294"/>
    </row>
    <row r="4" spans="1:59" ht="14.5" x14ac:dyDescent="0.35">
      <c r="A4" s="42" t="s">
        <v>674</v>
      </c>
      <c r="T4" s="42" t="s">
        <v>1077</v>
      </c>
      <c r="AK4" s="42" t="s">
        <v>728</v>
      </c>
      <c r="AW4" s="295"/>
    </row>
    <row r="5" spans="1:59" ht="14.5" x14ac:dyDescent="0.35">
      <c r="A5" s="42"/>
      <c r="AK5" s="42"/>
    </row>
    <row r="6" spans="1:59" s="36" customFormat="1" ht="13" thickBot="1" x14ac:dyDescent="0.3">
      <c r="A6" s="35"/>
      <c r="B6" s="35"/>
      <c r="C6" s="284"/>
      <c r="D6" s="284"/>
      <c r="E6" s="284"/>
      <c r="F6" s="284"/>
      <c r="G6" s="284"/>
      <c r="H6" s="284"/>
      <c r="I6" s="284"/>
      <c r="J6" s="284"/>
      <c r="K6" s="284"/>
      <c r="L6" s="285"/>
      <c r="M6" s="285"/>
      <c r="N6" s="285"/>
      <c r="O6" s="285"/>
      <c r="P6" s="285"/>
      <c r="Q6" s="284"/>
      <c r="R6" s="28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I6" s="35"/>
      <c r="AK6" s="35"/>
      <c r="AL6" s="35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5"/>
      <c r="AX6" s="285"/>
      <c r="AY6" s="283"/>
      <c r="AZ6" s="283"/>
      <c r="BA6" s="284"/>
      <c r="BB6"/>
      <c r="BC6"/>
      <c r="BD6"/>
      <c r="BE6"/>
      <c r="BF6"/>
      <c r="BG6"/>
    </row>
    <row r="7" spans="1:59" x14ac:dyDescent="0.25">
      <c r="A7" s="77" t="s">
        <v>366</v>
      </c>
      <c r="B7" s="77" t="s">
        <v>657</v>
      </c>
      <c r="C7" s="80"/>
      <c r="D7" s="80"/>
      <c r="E7" s="80"/>
      <c r="F7" s="80"/>
      <c r="G7" s="80"/>
      <c r="H7" s="80"/>
      <c r="I7" s="80"/>
      <c r="J7" s="80"/>
      <c r="K7" s="80"/>
      <c r="L7" s="286"/>
      <c r="M7" s="286"/>
      <c r="N7" s="286"/>
      <c r="O7" s="286"/>
      <c r="P7" s="286"/>
      <c r="Q7" s="80"/>
      <c r="R7" s="80"/>
      <c r="S7" s="77" t="s">
        <v>366</v>
      </c>
      <c r="T7" s="77" t="s">
        <v>657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204"/>
      <c r="AF7" s="204"/>
      <c r="AG7" s="204"/>
      <c r="AH7" s="204"/>
      <c r="AI7" s="77"/>
      <c r="AK7" s="77" t="s">
        <v>366</v>
      </c>
      <c r="AL7" s="77" t="s">
        <v>657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286"/>
      <c r="AX7" s="286"/>
      <c r="AY7" s="286"/>
      <c r="AZ7" s="286"/>
      <c r="BA7" s="80"/>
    </row>
    <row r="8" spans="1:59" ht="13" thickBot="1" x14ac:dyDescent="0.3">
      <c r="A8" s="64" t="s">
        <v>32</v>
      </c>
      <c r="B8" s="64" t="s">
        <v>658</v>
      </c>
      <c r="C8" s="78">
        <v>2008</v>
      </c>
      <c r="D8" s="78">
        <v>2009</v>
      </c>
      <c r="E8" s="78">
        <v>2010</v>
      </c>
      <c r="F8" s="78">
        <v>2011</v>
      </c>
      <c r="G8" s="78">
        <v>2012</v>
      </c>
      <c r="H8" s="78">
        <v>2013</v>
      </c>
      <c r="I8" s="78">
        <v>2014</v>
      </c>
      <c r="J8" s="78">
        <v>2015</v>
      </c>
      <c r="K8" s="78">
        <v>2016</v>
      </c>
      <c r="L8" s="78">
        <v>2017</v>
      </c>
      <c r="M8" s="78">
        <v>2018</v>
      </c>
      <c r="N8" s="78">
        <v>2019</v>
      </c>
      <c r="O8" s="78">
        <v>2020</v>
      </c>
      <c r="P8" s="78">
        <v>2021</v>
      </c>
      <c r="Q8" s="78">
        <v>2022</v>
      </c>
      <c r="R8" s="80"/>
      <c r="S8" s="79" t="s">
        <v>32</v>
      </c>
      <c r="T8" s="79" t="s">
        <v>658</v>
      </c>
      <c r="U8" s="78">
        <v>2008</v>
      </c>
      <c r="V8" s="78">
        <v>2009</v>
      </c>
      <c r="W8" s="78">
        <v>2010</v>
      </c>
      <c r="X8" s="78">
        <v>2011</v>
      </c>
      <c r="Y8" s="78">
        <v>2012</v>
      </c>
      <c r="Z8" s="78">
        <v>2013</v>
      </c>
      <c r="AA8" s="78">
        <v>2014</v>
      </c>
      <c r="AB8" s="78">
        <v>2015</v>
      </c>
      <c r="AC8" s="78">
        <v>2016</v>
      </c>
      <c r="AD8" s="78">
        <v>2017</v>
      </c>
      <c r="AE8" s="78">
        <v>2018</v>
      </c>
      <c r="AF8" s="78">
        <v>2019</v>
      </c>
      <c r="AG8" s="78">
        <v>2020</v>
      </c>
      <c r="AH8" s="78">
        <v>2021</v>
      </c>
      <c r="AI8" s="78">
        <v>2022</v>
      </c>
      <c r="AK8" s="79" t="s">
        <v>32</v>
      </c>
      <c r="AL8" s="79" t="s">
        <v>658</v>
      </c>
      <c r="AM8" s="78">
        <v>2008</v>
      </c>
      <c r="AN8" s="78">
        <v>2009</v>
      </c>
      <c r="AO8" s="78">
        <v>2010</v>
      </c>
      <c r="AP8" s="78">
        <v>2011</v>
      </c>
      <c r="AQ8" s="78">
        <v>2012</v>
      </c>
      <c r="AR8" s="78">
        <v>2013</v>
      </c>
      <c r="AS8" s="78">
        <v>2014</v>
      </c>
      <c r="AT8" s="78">
        <v>2015</v>
      </c>
      <c r="AU8" s="78">
        <v>2016</v>
      </c>
      <c r="AV8" s="78">
        <v>2017</v>
      </c>
      <c r="AW8" s="78">
        <v>2018</v>
      </c>
      <c r="AX8" s="78">
        <v>2019</v>
      </c>
      <c r="AY8" s="78">
        <v>2020</v>
      </c>
      <c r="AZ8" s="78">
        <v>2021</v>
      </c>
      <c r="BA8" s="78">
        <v>2022</v>
      </c>
    </row>
    <row r="9" spans="1:59" x14ac:dyDescent="0.25">
      <c r="A9" s="62" t="s">
        <v>75</v>
      </c>
      <c r="B9" s="62" t="s">
        <v>367</v>
      </c>
      <c r="C9" s="300">
        <v>91</v>
      </c>
      <c r="D9" s="300">
        <v>92</v>
      </c>
      <c r="E9" s="300">
        <v>97</v>
      </c>
      <c r="F9" s="300">
        <v>133</v>
      </c>
      <c r="G9" s="300">
        <v>114</v>
      </c>
      <c r="H9" s="300">
        <v>105</v>
      </c>
      <c r="I9" s="300">
        <v>108</v>
      </c>
      <c r="J9" s="300">
        <v>102</v>
      </c>
      <c r="K9" s="300">
        <v>98</v>
      </c>
      <c r="L9" s="300">
        <v>94</v>
      </c>
      <c r="M9" s="300">
        <v>95</v>
      </c>
      <c r="N9" s="300">
        <v>69</v>
      </c>
      <c r="O9" s="300">
        <v>63</v>
      </c>
      <c r="P9" s="300">
        <v>64</v>
      </c>
      <c r="Q9" s="300">
        <v>59</v>
      </c>
      <c r="R9" s="287"/>
      <c r="S9" s="62" t="s">
        <v>75</v>
      </c>
      <c r="T9" s="62" t="s">
        <v>367</v>
      </c>
      <c r="U9" s="300">
        <v>38248</v>
      </c>
      <c r="V9" s="300">
        <v>38641</v>
      </c>
      <c r="W9" s="300">
        <v>39289</v>
      </c>
      <c r="X9" s="300">
        <v>40194</v>
      </c>
      <c r="Y9" s="300">
        <v>40723</v>
      </c>
      <c r="Z9" s="300">
        <v>41449</v>
      </c>
      <c r="AA9" s="300">
        <v>41816</v>
      </c>
      <c r="AB9" s="300">
        <v>42661</v>
      </c>
      <c r="AC9" s="300">
        <v>43891</v>
      </c>
      <c r="AD9" s="300">
        <v>44605</v>
      </c>
      <c r="AE9" s="300">
        <v>45543</v>
      </c>
      <c r="AF9" s="300">
        <v>46786</v>
      </c>
      <c r="AG9" s="300">
        <v>47184</v>
      </c>
      <c r="AH9" s="300">
        <v>47820</v>
      </c>
      <c r="AI9" s="300">
        <v>49262</v>
      </c>
      <c r="AK9" s="62" t="s">
        <v>75</v>
      </c>
      <c r="AL9" s="62" t="s">
        <v>367</v>
      </c>
      <c r="AM9" s="296">
        <f>(C9*1000)/U9</f>
        <v>2.3792093704245976</v>
      </c>
      <c r="AN9" s="296">
        <f t="shared" ref="AN9:BA24" si="0">(D9*1000)/V9</f>
        <v>2.3808907636965917</v>
      </c>
      <c r="AO9" s="296">
        <f t="shared" si="0"/>
        <v>2.4688844205757339</v>
      </c>
      <c r="AP9" s="296">
        <f t="shared" si="0"/>
        <v>3.3089515848136539</v>
      </c>
      <c r="AQ9" s="296">
        <f t="shared" si="0"/>
        <v>2.7994008299977899</v>
      </c>
      <c r="AR9" s="296">
        <f t="shared" si="0"/>
        <v>2.5332336123911312</v>
      </c>
      <c r="AS9" s="296">
        <f t="shared" si="0"/>
        <v>2.5827434474842166</v>
      </c>
      <c r="AT9" s="296">
        <f t="shared" si="0"/>
        <v>2.3909425470570311</v>
      </c>
      <c r="AU9" s="296">
        <f t="shared" si="0"/>
        <v>2.2328039917067279</v>
      </c>
      <c r="AV9" s="296">
        <f t="shared" si="0"/>
        <v>2.1073870642304673</v>
      </c>
      <c r="AW9" s="296">
        <f t="shared" si="0"/>
        <v>2.0859407592824364</v>
      </c>
      <c r="AX9" s="296">
        <f t="shared" si="0"/>
        <v>1.47480015389219</v>
      </c>
      <c r="AY9" s="296">
        <f t="shared" si="0"/>
        <v>1.3351983723296033</v>
      </c>
      <c r="AZ9" s="296">
        <f t="shared" si="0"/>
        <v>1.3383521539104977</v>
      </c>
      <c r="BA9" s="296">
        <f t="shared" si="0"/>
        <v>1.1976777231943485</v>
      </c>
    </row>
    <row r="10" spans="1:59" x14ac:dyDescent="0.25">
      <c r="A10" s="62" t="s">
        <v>76</v>
      </c>
      <c r="B10" s="62" t="s">
        <v>368</v>
      </c>
      <c r="C10" s="300">
        <v>130</v>
      </c>
      <c r="D10" s="300">
        <v>126</v>
      </c>
      <c r="E10" s="300">
        <v>124</v>
      </c>
      <c r="F10" s="300">
        <v>118</v>
      </c>
      <c r="G10" s="300">
        <v>112</v>
      </c>
      <c r="H10" s="300">
        <v>109</v>
      </c>
      <c r="I10" s="300">
        <v>105</v>
      </c>
      <c r="J10" s="300">
        <v>105</v>
      </c>
      <c r="K10" s="300">
        <v>98</v>
      </c>
      <c r="L10" s="300">
        <v>95</v>
      </c>
      <c r="M10" s="300">
        <v>89</v>
      </c>
      <c r="N10" s="300">
        <v>85</v>
      </c>
      <c r="O10" s="300">
        <v>81</v>
      </c>
      <c r="P10" s="300">
        <v>81</v>
      </c>
      <c r="Q10" s="300">
        <v>75</v>
      </c>
      <c r="R10" s="287"/>
      <c r="S10" s="62" t="s">
        <v>76</v>
      </c>
      <c r="T10" s="62" t="s">
        <v>368</v>
      </c>
      <c r="U10" s="300">
        <v>28954</v>
      </c>
      <c r="V10" s="300">
        <v>29361</v>
      </c>
      <c r="W10" s="300">
        <v>30114</v>
      </c>
      <c r="X10" s="300">
        <v>30715</v>
      </c>
      <c r="Y10" s="300">
        <v>31215</v>
      </c>
      <c r="Z10" s="300">
        <v>31616</v>
      </c>
      <c r="AA10" s="300">
        <v>31969</v>
      </c>
      <c r="AB10" s="300">
        <v>32380</v>
      </c>
      <c r="AC10" s="300">
        <v>32785</v>
      </c>
      <c r="AD10" s="300">
        <v>33175</v>
      </c>
      <c r="AE10" s="300">
        <v>33432</v>
      </c>
      <c r="AF10" s="300">
        <v>34090</v>
      </c>
      <c r="AG10" s="300">
        <v>34119</v>
      </c>
      <c r="AH10" s="300">
        <v>34246</v>
      </c>
      <c r="AI10" s="300">
        <v>34851</v>
      </c>
      <c r="AK10" s="62" t="s">
        <v>76</v>
      </c>
      <c r="AL10" s="62" t="s">
        <v>368</v>
      </c>
      <c r="AM10" s="296">
        <f t="shared" ref="AM10:AM72" si="1">(C10*1000)/U10</f>
        <v>4.4898805001036131</v>
      </c>
      <c r="AN10" s="296">
        <f t="shared" si="0"/>
        <v>4.2914069684275056</v>
      </c>
      <c r="AO10" s="296">
        <f t="shared" si="0"/>
        <v>4.1176861260543269</v>
      </c>
      <c r="AP10" s="296">
        <f t="shared" si="0"/>
        <v>3.8417711216018233</v>
      </c>
      <c r="AQ10" s="296">
        <f t="shared" si="0"/>
        <v>3.5880185808105076</v>
      </c>
      <c r="AR10" s="296">
        <f t="shared" si="0"/>
        <v>3.4476214574898787</v>
      </c>
      <c r="AS10" s="296">
        <f t="shared" si="0"/>
        <v>3.2844317932997593</v>
      </c>
      <c r="AT10" s="296">
        <f t="shared" si="0"/>
        <v>3.2427424336009882</v>
      </c>
      <c r="AU10" s="296">
        <f t="shared" si="0"/>
        <v>2.9891718773829496</v>
      </c>
      <c r="AV10" s="296">
        <f t="shared" si="0"/>
        <v>2.8636021100226072</v>
      </c>
      <c r="AW10" s="296">
        <f t="shared" si="0"/>
        <v>2.6621201244316821</v>
      </c>
      <c r="AX10" s="296">
        <f t="shared" si="0"/>
        <v>2.4933998239953064</v>
      </c>
      <c r="AY10" s="296">
        <f t="shared" si="0"/>
        <v>2.374043787918755</v>
      </c>
      <c r="AZ10" s="296">
        <f t="shared" si="0"/>
        <v>2.3652397360275654</v>
      </c>
      <c r="BA10" s="296">
        <f t="shared" si="0"/>
        <v>2.1520185934406473</v>
      </c>
    </row>
    <row r="11" spans="1:59" x14ac:dyDescent="0.25">
      <c r="A11" s="62" t="s">
        <v>77</v>
      </c>
      <c r="B11" s="62" t="s">
        <v>369</v>
      </c>
      <c r="C11" s="300">
        <v>105</v>
      </c>
      <c r="D11" s="300">
        <v>104</v>
      </c>
      <c r="E11" s="300">
        <v>103</v>
      </c>
      <c r="F11" s="300">
        <v>97</v>
      </c>
      <c r="G11" s="300">
        <v>92</v>
      </c>
      <c r="H11" s="300">
        <v>90</v>
      </c>
      <c r="I11" s="300">
        <v>88</v>
      </c>
      <c r="J11" s="300">
        <v>90</v>
      </c>
      <c r="K11" s="300">
        <v>88</v>
      </c>
      <c r="L11" s="300">
        <v>87</v>
      </c>
      <c r="M11" s="300">
        <v>84</v>
      </c>
      <c r="N11" s="300">
        <v>82</v>
      </c>
      <c r="O11" s="300">
        <v>77</v>
      </c>
      <c r="P11" s="300">
        <v>79</v>
      </c>
      <c r="Q11" s="300">
        <v>73</v>
      </c>
      <c r="R11" s="288"/>
      <c r="S11" s="62" t="s">
        <v>77</v>
      </c>
      <c r="T11" s="62" t="s">
        <v>369</v>
      </c>
      <c r="U11" s="300">
        <v>38720</v>
      </c>
      <c r="V11" s="300">
        <v>39173</v>
      </c>
      <c r="W11" s="300">
        <v>39521</v>
      </c>
      <c r="X11" s="300">
        <v>39792</v>
      </c>
      <c r="Y11" s="300">
        <v>40269</v>
      </c>
      <c r="Z11" s="300">
        <v>40495</v>
      </c>
      <c r="AA11" s="300">
        <v>41180</v>
      </c>
      <c r="AB11" s="300">
        <v>42130</v>
      </c>
      <c r="AC11" s="300">
        <v>43293</v>
      </c>
      <c r="AD11" s="300">
        <v>44130</v>
      </c>
      <c r="AE11" s="300">
        <v>44831</v>
      </c>
      <c r="AF11" s="300">
        <v>45574</v>
      </c>
      <c r="AG11" s="300">
        <v>46644</v>
      </c>
      <c r="AH11" s="300">
        <v>48234</v>
      </c>
      <c r="AI11" s="300">
        <v>49138</v>
      </c>
      <c r="AK11" s="62" t="s">
        <v>77</v>
      </c>
      <c r="AL11" s="62" t="s">
        <v>369</v>
      </c>
      <c r="AM11" s="296">
        <f t="shared" si="1"/>
        <v>2.7117768595041323</v>
      </c>
      <c r="AN11" s="296">
        <f t="shared" si="0"/>
        <v>2.6548898475991116</v>
      </c>
      <c r="AO11" s="296">
        <f t="shared" si="0"/>
        <v>2.6062093570506821</v>
      </c>
      <c r="AP11" s="296">
        <f t="shared" si="0"/>
        <v>2.4376759147567348</v>
      </c>
      <c r="AQ11" s="296">
        <f t="shared" si="0"/>
        <v>2.2846358240830416</v>
      </c>
      <c r="AR11" s="296">
        <f t="shared" si="0"/>
        <v>2.2224966045190766</v>
      </c>
      <c r="AS11" s="296">
        <f t="shared" si="0"/>
        <v>2.1369596891694997</v>
      </c>
      <c r="AT11" s="296">
        <f t="shared" si="0"/>
        <v>2.1362449560882983</v>
      </c>
      <c r="AU11" s="296">
        <f t="shared" si="0"/>
        <v>2.0326611692421408</v>
      </c>
      <c r="AV11" s="296">
        <f t="shared" si="0"/>
        <v>1.9714479945615229</v>
      </c>
      <c r="AW11" s="296">
        <f t="shared" si="0"/>
        <v>1.8737034641208092</v>
      </c>
      <c r="AX11" s="296">
        <f t="shared" si="0"/>
        <v>1.7992715144599991</v>
      </c>
      <c r="AY11" s="296">
        <f t="shared" si="0"/>
        <v>1.6508018180258983</v>
      </c>
      <c r="AZ11" s="296">
        <f t="shared" si="0"/>
        <v>1.6378488203342041</v>
      </c>
      <c r="BA11" s="296">
        <f t="shared" si="0"/>
        <v>1.4856119500183158</v>
      </c>
    </row>
    <row r="12" spans="1:59" x14ac:dyDescent="0.25">
      <c r="A12" s="62" t="s">
        <v>78</v>
      </c>
      <c r="B12" s="62" t="s">
        <v>370</v>
      </c>
      <c r="C12" s="300">
        <v>142</v>
      </c>
      <c r="D12" s="300">
        <v>136</v>
      </c>
      <c r="E12" s="300">
        <v>134</v>
      </c>
      <c r="F12" s="300">
        <v>122</v>
      </c>
      <c r="G12" s="300">
        <v>116</v>
      </c>
      <c r="H12" s="300">
        <v>117</v>
      </c>
      <c r="I12" s="300">
        <v>119</v>
      </c>
      <c r="J12" s="300">
        <v>118</v>
      </c>
      <c r="K12" s="300">
        <v>117</v>
      </c>
      <c r="L12" s="300">
        <v>115</v>
      </c>
      <c r="M12" s="300">
        <v>109</v>
      </c>
      <c r="N12" s="300">
        <v>103</v>
      </c>
      <c r="O12" s="300">
        <v>95</v>
      </c>
      <c r="P12" s="300">
        <v>106</v>
      </c>
      <c r="Q12" s="300">
        <v>101</v>
      </c>
      <c r="R12" s="288"/>
      <c r="S12" s="62" t="s">
        <v>78</v>
      </c>
      <c r="T12" s="62" t="s">
        <v>370</v>
      </c>
      <c r="U12" s="300">
        <v>37376</v>
      </c>
      <c r="V12" s="300">
        <v>37756</v>
      </c>
      <c r="W12" s="300">
        <v>38301</v>
      </c>
      <c r="X12" s="300">
        <v>38894</v>
      </c>
      <c r="Y12" s="300">
        <v>39387</v>
      </c>
      <c r="Z12" s="300">
        <v>39784</v>
      </c>
      <c r="AA12" s="300">
        <v>40541</v>
      </c>
      <c r="AB12" s="300">
        <v>41107</v>
      </c>
      <c r="AC12" s="300">
        <v>42000</v>
      </c>
      <c r="AD12" s="300">
        <v>43444</v>
      </c>
      <c r="AE12" s="300">
        <v>44397</v>
      </c>
      <c r="AF12" s="300">
        <v>45000</v>
      </c>
      <c r="AG12" s="300">
        <v>45566</v>
      </c>
      <c r="AH12" s="300">
        <v>46232</v>
      </c>
      <c r="AI12" s="300">
        <v>46457</v>
      </c>
      <c r="AK12" s="62" t="s">
        <v>78</v>
      </c>
      <c r="AL12" s="62" t="s">
        <v>370</v>
      </c>
      <c r="AM12" s="296">
        <f t="shared" si="1"/>
        <v>3.7992294520547945</v>
      </c>
      <c r="AN12" s="296">
        <f t="shared" si="0"/>
        <v>3.6020764911537237</v>
      </c>
      <c r="AO12" s="296">
        <f t="shared" si="0"/>
        <v>3.4986031696300359</v>
      </c>
      <c r="AP12" s="296">
        <f t="shared" si="0"/>
        <v>3.1367306011209957</v>
      </c>
      <c r="AQ12" s="296">
        <f t="shared" si="0"/>
        <v>2.9451341813288647</v>
      </c>
      <c r="AR12" s="296">
        <f t="shared" si="0"/>
        <v>2.9408807560828474</v>
      </c>
      <c r="AS12" s="296">
        <f t="shared" si="0"/>
        <v>2.935300066599245</v>
      </c>
      <c r="AT12" s="296">
        <f t="shared" si="0"/>
        <v>2.8705573260028707</v>
      </c>
      <c r="AU12" s="296">
        <f t="shared" si="0"/>
        <v>2.7857142857142856</v>
      </c>
      <c r="AV12" s="296">
        <f t="shared" si="0"/>
        <v>2.6470859036921093</v>
      </c>
      <c r="AW12" s="296">
        <f t="shared" si="0"/>
        <v>2.4551208414982995</v>
      </c>
      <c r="AX12" s="296">
        <f t="shared" si="0"/>
        <v>2.2888888888888888</v>
      </c>
      <c r="AY12" s="296">
        <f t="shared" si="0"/>
        <v>2.0848878549795899</v>
      </c>
      <c r="AZ12" s="296">
        <f t="shared" si="0"/>
        <v>2.2927842187229626</v>
      </c>
      <c r="BA12" s="296">
        <f t="shared" si="0"/>
        <v>2.1740534257485415</v>
      </c>
    </row>
    <row r="13" spans="1:59" x14ac:dyDescent="0.25">
      <c r="A13" s="62" t="s">
        <v>79</v>
      </c>
      <c r="B13" s="62" t="s">
        <v>371</v>
      </c>
      <c r="C13" s="300">
        <v>128</v>
      </c>
      <c r="D13" s="300">
        <v>122</v>
      </c>
      <c r="E13" s="300">
        <v>126</v>
      </c>
      <c r="F13" s="300">
        <v>124</v>
      </c>
      <c r="G13" s="300">
        <v>113</v>
      </c>
      <c r="H13" s="300">
        <v>123</v>
      </c>
      <c r="I13" s="300">
        <v>119</v>
      </c>
      <c r="J13" s="300">
        <v>130</v>
      </c>
      <c r="K13" s="300">
        <v>135</v>
      </c>
      <c r="L13" s="300">
        <v>109</v>
      </c>
      <c r="M13" s="300">
        <v>108</v>
      </c>
      <c r="N13" s="300">
        <v>107</v>
      </c>
      <c r="O13" s="300">
        <v>98</v>
      </c>
      <c r="P13" s="300">
        <v>104</v>
      </c>
      <c r="Q13" s="300">
        <v>96</v>
      </c>
      <c r="R13" s="288"/>
      <c r="S13" s="62" t="s">
        <v>79</v>
      </c>
      <c r="T13" s="62" t="s">
        <v>371</v>
      </c>
      <c r="U13" s="300">
        <v>64355</v>
      </c>
      <c r="V13" s="300">
        <v>65295</v>
      </c>
      <c r="W13" s="300">
        <v>66211</v>
      </c>
      <c r="X13" s="300">
        <v>67320</v>
      </c>
      <c r="Y13" s="300">
        <v>68210</v>
      </c>
      <c r="Z13" s="300">
        <v>69167</v>
      </c>
      <c r="AA13" s="300">
        <v>70701</v>
      </c>
      <c r="AB13" s="300">
        <v>72429</v>
      </c>
      <c r="AC13" s="300">
        <v>74412</v>
      </c>
      <c r="AD13" s="300">
        <v>76453</v>
      </c>
      <c r="AE13" s="300">
        <v>78480</v>
      </c>
      <c r="AF13" s="300">
        <v>79990</v>
      </c>
      <c r="AG13" s="300">
        <v>81274</v>
      </c>
      <c r="AH13" s="300">
        <v>83170</v>
      </c>
      <c r="AI13" s="300">
        <v>85460</v>
      </c>
      <c r="AK13" s="62" t="s">
        <v>79</v>
      </c>
      <c r="AL13" s="62" t="s">
        <v>371</v>
      </c>
      <c r="AM13" s="296">
        <f t="shared" si="1"/>
        <v>1.9889674461968767</v>
      </c>
      <c r="AN13" s="296">
        <f t="shared" si="0"/>
        <v>1.8684432192357761</v>
      </c>
      <c r="AO13" s="296">
        <f t="shared" si="0"/>
        <v>1.9030070532086814</v>
      </c>
      <c r="AP13" s="296">
        <f t="shared" si="0"/>
        <v>1.8419489007724301</v>
      </c>
      <c r="AQ13" s="296">
        <f t="shared" si="0"/>
        <v>1.6566485852514294</v>
      </c>
      <c r="AR13" s="296">
        <f t="shared" si="0"/>
        <v>1.7783046828689981</v>
      </c>
      <c r="AS13" s="296">
        <f t="shared" si="0"/>
        <v>1.6831445099786424</v>
      </c>
      <c r="AT13" s="296">
        <f t="shared" si="0"/>
        <v>1.7948611743914731</v>
      </c>
      <c r="AU13" s="296">
        <f t="shared" si="0"/>
        <v>1.8142235123367199</v>
      </c>
      <c r="AV13" s="296">
        <f t="shared" si="0"/>
        <v>1.4257125292663466</v>
      </c>
      <c r="AW13" s="296">
        <f t="shared" si="0"/>
        <v>1.3761467889908257</v>
      </c>
      <c r="AX13" s="296">
        <f t="shared" si="0"/>
        <v>1.3376672084010501</v>
      </c>
      <c r="AY13" s="296">
        <f t="shared" si="0"/>
        <v>1.2057976720722494</v>
      </c>
      <c r="AZ13" s="296">
        <f t="shared" si="0"/>
        <v>1.2504508837321149</v>
      </c>
      <c r="BA13" s="296">
        <f t="shared" si="0"/>
        <v>1.1233325532412826</v>
      </c>
    </row>
    <row r="14" spans="1:59" x14ac:dyDescent="0.25">
      <c r="A14" s="62" t="s">
        <v>80</v>
      </c>
      <c r="B14" s="62" t="s">
        <v>372</v>
      </c>
      <c r="C14" s="300">
        <v>72</v>
      </c>
      <c r="D14" s="300">
        <v>68</v>
      </c>
      <c r="E14" s="300">
        <v>70</v>
      </c>
      <c r="F14" s="300">
        <v>67</v>
      </c>
      <c r="G14" s="300">
        <v>65</v>
      </c>
      <c r="H14" s="300">
        <v>67</v>
      </c>
      <c r="I14" s="300">
        <v>67</v>
      </c>
      <c r="J14" s="300">
        <v>67</v>
      </c>
      <c r="K14" s="300">
        <v>65</v>
      </c>
      <c r="L14" s="300">
        <v>63</v>
      </c>
      <c r="M14" s="300">
        <v>58</v>
      </c>
      <c r="N14" s="300">
        <v>57</v>
      </c>
      <c r="O14" s="300">
        <v>53</v>
      </c>
      <c r="P14" s="300">
        <v>53</v>
      </c>
      <c r="Q14" s="300">
        <v>48</v>
      </c>
      <c r="R14" s="288"/>
      <c r="S14" s="62" t="s">
        <v>80</v>
      </c>
      <c r="T14" s="62" t="s">
        <v>372</v>
      </c>
      <c r="U14" s="300">
        <v>24779</v>
      </c>
      <c r="V14" s="300">
        <v>25095</v>
      </c>
      <c r="W14" s="300">
        <v>25410</v>
      </c>
      <c r="X14" s="300">
        <v>25767</v>
      </c>
      <c r="Y14" s="300">
        <v>26160</v>
      </c>
      <c r="Z14" s="300">
        <v>26355</v>
      </c>
      <c r="AA14" s="300">
        <v>26698</v>
      </c>
      <c r="AB14" s="300">
        <v>26984</v>
      </c>
      <c r="AC14" s="300">
        <v>27406</v>
      </c>
      <c r="AD14" s="300">
        <v>27753</v>
      </c>
      <c r="AE14" s="300">
        <v>28308</v>
      </c>
      <c r="AF14" s="300">
        <v>28690</v>
      </c>
      <c r="AG14" s="300">
        <v>28879</v>
      </c>
      <c r="AH14" s="300">
        <v>29096</v>
      </c>
      <c r="AI14" s="300">
        <v>29123</v>
      </c>
      <c r="AK14" s="62" t="s">
        <v>80</v>
      </c>
      <c r="AL14" s="62" t="s">
        <v>372</v>
      </c>
      <c r="AM14" s="296">
        <f t="shared" si="1"/>
        <v>2.9056862665967151</v>
      </c>
      <c r="AN14" s="296">
        <f t="shared" si="0"/>
        <v>2.70970312811317</v>
      </c>
      <c r="AO14" s="296">
        <f t="shared" si="0"/>
        <v>2.7548209366391183</v>
      </c>
      <c r="AP14" s="296">
        <f t="shared" si="0"/>
        <v>2.6002250941126248</v>
      </c>
      <c r="AQ14" s="296">
        <f t="shared" si="0"/>
        <v>2.4847094801223242</v>
      </c>
      <c r="AR14" s="296">
        <f t="shared" si="0"/>
        <v>2.5422121039650922</v>
      </c>
      <c r="AS14" s="296">
        <f t="shared" si="0"/>
        <v>2.5095512772492321</v>
      </c>
      <c r="AT14" s="296">
        <f t="shared" si="0"/>
        <v>2.4829528609546396</v>
      </c>
      <c r="AU14" s="296">
        <f t="shared" si="0"/>
        <v>2.3717434138509814</v>
      </c>
      <c r="AV14" s="296">
        <f t="shared" si="0"/>
        <v>2.270024862177062</v>
      </c>
      <c r="AW14" s="296">
        <f t="shared" si="0"/>
        <v>2.0488907729263812</v>
      </c>
      <c r="AX14" s="296">
        <f t="shared" si="0"/>
        <v>1.9867549668874172</v>
      </c>
      <c r="AY14" s="296">
        <f t="shared" si="0"/>
        <v>1.8352436026178192</v>
      </c>
      <c r="AZ14" s="296">
        <f t="shared" si="0"/>
        <v>1.8215562276601596</v>
      </c>
      <c r="BA14" s="296">
        <f t="shared" si="0"/>
        <v>1.6481818493973834</v>
      </c>
    </row>
    <row r="15" spans="1:59" x14ac:dyDescent="0.25">
      <c r="A15" s="62" t="s">
        <v>81</v>
      </c>
      <c r="B15" s="62" t="s">
        <v>373</v>
      </c>
      <c r="C15" s="300">
        <v>275</v>
      </c>
      <c r="D15" s="300">
        <v>264</v>
      </c>
      <c r="E15" s="300">
        <v>258</v>
      </c>
      <c r="F15" s="300">
        <v>247</v>
      </c>
      <c r="G15" s="300">
        <v>232</v>
      </c>
      <c r="H15" s="300">
        <v>219</v>
      </c>
      <c r="I15" s="300">
        <v>202</v>
      </c>
      <c r="J15" s="300">
        <v>204</v>
      </c>
      <c r="K15" s="300">
        <v>192</v>
      </c>
      <c r="L15" s="300">
        <v>184</v>
      </c>
      <c r="M15" s="300">
        <v>175</v>
      </c>
      <c r="N15" s="300">
        <v>170</v>
      </c>
      <c r="O15" s="300">
        <v>156</v>
      </c>
      <c r="P15" s="300">
        <v>155</v>
      </c>
      <c r="Q15" s="300">
        <v>139</v>
      </c>
      <c r="R15" s="288"/>
      <c r="S15" s="62" t="s">
        <v>81</v>
      </c>
      <c r="T15" s="62" t="s">
        <v>373</v>
      </c>
      <c r="U15" s="300">
        <v>94209</v>
      </c>
      <c r="V15" s="300">
        <v>95798</v>
      </c>
      <c r="W15" s="300">
        <v>97453</v>
      </c>
      <c r="X15" s="300">
        <v>99049</v>
      </c>
      <c r="Y15" s="300">
        <v>101010</v>
      </c>
      <c r="Z15" s="300">
        <v>102557</v>
      </c>
      <c r="AA15" s="300">
        <v>104185</v>
      </c>
      <c r="AB15" s="300">
        <v>105311</v>
      </c>
      <c r="AC15" s="300">
        <v>107538</v>
      </c>
      <c r="AD15" s="300">
        <v>110003</v>
      </c>
      <c r="AE15" s="300">
        <v>111722</v>
      </c>
      <c r="AF15" s="300">
        <v>112848</v>
      </c>
      <c r="AG15" s="300">
        <v>113234</v>
      </c>
      <c r="AH15" s="300">
        <v>113951</v>
      </c>
      <c r="AI15" s="300">
        <v>114504</v>
      </c>
      <c r="AK15" s="62" t="s">
        <v>81</v>
      </c>
      <c r="AL15" s="62" t="s">
        <v>373</v>
      </c>
      <c r="AM15" s="296">
        <f t="shared" si="1"/>
        <v>2.9190417051449438</v>
      </c>
      <c r="AN15" s="296">
        <f t="shared" si="0"/>
        <v>2.7557986596797428</v>
      </c>
      <c r="AO15" s="296">
        <f t="shared" si="0"/>
        <v>2.6474300432003122</v>
      </c>
      <c r="AP15" s="296">
        <f t="shared" si="0"/>
        <v>2.4937152318549405</v>
      </c>
      <c r="AQ15" s="296">
        <f t="shared" si="0"/>
        <v>2.296802296802297</v>
      </c>
      <c r="AR15" s="296">
        <f t="shared" si="0"/>
        <v>2.135397876302934</v>
      </c>
      <c r="AS15" s="296">
        <f t="shared" si="0"/>
        <v>1.9388587608580889</v>
      </c>
      <c r="AT15" s="296">
        <f t="shared" si="0"/>
        <v>1.9371195791512756</v>
      </c>
      <c r="AU15" s="296">
        <f t="shared" si="0"/>
        <v>1.7854153880488757</v>
      </c>
      <c r="AV15" s="296">
        <f t="shared" si="0"/>
        <v>1.6726816541367053</v>
      </c>
      <c r="AW15" s="296">
        <f t="shared" si="0"/>
        <v>1.5663879987826927</v>
      </c>
      <c r="AX15" s="296">
        <f t="shared" si="0"/>
        <v>1.5064511555366511</v>
      </c>
      <c r="AY15" s="296">
        <f t="shared" si="0"/>
        <v>1.3776780825547097</v>
      </c>
      <c r="AZ15" s="296">
        <f t="shared" si="0"/>
        <v>1.3602337846969312</v>
      </c>
      <c r="BA15" s="296">
        <f t="shared" si="0"/>
        <v>1.2139313910431078</v>
      </c>
    </row>
    <row r="16" spans="1:59" x14ac:dyDescent="0.25">
      <c r="A16" s="62" t="s">
        <v>82</v>
      </c>
      <c r="B16" s="62" t="s">
        <v>374</v>
      </c>
      <c r="C16" s="300">
        <v>158</v>
      </c>
      <c r="D16" s="300">
        <v>167</v>
      </c>
      <c r="E16" s="300">
        <v>168</v>
      </c>
      <c r="F16" s="300">
        <v>151</v>
      </c>
      <c r="G16" s="300">
        <v>142</v>
      </c>
      <c r="H16" s="300">
        <v>144</v>
      </c>
      <c r="I16" s="300">
        <v>140</v>
      </c>
      <c r="J16" s="300">
        <v>145</v>
      </c>
      <c r="K16" s="300">
        <v>138</v>
      </c>
      <c r="L16" s="300">
        <v>138</v>
      </c>
      <c r="M16" s="300">
        <v>136</v>
      </c>
      <c r="N16" s="300">
        <v>128</v>
      </c>
      <c r="O16" s="300">
        <v>117</v>
      </c>
      <c r="P16" s="300">
        <v>122</v>
      </c>
      <c r="Q16" s="300">
        <v>118</v>
      </c>
      <c r="R16" s="288"/>
      <c r="S16" s="62" t="s">
        <v>82</v>
      </c>
      <c r="T16" s="62" t="s">
        <v>374</v>
      </c>
      <c r="U16" s="300">
        <v>80055</v>
      </c>
      <c r="V16" s="300">
        <v>81195</v>
      </c>
      <c r="W16" s="300">
        <v>82608</v>
      </c>
      <c r="X16" s="300">
        <v>84677</v>
      </c>
      <c r="Y16" s="300">
        <v>86274</v>
      </c>
      <c r="Z16" s="300">
        <v>87580</v>
      </c>
      <c r="AA16" s="300">
        <v>88901</v>
      </c>
      <c r="AB16" s="300">
        <v>89425</v>
      </c>
      <c r="AC16" s="300">
        <v>90675</v>
      </c>
      <c r="AD16" s="300">
        <v>91925</v>
      </c>
      <c r="AE16" s="300">
        <v>93106</v>
      </c>
      <c r="AF16" s="300">
        <v>94606</v>
      </c>
      <c r="AG16" s="300">
        <v>94847</v>
      </c>
      <c r="AH16" s="300">
        <v>95318</v>
      </c>
      <c r="AI16" s="300">
        <v>95383</v>
      </c>
      <c r="AK16" s="62" t="s">
        <v>82</v>
      </c>
      <c r="AL16" s="62" t="s">
        <v>374</v>
      </c>
      <c r="AM16" s="296">
        <f t="shared" si="1"/>
        <v>1.9736431203547562</v>
      </c>
      <c r="AN16" s="296">
        <f t="shared" si="0"/>
        <v>2.0567768951290102</v>
      </c>
      <c r="AO16" s="296">
        <f t="shared" si="0"/>
        <v>2.0337013364323067</v>
      </c>
      <c r="AP16" s="296">
        <f t="shared" si="0"/>
        <v>1.7832469265562076</v>
      </c>
      <c r="AQ16" s="296">
        <f t="shared" si="0"/>
        <v>1.6459188167930083</v>
      </c>
      <c r="AR16" s="296">
        <f t="shared" si="0"/>
        <v>1.6442110070792417</v>
      </c>
      <c r="AS16" s="296">
        <f t="shared" si="0"/>
        <v>1.5747854354844153</v>
      </c>
      <c r="AT16" s="296">
        <f t="shared" si="0"/>
        <v>1.6214705060106234</v>
      </c>
      <c r="AU16" s="296">
        <f t="shared" si="0"/>
        <v>1.5219189412737799</v>
      </c>
      <c r="AV16" s="296">
        <f t="shared" si="0"/>
        <v>1.5012238237693771</v>
      </c>
      <c r="AW16" s="296">
        <f t="shared" si="0"/>
        <v>1.4607007067213713</v>
      </c>
      <c r="AX16" s="296">
        <f t="shared" si="0"/>
        <v>1.3529797264444117</v>
      </c>
      <c r="AY16" s="296">
        <f t="shared" si="0"/>
        <v>1.2335656372895294</v>
      </c>
      <c r="AZ16" s="296">
        <f t="shared" si="0"/>
        <v>1.2799261419668897</v>
      </c>
      <c r="BA16" s="296">
        <f t="shared" si="0"/>
        <v>1.237117725380833</v>
      </c>
    </row>
    <row r="17" spans="1:53" x14ac:dyDescent="0.25">
      <c r="A17" s="62" t="s">
        <v>83</v>
      </c>
      <c r="B17" s="62" t="s">
        <v>375</v>
      </c>
      <c r="C17" s="300">
        <v>28</v>
      </c>
      <c r="D17" s="300">
        <v>28</v>
      </c>
      <c r="E17" s="300">
        <v>28</v>
      </c>
      <c r="F17" s="300">
        <v>28</v>
      </c>
      <c r="G17" s="300">
        <v>26</v>
      </c>
      <c r="H17" s="300">
        <v>25</v>
      </c>
      <c r="I17" s="300">
        <v>25</v>
      </c>
      <c r="J17" s="300">
        <v>24</v>
      </c>
      <c r="K17" s="300">
        <v>24</v>
      </c>
      <c r="L17" s="300">
        <v>23</v>
      </c>
      <c r="M17" s="300">
        <v>22</v>
      </c>
      <c r="N17" s="300">
        <v>22</v>
      </c>
      <c r="O17" s="300">
        <v>21</v>
      </c>
      <c r="P17" s="300">
        <v>22</v>
      </c>
      <c r="Q17" s="300">
        <v>19</v>
      </c>
      <c r="R17" s="288"/>
      <c r="S17" s="62" t="s">
        <v>83</v>
      </c>
      <c r="T17" s="62" t="s">
        <v>375</v>
      </c>
      <c r="U17" s="300">
        <v>15177</v>
      </c>
      <c r="V17" s="300">
        <v>15313</v>
      </c>
      <c r="W17" s="300">
        <v>15391</v>
      </c>
      <c r="X17" s="300">
        <v>15694</v>
      </c>
      <c r="Y17" s="300">
        <v>15881</v>
      </c>
      <c r="Z17" s="300">
        <v>16001</v>
      </c>
      <c r="AA17" s="300">
        <v>16140</v>
      </c>
      <c r="AB17" s="300">
        <v>16426</v>
      </c>
      <c r="AC17" s="300">
        <v>16615</v>
      </c>
      <c r="AD17" s="300">
        <v>16665</v>
      </c>
      <c r="AE17" s="300">
        <v>16786</v>
      </c>
      <c r="AF17" s="300">
        <v>16750</v>
      </c>
      <c r="AG17" s="300">
        <v>16959</v>
      </c>
      <c r="AH17" s="300">
        <v>17252</v>
      </c>
      <c r="AI17" s="300">
        <v>17352</v>
      </c>
      <c r="AK17" s="62" t="s">
        <v>83</v>
      </c>
      <c r="AL17" s="62" t="s">
        <v>375</v>
      </c>
      <c r="AM17" s="296">
        <f t="shared" si="1"/>
        <v>1.8448968834420505</v>
      </c>
      <c r="AN17" s="296">
        <f t="shared" si="0"/>
        <v>1.8285117220662181</v>
      </c>
      <c r="AO17" s="296">
        <f t="shared" si="0"/>
        <v>1.8192450133194724</v>
      </c>
      <c r="AP17" s="296">
        <f t="shared" si="0"/>
        <v>1.784121320249777</v>
      </c>
      <c r="AQ17" s="296">
        <f t="shared" si="0"/>
        <v>1.6371765002203891</v>
      </c>
      <c r="AR17" s="296">
        <f t="shared" si="0"/>
        <v>1.5624023498531341</v>
      </c>
      <c r="AS17" s="296">
        <f t="shared" si="0"/>
        <v>1.5489467162329615</v>
      </c>
      <c r="AT17" s="296">
        <f t="shared" si="0"/>
        <v>1.4610982588579082</v>
      </c>
      <c r="AU17" s="296">
        <f t="shared" si="0"/>
        <v>1.4444778814324406</v>
      </c>
      <c r="AV17" s="296">
        <f t="shared" si="0"/>
        <v>1.3801380138013801</v>
      </c>
      <c r="AW17" s="296">
        <f t="shared" si="0"/>
        <v>1.3106159895150722</v>
      </c>
      <c r="AX17" s="296">
        <f t="shared" si="0"/>
        <v>1.3134328358208955</v>
      </c>
      <c r="AY17" s="296">
        <f t="shared" si="0"/>
        <v>1.2382805589952237</v>
      </c>
      <c r="AZ17" s="296">
        <f t="shared" si="0"/>
        <v>1.275214467887781</v>
      </c>
      <c r="BA17" s="296">
        <f t="shared" si="0"/>
        <v>1.0949746426924851</v>
      </c>
    </row>
    <row r="18" spans="1:53" x14ac:dyDescent="0.25">
      <c r="A18" s="62" t="s">
        <v>84</v>
      </c>
      <c r="B18" s="62" t="s">
        <v>376</v>
      </c>
      <c r="C18" s="300">
        <v>185</v>
      </c>
      <c r="D18" s="300">
        <v>172</v>
      </c>
      <c r="E18" s="300">
        <v>191</v>
      </c>
      <c r="F18" s="300">
        <v>162</v>
      </c>
      <c r="G18" s="300">
        <v>156</v>
      </c>
      <c r="H18" s="300">
        <v>160</v>
      </c>
      <c r="I18" s="300">
        <v>160</v>
      </c>
      <c r="J18" s="300">
        <v>161</v>
      </c>
      <c r="K18" s="300">
        <v>158</v>
      </c>
      <c r="L18" s="300">
        <v>155</v>
      </c>
      <c r="M18" s="300">
        <v>156</v>
      </c>
      <c r="N18" s="300">
        <v>153</v>
      </c>
      <c r="O18" s="300">
        <v>144</v>
      </c>
      <c r="P18" s="300">
        <v>145</v>
      </c>
      <c r="Q18" s="300">
        <v>131</v>
      </c>
      <c r="R18" s="288"/>
      <c r="S18" s="62" t="s">
        <v>84</v>
      </c>
      <c r="T18" s="62" t="s">
        <v>376</v>
      </c>
      <c r="U18" s="300">
        <v>74968</v>
      </c>
      <c r="V18" s="300">
        <v>76237</v>
      </c>
      <c r="W18" s="300">
        <v>77054</v>
      </c>
      <c r="X18" s="300">
        <v>78326</v>
      </c>
      <c r="Y18" s="300">
        <v>79430</v>
      </c>
      <c r="Z18" s="300">
        <v>80932</v>
      </c>
      <c r="AA18" s="300">
        <v>82407</v>
      </c>
      <c r="AB18" s="300">
        <v>83866</v>
      </c>
      <c r="AC18" s="300">
        <v>85693</v>
      </c>
      <c r="AD18" s="300">
        <v>88037</v>
      </c>
      <c r="AE18" s="300">
        <v>89989</v>
      </c>
      <c r="AF18" s="300">
        <v>92095</v>
      </c>
      <c r="AG18" s="300">
        <v>93690</v>
      </c>
      <c r="AH18" s="300">
        <v>95658</v>
      </c>
      <c r="AI18" s="300">
        <v>97683</v>
      </c>
      <c r="AK18" s="62" t="s">
        <v>84</v>
      </c>
      <c r="AL18" s="62" t="s">
        <v>376</v>
      </c>
      <c r="AM18" s="296">
        <f t="shared" si="1"/>
        <v>2.4677195603457474</v>
      </c>
      <c r="AN18" s="296">
        <f t="shared" si="0"/>
        <v>2.256122355286803</v>
      </c>
      <c r="AO18" s="296">
        <f t="shared" si="0"/>
        <v>2.4787811145430476</v>
      </c>
      <c r="AP18" s="296">
        <f t="shared" si="0"/>
        <v>2.0682787324770828</v>
      </c>
      <c r="AQ18" s="296">
        <f t="shared" si="0"/>
        <v>1.9639934533551555</v>
      </c>
      <c r="AR18" s="296">
        <f t="shared" si="0"/>
        <v>1.9769683190826868</v>
      </c>
      <c r="AS18" s="296">
        <f t="shared" si="0"/>
        <v>1.9415826325433518</v>
      </c>
      <c r="AT18" s="296">
        <f t="shared" si="0"/>
        <v>1.9197290916461975</v>
      </c>
      <c r="AU18" s="296">
        <f t="shared" si="0"/>
        <v>1.8437912081500238</v>
      </c>
      <c r="AV18" s="296">
        <f t="shared" si="0"/>
        <v>1.7606233742630939</v>
      </c>
      <c r="AW18" s="296">
        <f t="shared" si="0"/>
        <v>1.7335452110813543</v>
      </c>
      <c r="AX18" s="296">
        <f t="shared" si="0"/>
        <v>1.6613279765459579</v>
      </c>
      <c r="AY18" s="296">
        <f t="shared" si="0"/>
        <v>1.5369836695485111</v>
      </c>
      <c r="AZ18" s="296">
        <f t="shared" si="0"/>
        <v>1.5158167638880178</v>
      </c>
      <c r="BA18" s="296">
        <f t="shared" si="0"/>
        <v>1.3410726533787865</v>
      </c>
    </row>
    <row r="19" spans="1:53" x14ac:dyDescent="0.25">
      <c r="A19" s="62" t="s">
        <v>85</v>
      </c>
      <c r="B19" s="62" t="s">
        <v>377</v>
      </c>
      <c r="C19" s="300">
        <v>77</v>
      </c>
      <c r="D19" s="300">
        <v>78</v>
      </c>
      <c r="E19" s="300">
        <v>76</v>
      </c>
      <c r="F19" s="300">
        <v>73</v>
      </c>
      <c r="G19" s="300">
        <v>67</v>
      </c>
      <c r="H19" s="300">
        <v>66</v>
      </c>
      <c r="I19" s="300">
        <v>65</v>
      </c>
      <c r="J19" s="300">
        <v>73</v>
      </c>
      <c r="K19" s="300">
        <v>71</v>
      </c>
      <c r="L19" s="300">
        <v>67</v>
      </c>
      <c r="M19" s="300">
        <v>63</v>
      </c>
      <c r="N19" s="300">
        <v>63</v>
      </c>
      <c r="O19" s="300">
        <v>59</v>
      </c>
      <c r="P19" s="300">
        <v>59</v>
      </c>
      <c r="Q19" s="300">
        <v>52</v>
      </c>
      <c r="R19" s="288"/>
      <c r="S19" s="62" t="s">
        <v>85</v>
      </c>
      <c r="T19" s="62" t="s">
        <v>377</v>
      </c>
      <c r="U19" s="300">
        <v>42332</v>
      </c>
      <c r="V19" s="300">
        <v>42602</v>
      </c>
      <c r="W19" s="300">
        <v>42947</v>
      </c>
      <c r="X19" s="300">
        <v>43328</v>
      </c>
      <c r="Y19" s="300">
        <v>43764</v>
      </c>
      <c r="Z19" s="300">
        <v>44281</v>
      </c>
      <c r="AA19" s="300">
        <v>45390</v>
      </c>
      <c r="AB19" s="300">
        <v>46177</v>
      </c>
      <c r="AC19" s="300">
        <v>47103</v>
      </c>
      <c r="AD19" s="300">
        <v>47304</v>
      </c>
      <c r="AE19" s="300">
        <v>48004</v>
      </c>
      <c r="AF19" s="300">
        <v>48333</v>
      </c>
      <c r="AG19" s="300">
        <v>48678</v>
      </c>
      <c r="AH19" s="300">
        <v>49062</v>
      </c>
      <c r="AI19" s="300">
        <v>49214</v>
      </c>
      <c r="AK19" s="62" t="s">
        <v>85</v>
      </c>
      <c r="AL19" s="62" t="s">
        <v>377</v>
      </c>
      <c r="AM19" s="296">
        <f t="shared" si="1"/>
        <v>1.8189549277142587</v>
      </c>
      <c r="AN19" s="296">
        <f t="shared" si="0"/>
        <v>1.8308999577484626</v>
      </c>
      <c r="AO19" s="296">
        <f t="shared" si="0"/>
        <v>1.7696230237269193</v>
      </c>
      <c r="AP19" s="296">
        <f t="shared" si="0"/>
        <v>1.6848227474150665</v>
      </c>
      <c r="AQ19" s="296">
        <f t="shared" si="0"/>
        <v>1.5309386710538342</v>
      </c>
      <c r="AR19" s="296">
        <f t="shared" si="0"/>
        <v>1.4904812447776699</v>
      </c>
      <c r="AS19" s="296">
        <f t="shared" si="0"/>
        <v>1.4320334875523244</v>
      </c>
      <c r="AT19" s="296">
        <f t="shared" si="0"/>
        <v>1.5808735950798016</v>
      </c>
      <c r="AU19" s="296">
        <f t="shared" si="0"/>
        <v>1.5073349892788146</v>
      </c>
      <c r="AV19" s="296">
        <f t="shared" si="0"/>
        <v>1.4163707086081516</v>
      </c>
      <c r="AW19" s="296">
        <f t="shared" si="0"/>
        <v>1.3123906341138238</v>
      </c>
      <c r="AX19" s="296">
        <f t="shared" si="0"/>
        <v>1.3034572652225187</v>
      </c>
      <c r="AY19" s="296">
        <f t="shared" si="0"/>
        <v>1.2120465097169153</v>
      </c>
      <c r="AZ19" s="296">
        <f t="shared" si="0"/>
        <v>1.2025600260894378</v>
      </c>
      <c r="BA19" s="296">
        <f t="shared" si="0"/>
        <v>1.0566099077498272</v>
      </c>
    </row>
    <row r="20" spans="1:53" x14ac:dyDescent="0.25">
      <c r="A20" s="62" t="s">
        <v>86</v>
      </c>
      <c r="B20" s="62" t="s">
        <v>378</v>
      </c>
      <c r="C20" s="300">
        <v>114</v>
      </c>
      <c r="D20" s="300">
        <v>104</v>
      </c>
      <c r="E20" s="300">
        <v>104</v>
      </c>
      <c r="F20" s="300">
        <v>98</v>
      </c>
      <c r="G20" s="300">
        <v>93</v>
      </c>
      <c r="H20" s="300">
        <v>87</v>
      </c>
      <c r="I20" s="300">
        <v>86</v>
      </c>
      <c r="J20" s="300">
        <v>81</v>
      </c>
      <c r="K20" s="300">
        <v>81</v>
      </c>
      <c r="L20" s="300">
        <v>80</v>
      </c>
      <c r="M20" s="300">
        <v>81</v>
      </c>
      <c r="N20" s="300">
        <v>78</v>
      </c>
      <c r="O20" s="300">
        <v>73</v>
      </c>
      <c r="P20" s="300">
        <v>73</v>
      </c>
      <c r="Q20" s="300">
        <v>67</v>
      </c>
      <c r="R20" s="288"/>
      <c r="S20" s="62" t="s">
        <v>86</v>
      </c>
      <c r="T20" s="62" t="s">
        <v>378</v>
      </c>
      <c r="U20" s="300">
        <v>22682</v>
      </c>
      <c r="V20" s="300">
        <v>23202</v>
      </c>
      <c r="W20" s="300">
        <v>23676</v>
      </c>
      <c r="X20" s="300">
        <v>23984</v>
      </c>
      <c r="Y20" s="300">
        <v>24353</v>
      </c>
      <c r="Z20" s="300">
        <v>24703</v>
      </c>
      <c r="AA20" s="300">
        <v>25287</v>
      </c>
      <c r="AB20" s="300">
        <v>25789</v>
      </c>
      <c r="AC20" s="300">
        <v>26755</v>
      </c>
      <c r="AD20" s="300">
        <v>27614</v>
      </c>
      <c r="AE20" s="300">
        <v>28756</v>
      </c>
      <c r="AF20" s="300">
        <v>29346</v>
      </c>
      <c r="AG20" s="300">
        <v>30195</v>
      </c>
      <c r="AH20" s="300">
        <v>31082</v>
      </c>
      <c r="AI20" s="300">
        <v>31853</v>
      </c>
      <c r="AK20" s="62" t="s">
        <v>86</v>
      </c>
      <c r="AL20" s="62" t="s">
        <v>378</v>
      </c>
      <c r="AM20" s="296">
        <f t="shared" si="1"/>
        <v>5.026011815536549</v>
      </c>
      <c r="AN20" s="296">
        <f t="shared" si="0"/>
        <v>4.4823722092923024</v>
      </c>
      <c r="AO20" s="296">
        <f t="shared" si="0"/>
        <v>4.3926338908599423</v>
      </c>
      <c r="AP20" s="296">
        <f t="shared" si="0"/>
        <v>4.0860573715810542</v>
      </c>
      <c r="AQ20" s="296">
        <f t="shared" si="0"/>
        <v>3.8188313554798179</v>
      </c>
      <c r="AR20" s="296">
        <f t="shared" si="0"/>
        <v>3.5218394526980528</v>
      </c>
      <c r="AS20" s="296">
        <f t="shared" si="0"/>
        <v>3.4009570134851899</v>
      </c>
      <c r="AT20" s="296">
        <f t="shared" si="0"/>
        <v>3.1408740160533561</v>
      </c>
      <c r="AU20" s="296">
        <f t="shared" si="0"/>
        <v>3.0274715006540833</v>
      </c>
      <c r="AV20" s="296">
        <f t="shared" si="0"/>
        <v>2.8970811907003693</v>
      </c>
      <c r="AW20" s="296">
        <f t="shared" si="0"/>
        <v>2.816803449714842</v>
      </c>
      <c r="AX20" s="296">
        <f t="shared" si="0"/>
        <v>2.6579431609077897</v>
      </c>
      <c r="AY20" s="296">
        <f t="shared" si="0"/>
        <v>2.4176188110614341</v>
      </c>
      <c r="AZ20" s="296">
        <f t="shared" si="0"/>
        <v>2.3486262145293098</v>
      </c>
      <c r="BA20" s="296">
        <f t="shared" si="0"/>
        <v>2.1034125514080309</v>
      </c>
    </row>
    <row r="21" spans="1:53" x14ac:dyDescent="0.25">
      <c r="A21" s="62" t="s">
        <v>87</v>
      </c>
      <c r="B21" s="62" t="s">
        <v>379</v>
      </c>
      <c r="C21" s="300">
        <v>26</v>
      </c>
      <c r="D21" s="300">
        <v>26</v>
      </c>
      <c r="E21" s="300">
        <v>26</v>
      </c>
      <c r="F21" s="300">
        <v>25</v>
      </c>
      <c r="G21" s="300">
        <v>24</v>
      </c>
      <c r="H21" s="300">
        <v>25</v>
      </c>
      <c r="I21" s="300">
        <v>25</v>
      </c>
      <c r="J21" s="300">
        <v>24</v>
      </c>
      <c r="K21" s="300">
        <v>23</v>
      </c>
      <c r="L21" s="300">
        <v>24</v>
      </c>
      <c r="M21" s="300">
        <v>22</v>
      </c>
      <c r="N21" s="300">
        <v>22</v>
      </c>
      <c r="O21" s="300">
        <v>21</v>
      </c>
      <c r="P21" s="300">
        <v>22</v>
      </c>
      <c r="Q21" s="300">
        <v>20</v>
      </c>
      <c r="R21" s="288"/>
      <c r="S21" s="62" t="s">
        <v>87</v>
      </c>
      <c r="T21" s="62" t="s">
        <v>379</v>
      </c>
      <c r="U21" s="300">
        <v>9035</v>
      </c>
      <c r="V21" s="300">
        <v>9227</v>
      </c>
      <c r="W21" s="300">
        <v>9331</v>
      </c>
      <c r="X21" s="300">
        <v>9331</v>
      </c>
      <c r="Y21" s="300">
        <v>9442</v>
      </c>
      <c r="Z21" s="300">
        <v>9523</v>
      </c>
      <c r="AA21" s="300">
        <v>9815</v>
      </c>
      <c r="AB21" s="300">
        <v>10192</v>
      </c>
      <c r="AC21" s="300">
        <v>10424</v>
      </c>
      <c r="AD21" s="300">
        <v>10660</v>
      </c>
      <c r="AE21" s="300">
        <v>10923</v>
      </c>
      <c r="AF21" s="300">
        <v>11014</v>
      </c>
      <c r="AG21" s="300">
        <v>11222</v>
      </c>
      <c r="AH21" s="300">
        <v>11500</v>
      </c>
      <c r="AI21" s="300">
        <v>11664</v>
      </c>
      <c r="AK21" s="62" t="s">
        <v>87</v>
      </c>
      <c r="AL21" s="62" t="s">
        <v>379</v>
      </c>
      <c r="AM21" s="296">
        <f t="shared" si="1"/>
        <v>2.8776978417266186</v>
      </c>
      <c r="AN21" s="296">
        <f t="shared" si="0"/>
        <v>2.81781727538745</v>
      </c>
      <c r="AO21" s="296">
        <f t="shared" si="0"/>
        <v>2.7864108884363947</v>
      </c>
      <c r="AP21" s="296">
        <f t="shared" si="0"/>
        <v>2.6792412388811488</v>
      </c>
      <c r="AQ21" s="296">
        <f t="shared" si="0"/>
        <v>2.5418343571277271</v>
      </c>
      <c r="AR21" s="296">
        <f t="shared" si="0"/>
        <v>2.6252231439672373</v>
      </c>
      <c r="AS21" s="296">
        <f t="shared" si="0"/>
        <v>2.5471217524197658</v>
      </c>
      <c r="AT21" s="296">
        <f t="shared" si="0"/>
        <v>2.3547880690737832</v>
      </c>
      <c r="AU21" s="296">
        <f t="shared" si="0"/>
        <v>2.2064466615502685</v>
      </c>
      <c r="AV21" s="296">
        <f t="shared" si="0"/>
        <v>2.2514071294559099</v>
      </c>
      <c r="AW21" s="296">
        <f t="shared" si="0"/>
        <v>2.0140986908358509</v>
      </c>
      <c r="AX21" s="296">
        <f t="shared" si="0"/>
        <v>1.9974577810059924</v>
      </c>
      <c r="AY21" s="296">
        <f t="shared" si="0"/>
        <v>1.8713241846373196</v>
      </c>
      <c r="AZ21" s="296">
        <f t="shared" si="0"/>
        <v>1.9130434782608696</v>
      </c>
      <c r="BA21" s="296">
        <f t="shared" si="0"/>
        <v>1.7146776406035664</v>
      </c>
    </row>
    <row r="22" spans="1:53" x14ac:dyDescent="0.25">
      <c r="A22" s="62" t="s">
        <v>88</v>
      </c>
      <c r="B22" s="62" t="s">
        <v>380</v>
      </c>
      <c r="C22" s="300">
        <v>150</v>
      </c>
      <c r="D22" s="300">
        <v>152</v>
      </c>
      <c r="E22" s="300">
        <v>150</v>
      </c>
      <c r="F22" s="300">
        <v>142</v>
      </c>
      <c r="G22" s="300">
        <v>133</v>
      </c>
      <c r="H22" s="300">
        <v>133</v>
      </c>
      <c r="I22" s="300">
        <v>128</v>
      </c>
      <c r="J22" s="300">
        <v>126</v>
      </c>
      <c r="K22" s="300">
        <v>123</v>
      </c>
      <c r="L22" s="300">
        <v>121</v>
      </c>
      <c r="M22" s="300">
        <v>110</v>
      </c>
      <c r="N22" s="300">
        <v>111</v>
      </c>
      <c r="O22" s="300">
        <v>97</v>
      </c>
      <c r="P22" s="300">
        <v>103</v>
      </c>
      <c r="Q22" s="300">
        <v>91</v>
      </c>
      <c r="R22" s="288"/>
      <c r="S22" s="62" t="s">
        <v>88</v>
      </c>
      <c r="T22" s="62" t="s">
        <v>380</v>
      </c>
      <c r="U22" s="300">
        <v>62266</v>
      </c>
      <c r="V22" s="300">
        <v>63014</v>
      </c>
      <c r="W22" s="300">
        <v>63789</v>
      </c>
      <c r="X22" s="300">
        <v>64558</v>
      </c>
      <c r="Y22" s="300">
        <v>65364</v>
      </c>
      <c r="Z22" s="300">
        <v>66292</v>
      </c>
      <c r="AA22" s="300">
        <v>67334</v>
      </c>
      <c r="AB22" s="300">
        <v>68281</v>
      </c>
      <c r="AC22" s="300">
        <v>69386</v>
      </c>
      <c r="AD22" s="300">
        <v>70405</v>
      </c>
      <c r="AE22" s="300">
        <v>71397</v>
      </c>
      <c r="AF22" s="300">
        <v>71874</v>
      </c>
      <c r="AG22" s="300">
        <v>72755</v>
      </c>
      <c r="AH22" s="300">
        <v>73955</v>
      </c>
      <c r="AI22" s="300">
        <v>75137</v>
      </c>
      <c r="AK22" s="62" t="s">
        <v>88</v>
      </c>
      <c r="AL22" s="62" t="s">
        <v>380</v>
      </c>
      <c r="AM22" s="296">
        <f t="shared" si="1"/>
        <v>2.4090193685157231</v>
      </c>
      <c r="AN22" s="296">
        <f t="shared" si="0"/>
        <v>2.4121623766147207</v>
      </c>
      <c r="AO22" s="296">
        <f t="shared" si="0"/>
        <v>2.3515026101678971</v>
      </c>
      <c r="AP22" s="296">
        <f t="shared" si="0"/>
        <v>2.199572477462127</v>
      </c>
      <c r="AQ22" s="296">
        <f t="shared" si="0"/>
        <v>2.0347591946637293</v>
      </c>
      <c r="AR22" s="296">
        <f t="shared" si="0"/>
        <v>2.006275267000543</v>
      </c>
      <c r="AS22" s="296">
        <f t="shared" si="0"/>
        <v>1.9009712775121039</v>
      </c>
      <c r="AT22" s="296">
        <f t="shared" si="0"/>
        <v>1.845315680789678</v>
      </c>
      <c r="AU22" s="296">
        <f t="shared" si="0"/>
        <v>1.7726918975009367</v>
      </c>
      <c r="AV22" s="296">
        <f t="shared" si="0"/>
        <v>1.7186279383566507</v>
      </c>
      <c r="AW22" s="296">
        <f t="shared" si="0"/>
        <v>1.5406809809935991</v>
      </c>
      <c r="AX22" s="296">
        <f t="shared" si="0"/>
        <v>1.5443693129643543</v>
      </c>
      <c r="AY22" s="296">
        <f t="shared" si="0"/>
        <v>1.3332417016012645</v>
      </c>
      <c r="AZ22" s="296">
        <f t="shared" si="0"/>
        <v>1.3927388276654722</v>
      </c>
      <c r="BA22" s="296">
        <f t="shared" si="0"/>
        <v>1.2111210189387385</v>
      </c>
    </row>
    <row r="23" spans="1:53" x14ac:dyDescent="0.25">
      <c r="A23" s="62" t="s">
        <v>89</v>
      </c>
      <c r="B23" s="62" t="s">
        <v>381</v>
      </c>
      <c r="C23" s="300">
        <v>58</v>
      </c>
      <c r="D23" s="300">
        <v>59</v>
      </c>
      <c r="E23" s="300">
        <v>58</v>
      </c>
      <c r="F23" s="300">
        <v>54</v>
      </c>
      <c r="G23" s="300">
        <v>58</v>
      </c>
      <c r="H23" s="300">
        <v>58</v>
      </c>
      <c r="I23" s="300">
        <v>59</v>
      </c>
      <c r="J23" s="300">
        <v>61</v>
      </c>
      <c r="K23" s="300">
        <v>59</v>
      </c>
      <c r="L23" s="300">
        <v>56</v>
      </c>
      <c r="M23" s="300">
        <v>53</v>
      </c>
      <c r="N23" s="300">
        <v>52</v>
      </c>
      <c r="O23" s="300">
        <v>48</v>
      </c>
      <c r="P23" s="300">
        <v>49</v>
      </c>
      <c r="Q23" s="300">
        <v>48</v>
      </c>
      <c r="R23" s="288"/>
      <c r="S23" s="62" t="s">
        <v>89</v>
      </c>
      <c r="T23" s="62" t="s">
        <v>381</v>
      </c>
      <c r="U23" s="300">
        <v>30851</v>
      </c>
      <c r="V23" s="300">
        <v>31150</v>
      </c>
      <c r="W23" s="300">
        <v>31330</v>
      </c>
      <c r="X23" s="300">
        <v>31799</v>
      </c>
      <c r="Y23" s="300">
        <v>31960</v>
      </c>
      <c r="Z23" s="300">
        <v>32222</v>
      </c>
      <c r="AA23" s="300">
        <v>32295</v>
      </c>
      <c r="AB23" s="300">
        <v>32421</v>
      </c>
      <c r="AC23" s="300">
        <v>32653</v>
      </c>
      <c r="AD23" s="300">
        <v>32888</v>
      </c>
      <c r="AE23" s="300">
        <v>33187</v>
      </c>
      <c r="AF23" s="300">
        <v>32857</v>
      </c>
      <c r="AG23" s="300">
        <v>32712</v>
      </c>
      <c r="AH23" s="300">
        <v>32803</v>
      </c>
      <c r="AI23" s="300">
        <v>32692</v>
      </c>
      <c r="AK23" s="62" t="s">
        <v>89</v>
      </c>
      <c r="AL23" s="62" t="s">
        <v>381</v>
      </c>
      <c r="AM23" s="296">
        <f t="shared" si="1"/>
        <v>1.8800038896632201</v>
      </c>
      <c r="AN23" s="296">
        <f t="shared" si="0"/>
        <v>1.8940609951845906</v>
      </c>
      <c r="AO23" s="296">
        <f t="shared" si="0"/>
        <v>1.8512607724225982</v>
      </c>
      <c r="AP23" s="296">
        <f t="shared" si="0"/>
        <v>1.698166609012862</v>
      </c>
      <c r="AQ23" s="296">
        <f t="shared" si="0"/>
        <v>1.8147684605757197</v>
      </c>
      <c r="AR23" s="296">
        <f t="shared" si="0"/>
        <v>1.8000124138787164</v>
      </c>
      <c r="AS23" s="296">
        <f t="shared" si="0"/>
        <v>1.8269081901223099</v>
      </c>
      <c r="AT23" s="296">
        <f t="shared" si="0"/>
        <v>1.8814965608710403</v>
      </c>
      <c r="AU23" s="296">
        <f t="shared" si="0"/>
        <v>1.8068783878969774</v>
      </c>
      <c r="AV23" s="296">
        <f t="shared" si="0"/>
        <v>1.7027487229384577</v>
      </c>
      <c r="AW23" s="296">
        <f t="shared" si="0"/>
        <v>1.5970108777533372</v>
      </c>
      <c r="AX23" s="296">
        <f t="shared" si="0"/>
        <v>1.5826155765894634</v>
      </c>
      <c r="AY23" s="296">
        <f t="shared" si="0"/>
        <v>1.467351430667645</v>
      </c>
      <c r="AZ23" s="296">
        <f t="shared" si="0"/>
        <v>1.4937658141023686</v>
      </c>
      <c r="BA23" s="296">
        <f t="shared" si="0"/>
        <v>1.4682491129328277</v>
      </c>
    </row>
    <row r="24" spans="1:53" x14ac:dyDescent="0.25">
      <c r="A24" s="62" t="s">
        <v>90</v>
      </c>
      <c r="B24" s="62" t="s">
        <v>382</v>
      </c>
      <c r="C24" s="300">
        <v>160</v>
      </c>
      <c r="D24" s="300">
        <v>139</v>
      </c>
      <c r="E24" s="300">
        <v>146</v>
      </c>
      <c r="F24" s="300">
        <v>143</v>
      </c>
      <c r="G24" s="300">
        <v>139</v>
      </c>
      <c r="H24" s="300">
        <v>121</v>
      </c>
      <c r="I24" s="300">
        <v>122</v>
      </c>
      <c r="J24" s="300">
        <v>124</v>
      </c>
      <c r="K24" s="300">
        <v>117</v>
      </c>
      <c r="L24" s="300">
        <v>125</v>
      </c>
      <c r="M24" s="300">
        <v>120</v>
      </c>
      <c r="N24" s="300">
        <v>120</v>
      </c>
      <c r="O24" s="300">
        <v>117</v>
      </c>
      <c r="P24" s="300">
        <v>118</v>
      </c>
      <c r="Q24" s="300">
        <v>117</v>
      </c>
      <c r="R24" s="288"/>
      <c r="S24" s="62" t="s">
        <v>90</v>
      </c>
      <c r="T24" s="62" t="s">
        <v>382</v>
      </c>
      <c r="U24" s="300">
        <v>62097</v>
      </c>
      <c r="V24" s="300">
        <v>63347</v>
      </c>
      <c r="W24" s="300">
        <v>64630</v>
      </c>
      <c r="X24" s="300">
        <v>65891</v>
      </c>
      <c r="Y24" s="300">
        <v>66859</v>
      </c>
      <c r="Z24" s="300">
        <v>68145</v>
      </c>
      <c r="AA24" s="300">
        <v>69325</v>
      </c>
      <c r="AB24" s="300">
        <v>70251</v>
      </c>
      <c r="AC24" s="300">
        <v>71023</v>
      </c>
      <c r="AD24" s="300">
        <v>71848</v>
      </c>
      <c r="AE24" s="300">
        <v>72528</v>
      </c>
      <c r="AF24" s="300">
        <v>73857</v>
      </c>
      <c r="AG24" s="300">
        <v>73990</v>
      </c>
      <c r="AH24" s="300">
        <v>75108</v>
      </c>
      <c r="AI24" s="300">
        <v>76237</v>
      </c>
      <c r="AK24" s="62" t="s">
        <v>90</v>
      </c>
      <c r="AL24" s="62" t="s">
        <v>382</v>
      </c>
      <c r="AM24" s="296">
        <f t="shared" si="1"/>
        <v>2.5766140071178962</v>
      </c>
      <c r="AN24" s="296">
        <f t="shared" si="0"/>
        <v>2.1942633431733154</v>
      </c>
      <c r="AO24" s="296">
        <f t="shared" si="0"/>
        <v>2.2590128423332816</v>
      </c>
      <c r="AP24" s="296">
        <f t="shared" si="0"/>
        <v>2.1702508688591764</v>
      </c>
      <c r="AQ24" s="296">
        <f t="shared" si="0"/>
        <v>2.0790020790020791</v>
      </c>
      <c r="AR24" s="296">
        <f t="shared" si="0"/>
        <v>1.7756255044390639</v>
      </c>
      <c r="AS24" s="296">
        <f t="shared" si="0"/>
        <v>1.7598269022719077</v>
      </c>
      <c r="AT24" s="296">
        <f t="shared" si="0"/>
        <v>1.76509942918962</v>
      </c>
      <c r="AU24" s="296">
        <f t="shared" si="0"/>
        <v>1.6473536741618913</v>
      </c>
      <c r="AV24" s="296">
        <f t="shared" si="0"/>
        <v>1.7397839884199977</v>
      </c>
      <c r="AW24" s="296">
        <f t="shared" si="0"/>
        <v>1.6545334215751157</v>
      </c>
      <c r="AX24" s="296">
        <f t="shared" si="0"/>
        <v>1.6247613631747837</v>
      </c>
      <c r="AY24" s="296">
        <f t="shared" si="0"/>
        <v>1.5812947695634545</v>
      </c>
      <c r="AZ24" s="296">
        <f t="shared" si="0"/>
        <v>1.5710709911061405</v>
      </c>
      <c r="BA24" s="296">
        <f t="shared" si="0"/>
        <v>1.5346878812125346</v>
      </c>
    </row>
    <row r="25" spans="1:53" x14ac:dyDescent="0.25">
      <c r="A25" s="62" t="s">
        <v>91</v>
      </c>
      <c r="B25" s="62" t="s">
        <v>383</v>
      </c>
      <c r="C25" s="300">
        <v>5078</v>
      </c>
      <c r="D25" s="300">
        <v>5065</v>
      </c>
      <c r="E25" s="300">
        <v>5027</v>
      </c>
      <c r="F25" s="300">
        <v>4409</v>
      </c>
      <c r="G25" s="300">
        <v>3921</v>
      </c>
      <c r="H25" s="300">
        <v>4057</v>
      </c>
      <c r="I25" s="300">
        <v>3991</v>
      </c>
      <c r="J25" s="300">
        <v>4204</v>
      </c>
      <c r="K25" s="300">
        <v>4685</v>
      </c>
      <c r="L25" s="300">
        <v>4525</v>
      </c>
      <c r="M25" s="300">
        <v>4548</v>
      </c>
      <c r="N25" s="300">
        <v>4873</v>
      </c>
      <c r="O25" s="300">
        <v>3089</v>
      </c>
      <c r="P25" s="300">
        <v>3157</v>
      </c>
      <c r="Q25" s="300">
        <v>3736</v>
      </c>
      <c r="R25" s="288"/>
      <c r="S25" s="62" t="s">
        <v>91</v>
      </c>
      <c r="T25" s="62" t="s">
        <v>383</v>
      </c>
      <c r="U25" s="300">
        <v>810120</v>
      </c>
      <c r="V25" s="300">
        <v>829417</v>
      </c>
      <c r="W25" s="300">
        <v>847073</v>
      </c>
      <c r="X25" s="300">
        <v>864324</v>
      </c>
      <c r="Y25" s="300">
        <v>881235</v>
      </c>
      <c r="Z25" s="300">
        <v>897700</v>
      </c>
      <c r="AA25" s="300">
        <v>911989</v>
      </c>
      <c r="AB25" s="300">
        <v>923516</v>
      </c>
      <c r="AC25" s="300">
        <v>935619</v>
      </c>
      <c r="AD25" s="300">
        <v>949761</v>
      </c>
      <c r="AE25" s="300">
        <v>962154</v>
      </c>
      <c r="AF25" s="300">
        <v>974073</v>
      </c>
      <c r="AG25" s="300">
        <v>975551</v>
      </c>
      <c r="AH25" s="300">
        <v>978770</v>
      </c>
      <c r="AI25" s="300">
        <v>984748</v>
      </c>
      <c r="AK25" s="62" t="s">
        <v>91</v>
      </c>
      <c r="AL25" s="62" t="s">
        <v>383</v>
      </c>
      <c r="AM25" s="296">
        <f t="shared" si="1"/>
        <v>6.2682071791833307</v>
      </c>
      <c r="AN25" s="296">
        <f t="shared" ref="AN25:AN88" si="2">(D25*1000)/V25</f>
        <v>6.1066990428216448</v>
      </c>
      <c r="AO25" s="296">
        <f t="shared" ref="AO25:AO88" si="3">(E25*1000)/W25</f>
        <v>5.9345534564317362</v>
      </c>
      <c r="AP25" s="296">
        <f t="shared" ref="AP25:AP88" si="4">(F25*1000)/X25</f>
        <v>5.1010963481287108</v>
      </c>
      <c r="AQ25" s="296">
        <f t="shared" ref="AQ25:AQ88" si="5">(G25*1000)/Y25</f>
        <v>4.4494374372329739</v>
      </c>
      <c r="AR25" s="296">
        <f t="shared" ref="AR25:AR88" si="6">(H25*1000)/Z25</f>
        <v>4.5193271694329953</v>
      </c>
      <c r="AS25" s="296">
        <f t="shared" ref="AS25:AS88" si="7">(I25*1000)/AA25</f>
        <v>4.3761492737302756</v>
      </c>
      <c r="AT25" s="296">
        <f t="shared" ref="AT25:AT88" si="8">(J25*1000)/AB25</f>
        <v>4.5521680187457498</v>
      </c>
      <c r="AU25" s="296">
        <f t="shared" ref="AU25:AU88" si="9">(K25*1000)/AC25</f>
        <v>5.007380140847931</v>
      </c>
      <c r="AV25" s="296">
        <f t="shared" ref="AV25:AV88" si="10">(L25*1000)/AD25</f>
        <v>4.7643565065316436</v>
      </c>
      <c r="AW25" s="296">
        <f t="shared" ref="AW25:AW88" si="11">(M25*1000)/AE25</f>
        <v>4.7268940315167844</v>
      </c>
      <c r="AX25" s="296">
        <f t="shared" ref="AX25:AX88" si="12">(N25*1000)/AF25</f>
        <v>5.0027051360626977</v>
      </c>
      <c r="AY25" s="296">
        <f t="shared" ref="AY25:AY88" si="13">(O25*1000)/AG25</f>
        <v>3.166415697385375</v>
      </c>
      <c r="AZ25" s="296">
        <f t="shared" ref="AZ25:AZ88" si="14">(P25*1000)/AH25</f>
        <v>3.2254768740357798</v>
      </c>
      <c r="BA25" s="296">
        <f t="shared" ref="BA25:BA88" si="15">(Q25*1000)/AI25</f>
        <v>3.7938640139406226</v>
      </c>
    </row>
    <row r="26" spans="1:53" x14ac:dyDescent="0.25">
      <c r="A26" s="62" t="s">
        <v>92</v>
      </c>
      <c r="B26" s="62" t="s">
        <v>384</v>
      </c>
      <c r="C26" s="300">
        <v>480</v>
      </c>
      <c r="D26" s="300">
        <v>424</v>
      </c>
      <c r="E26" s="300">
        <v>527</v>
      </c>
      <c r="F26" s="300">
        <v>494</v>
      </c>
      <c r="G26" s="300">
        <v>420</v>
      </c>
      <c r="H26" s="300">
        <v>421</v>
      </c>
      <c r="I26" s="300">
        <v>438</v>
      </c>
      <c r="J26" s="300">
        <v>442</v>
      </c>
      <c r="K26" s="300">
        <v>349</v>
      </c>
      <c r="L26" s="300">
        <v>332</v>
      </c>
      <c r="M26" s="300">
        <v>339</v>
      </c>
      <c r="N26" s="300">
        <v>349</v>
      </c>
      <c r="O26" s="300">
        <v>504</v>
      </c>
      <c r="P26" s="300">
        <v>486</v>
      </c>
      <c r="Q26" s="300">
        <v>491</v>
      </c>
      <c r="R26" s="288"/>
      <c r="S26" s="62" t="s">
        <v>92</v>
      </c>
      <c r="T26" s="62" t="s">
        <v>384</v>
      </c>
      <c r="U26" s="300">
        <v>84753</v>
      </c>
      <c r="V26" s="300">
        <v>85270</v>
      </c>
      <c r="W26" s="300">
        <v>86246</v>
      </c>
      <c r="X26" s="300">
        <v>87685</v>
      </c>
      <c r="Y26" s="300">
        <v>89473</v>
      </c>
      <c r="Z26" s="300">
        <v>91072</v>
      </c>
      <c r="AA26" s="300">
        <v>92235</v>
      </c>
      <c r="AB26" s="300">
        <v>93202</v>
      </c>
      <c r="AC26" s="300">
        <v>94631</v>
      </c>
      <c r="AD26" s="300">
        <v>96032</v>
      </c>
      <c r="AE26" s="300">
        <v>97381</v>
      </c>
      <c r="AF26" s="300">
        <v>98979</v>
      </c>
      <c r="AG26" s="300">
        <v>100111</v>
      </c>
      <c r="AH26" s="300">
        <v>101209</v>
      </c>
      <c r="AI26" s="300">
        <v>102426</v>
      </c>
      <c r="AK26" s="62" t="s">
        <v>92</v>
      </c>
      <c r="AL26" s="62" t="s">
        <v>384</v>
      </c>
      <c r="AM26" s="296">
        <f t="shared" si="1"/>
        <v>5.663516335704931</v>
      </c>
      <c r="AN26" s="296">
        <f t="shared" si="2"/>
        <v>4.9724404831711038</v>
      </c>
      <c r="AO26" s="296">
        <f t="shared" si="3"/>
        <v>6.1104283097187118</v>
      </c>
      <c r="AP26" s="296">
        <f t="shared" si="4"/>
        <v>5.6338028169014081</v>
      </c>
      <c r="AQ26" s="296">
        <f t="shared" si="5"/>
        <v>4.6941535435270971</v>
      </c>
      <c r="AR26" s="296">
        <f t="shared" si="6"/>
        <v>4.6227160927617712</v>
      </c>
      <c r="AS26" s="296">
        <f t="shared" si="7"/>
        <v>4.7487396324605626</v>
      </c>
      <c r="AT26" s="296">
        <f t="shared" si="8"/>
        <v>4.7423875024141111</v>
      </c>
      <c r="AU26" s="296">
        <f t="shared" si="9"/>
        <v>3.6880092147393562</v>
      </c>
      <c r="AV26" s="296">
        <f t="shared" si="10"/>
        <v>3.4571809396867712</v>
      </c>
      <c r="AW26" s="296">
        <f t="shared" si="11"/>
        <v>3.4811718918474854</v>
      </c>
      <c r="AX26" s="296">
        <f t="shared" si="12"/>
        <v>3.5260004647450471</v>
      </c>
      <c r="AY26" s="296">
        <f t="shared" si="13"/>
        <v>5.0344118028987825</v>
      </c>
      <c r="AZ26" s="296">
        <f t="shared" si="14"/>
        <v>4.8019444911025699</v>
      </c>
      <c r="BA26" s="296">
        <f t="shared" si="15"/>
        <v>4.7937047234100714</v>
      </c>
    </row>
    <row r="27" spans="1:53" x14ac:dyDescent="0.25">
      <c r="A27" s="62" t="s">
        <v>93</v>
      </c>
      <c r="B27" s="62" t="s">
        <v>385</v>
      </c>
      <c r="C27" s="300">
        <v>218</v>
      </c>
      <c r="D27" s="300">
        <v>224</v>
      </c>
      <c r="E27" s="300">
        <v>226</v>
      </c>
      <c r="F27" s="300">
        <v>221</v>
      </c>
      <c r="G27" s="300">
        <v>214</v>
      </c>
      <c r="H27" s="300">
        <v>212</v>
      </c>
      <c r="I27" s="300">
        <v>203</v>
      </c>
      <c r="J27" s="300">
        <v>197</v>
      </c>
      <c r="K27" s="300">
        <v>184</v>
      </c>
      <c r="L27" s="300">
        <v>183</v>
      </c>
      <c r="M27" s="300">
        <v>180</v>
      </c>
      <c r="N27" s="300">
        <v>192</v>
      </c>
      <c r="O27" s="300">
        <v>195</v>
      </c>
      <c r="P27" s="300">
        <v>198</v>
      </c>
      <c r="Q27" s="300">
        <v>176</v>
      </c>
      <c r="R27" s="288"/>
      <c r="S27" s="62" t="s">
        <v>93</v>
      </c>
      <c r="T27" s="62" t="s">
        <v>385</v>
      </c>
      <c r="U27" s="300">
        <v>85661</v>
      </c>
      <c r="V27" s="300">
        <v>88085</v>
      </c>
      <c r="W27" s="300">
        <v>90108</v>
      </c>
      <c r="X27" s="300">
        <v>91616</v>
      </c>
      <c r="Y27" s="300">
        <v>92873</v>
      </c>
      <c r="Z27" s="300">
        <v>94423</v>
      </c>
      <c r="AA27" s="300">
        <v>96217</v>
      </c>
      <c r="AB27" s="300">
        <v>97986</v>
      </c>
      <c r="AC27" s="300">
        <v>99359</v>
      </c>
      <c r="AD27" s="300">
        <v>101231</v>
      </c>
      <c r="AE27" s="300">
        <v>103656</v>
      </c>
      <c r="AF27" s="300">
        <v>105189</v>
      </c>
      <c r="AG27" s="300">
        <v>106505</v>
      </c>
      <c r="AH27" s="300">
        <v>108234</v>
      </c>
      <c r="AI27" s="300">
        <v>109486</v>
      </c>
      <c r="AK27" s="62" t="s">
        <v>93</v>
      </c>
      <c r="AL27" s="62" t="s">
        <v>385</v>
      </c>
      <c r="AM27" s="296">
        <f t="shared" si="1"/>
        <v>2.5449154224209383</v>
      </c>
      <c r="AN27" s="296">
        <f t="shared" si="2"/>
        <v>2.5429982403360389</v>
      </c>
      <c r="AO27" s="296">
        <f t="shared" si="3"/>
        <v>2.5081013894437785</v>
      </c>
      <c r="AP27" s="296">
        <f t="shared" si="4"/>
        <v>2.4122424030736989</v>
      </c>
      <c r="AQ27" s="296">
        <f t="shared" si="5"/>
        <v>2.3042218944149537</v>
      </c>
      <c r="AR27" s="296">
        <f t="shared" si="6"/>
        <v>2.2452156783834445</v>
      </c>
      <c r="AS27" s="296">
        <f t="shared" si="7"/>
        <v>2.1098142739848469</v>
      </c>
      <c r="AT27" s="296">
        <f t="shared" si="8"/>
        <v>2.0104912946747495</v>
      </c>
      <c r="AU27" s="296">
        <f t="shared" si="9"/>
        <v>1.8518704898398737</v>
      </c>
      <c r="AV27" s="296">
        <f t="shared" si="10"/>
        <v>1.8077466388754433</v>
      </c>
      <c r="AW27" s="296">
        <f t="shared" si="11"/>
        <v>1.7365130817318823</v>
      </c>
      <c r="AX27" s="296">
        <f t="shared" si="12"/>
        <v>1.8252859139263611</v>
      </c>
      <c r="AY27" s="296">
        <f t="shared" si="13"/>
        <v>1.8308999577484626</v>
      </c>
      <c r="AZ27" s="296">
        <f t="shared" si="14"/>
        <v>1.8293696989855313</v>
      </c>
      <c r="BA27" s="296">
        <f t="shared" si="15"/>
        <v>1.6075114626527593</v>
      </c>
    </row>
    <row r="28" spans="1:53" x14ac:dyDescent="0.25">
      <c r="A28" s="62" t="s">
        <v>94</v>
      </c>
      <c r="B28" s="62" t="s">
        <v>386</v>
      </c>
      <c r="C28" s="300">
        <v>172</v>
      </c>
      <c r="D28" s="300">
        <v>61</v>
      </c>
      <c r="E28" s="300">
        <v>69</v>
      </c>
      <c r="F28" s="300">
        <v>53</v>
      </c>
      <c r="G28" s="300">
        <v>49</v>
      </c>
      <c r="H28" s="300">
        <v>54</v>
      </c>
      <c r="I28" s="300">
        <v>52</v>
      </c>
      <c r="J28" s="300">
        <v>54</v>
      </c>
      <c r="K28" s="300">
        <v>61</v>
      </c>
      <c r="L28" s="300">
        <v>54</v>
      </c>
      <c r="M28" s="300">
        <v>49</v>
      </c>
      <c r="N28" s="300">
        <v>44</v>
      </c>
      <c r="O28" s="300">
        <v>41</v>
      </c>
      <c r="P28" s="300">
        <v>42</v>
      </c>
      <c r="Q28" s="300">
        <v>36</v>
      </c>
      <c r="R28" s="288"/>
      <c r="S28" s="62" t="s">
        <v>94</v>
      </c>
      <c r="T28" s="62" t="s">
        <v>386</v>
      </c>
      <c r="U28" s="300">
        <v>36079</v>
      </c>
      <c r="V28" s="300">
        <v>37722</v>
      </c>
      <c r="W28" s="300">
        <v>38633</v>
      </c>
      <c r="X28" s="300">
        <v>39539</v>
      </c>
      <c r="Y28" s="300">
        <v>40793</v>
      </c>
      <c r="Z28" s="300">
        <v>42626</v>
      </c>
      <c r="AA28" s="300">
        <v>44090</v>
      </c>
      <c r="AB28" s="300">
        <v>46110</v>
      </c>
      <c r="AC28" s="300">
        <v>47750</v>
      </c>
      <c r="AD28" s="300">
        <v>49424</v>
      </c>
      <c r="AE28" s="300">
        <v>50564</v>
      </c>
      <c r="AF28" s="300">
        <v>52414</v>
      </c>
      <c r="AG28" s="300">
        <v>52801</v>
      </c>
      <c r="AH28" s="300">
        <v>53564</v>
      </c>
      <c r="AI28" s="300">
        <v>54070</v>
      </c>
      <c r="AK28" s="62" t="s">
        <v>94</v>
      </c>
      <c r="AL28" s="62" t="s">
        <v>386</v>
      </c>
      <c r="AM28" s="296">
        <f t="shared" si="1"/>
        <v>4.767316167299537</v>
      </c>
      <c r="AN28" s="296">
        <f t="shared" si="2"/>
        <v>1.6170934733047029</v>
      </c>
      <c r="AO28" s="296">
        <f t="shared" si="3"/>
        <v>1.7860378432945927</v>
      </c>
      <c r="AP28" s="296">
        <f t="shared" si="4"/>
        <v>1.340448670932497</v>
      </c>
      <c r="AQ28" s="296">
        <f t="shared" si="5"/>
        <v>1.2011864780722183</v>
      </c>
      <c r="AR28" s="296">
        <f t="shared" si="6"/>
        <v>1.2668324496785999</v>
      </c>
      <c r="AS28" s="296">
        <f t="shared" si="7"/>
        <v>1.1794057609435247</v>
      </c>
      <c r="AT28" s="296">
        <f t="shared" si="8"/>
        <v>1.1711125569290826</v>
      </c>
      <c r="AU28" s="296">
        <f t="shared" si="9"/>
        <v>1.2774869109947644</v>
      </c>
      <c r="AV28" s="296">
        <f t="shared" si="10"/>
        <v>1.0925865976044027</v>
      </c>
      <c r="AW28" s="296">
        <f t="shared" si="11"/>
        <v>0.96906890277667901</v>
      </c>
      <c r="AX28" s="296">
        <f t="shared" si="12"/>
        <v>0.83947037051169537</v>
      </c>
      <c r="AY28" s="296">
        <f t="shared" si="13"/>
        <v>0.77650044506732829</v>
      </c>
      <c r="AZ28" s="296">
        <f t="shared" si="14"/>
        <v>0.78410872974385781</v>
      </c>
      <c r="BA28" s="296">
        <f t="shared" si="15"/>
        <v>0.66580358794155725</v>
      </c>
    </row>
    <row r="29" spans="1:53" x14ac:dyDescent="0.25">
      <c r="A29" s="62" t="s">
        <v>95</v>
      </c>
      <c r="B29" s="62" t="s">
        <v>387</v>
      </c>
      <c r="C29" s="300">
        <v>348</v>
      </c>
      <c r="D29" s="300">
        <v>356</v>
      </c>
      <c r="E29" s="300">
        <v>315</v>
      </c>
      <c r="F29" s="300">
        <v>464</v>
      </c>
      <c r="G29" s="300">
        <v>459</v>
      </c>
      <c r="H29" s="300">
        <v>477</v>
      </c>
      <c r="I29" s="300">
        <v>478</v>
      </c>
      <c r="J29" s="300">
        <v>467</v>
      </c>
      <c r="K29" s="300">
        <v>503</v>
      </c>
      <c r="L29" s="300">
        <v>470</v>
      </c>
      <c r="M29" s="300">
        <v>487</v>
      </c>
      <c r="N29" s="300">
        <v>176</v>
      </c>
      <c r="O29" s="300">
        <v>152</v>
      </c>
      <c r="P29" s="300">
        <v>159</v>
      </c>
      <c r="Q29" s="300">
        <v>144</v>
      </c>
      <c r="R29" s="288"/>
      <c r="S29" s="62" t="s">
        <v>95</v>
      </c>
      <c r="T29" s="62" t="s">
        <v>387</v>
      </c>
      <c r="U29" s="300">
        <v>65289</v>
      </c>
      <c r="V29" s="300">
        <v>66909</v>
      </c>
      <c r="W29" s="300">
        <v>68144</v>
      </c>
      <c r="X29" s="300">
        <v>69946</v>
      </c>
      <c r="Y29" s="300">
        <v>71293</v>
      </c>
      <c r="Z29" s="300">
        <v>72740</v>
      </c>
      <c r="AA29" s="300">
        <v>74041</v>
      </c>
      <c r="AB29" s="300">
        <v>76158</v>
      </c>
      <c r="AC29" s="300">
        <v>78129</v>
      </c>
      <c r="AD29" s="300">
        <v>79707</v>
      </c>
      <c r="AE29" s="300">
        <v>80950</v>
      </c>
      <c r="AF29" s="300">
        <v>82429</v>
      </c>
      <c r="AG29" s="300">
        <v>83162</v>
      </c>
      <c r="AH29" s="300">
        <v>84187</v>
      </c>
      <c r="AI29" s="300">
        <v>85450</v>
      </c>
      <c r="AK29" s="62" t="s">
        <v>95</v>
      </c>
      <c r="AL29" s="62" t="s">
        <v>387</v>
      </c>
      <c r="AM29" s="296">
        <f t="shared" si="1"/>
        <v>5.3301474980471442</v>
      </c>
      <c r="AN29" s="296">
        <f t="shared" si="2"/>
        <v>5.3206594030698415</v>
      </c>
      <c r="AO29" s="296">
        <f t="shared" si="3"/>
        <v>4.6225639821554356</v>
      </c>
      <c r="AP29" s="296">
        <f t="shared" si="4"/>
        <v>6.633688845680954</v>
      </c>
      <c r="AQ29" s="296">
        <f t="shared" si="5"/>
        <v>6.438219741068548</v>
      </c>
      <c r="AR29" s="296">
        <f t="shared" si="6"/>
        <v>6.5576024195765745</v>
      </c>
      <c r="AS29" s="296">
        <f t="shared" si="7"/>
        <v>6.455882551559271</v>
      </c>
      <c r="AT29" s="296">
        <f t="shared" si="8"/>
        <v>6.1319887602090395</v>
      </c>
      <c r="AU29" s="296">
        <f t="shared" si="9"/>
        <v>6.4380703707970151</v>
      </c>
      <c r="AV29" s="296">
        <f t="shared" si="10"/>
        <v>5.8965962838897461</v>
      </c>
      <c r="AW29" s="296">
        <f t="shared" si="11"/>
        <v>6.016059295861643</v>
      </c>
      <c r="AX29" s="296">
        <f t="shared" si="12"/>
        <v>2.1351708743282098</v>
      </c>
      <c r="AY29" s="296">
        <f t="shared" si="13"/>
        <v>1.8277578701810924</v>
      </c>
      <c r="AZ29" s="296">
        <f t="shared" si="14"/>
        <v>1.8886526423319514</v>
      </c>
      <c r="BA29" s="296">
        <f t="shared" si="15"/>
        <v>1.6851960210649504</v>
      </c>
    </row>
    <row r="30" spans="1:53" x14ac:dyDescent="0.25">
      <c r="A30" s="62" t="s">
        <v>96</v>
      </c>
      <c r="B30" s="62" t="s">
        <v>388</v>
      </c>
      <c r="C30" s="300">
        <v>87</v>
      </c>
      <c r="D30" s="300">
        <v>73</v>
      </c>
      <c r="E30" s="300">
        <v>82</v>
      </c>
      <c r="F30" s="300">
        <v>73</v>
      </c>
      <c r="G30" s="300">
        <v>71</v>
      </c>
      <c r="H30" s="300">
        <v>72</v>
      </c>
      <c r="I30" s="300">
        <v>64</v>
      </c>
      <c r="J30" s="300">
        <v>65</v>
      </c>
      <c r="K30" s="300">
        <v>65</v>
      </c>
      <c r="L30" s="300">
        <v>60</v>
      </c>
      <c r="M30" s="300">
        <v>58</v>
      </c>
      <c r="N30" s="300">
        <v>58</v>
      </c>
      <c r="O30" s="300">
        <v>55</v>
      </c>
      <c r="P30" s="300">
        <v>63</v>
      </c>
      <c r="Q30" s="300">
        <v>59</v>
      </c>
      <c r="R30" s="288"/>
      <c r="S30" s="62" t="s">
        <v>96</v>
      </c>
      <c r="T30" s="62" t="s">
        <v>388</v>
      </c>
      <c r="U30" s="300">
        <v>43111</v>
      </c>
      <c r="V30" s="300">
        <v>43445</v>
      </c>
      <c r="W30" s="300">
        <v>44017</v>
      </c>
      <c r="X30" s="300">
        <v>44081</v>
      </c>
      <c r="Y30" s="300">
        <v>44434</v>
      </c>
      <c r="Z30" s="300">
        <v>45178</v>
      </c>
      <c r="AA30" s="300">
        <v>45465</v>
      </c>
      <c r="AB30" s="300">
        <v>46302</v>
      </c>
      <c r="AC30" s="300">
        <v>46853</v>
      </c>
      <c r="AD30" s="300">
        <v>47185</v>
      </c>
      <c r="AE30" s="300">
        <v>47818</v>
      </c>
      <c r="AF30" s="300">
        <v>48123</v>
      </c>
      <c r="AG30" s="300">
        <v>48005</v>
      </c>
      <c r="AH30" s="300">
        <v>48162</v>
      </c>
      <c r="AI30" s="300">
        <v>48432</v>
      </c>
      <c r="AK30" s="62" t="s">
        <v>96</v>
      </c>
      <c r="AL30" s="62" t="s">
        <v>388</v>
      </c>
      <c r="AM30" s="296">
        <f t="shared" si="1"/>
        <v>2.0180464382640162</v>
      </c>
      <c r="AN30" s="296">
        <f t="shared" si="2"/>
        <v>1.680285418345034</v>
      </c>
      <c r="AO30" s="296">
        <f t="shared" si="3"/>
        <v>1.8629166004043891</v>
      </c>
      <c r="AP30" s="296">
        <f t="shared" si="4"/>
        <v>1.6560422857920647</v>
      </c>
      <c r="AQ30" s="296">
        <f t="shared" si="5"/>
        <v>1.5978755007426746</v>
      </c>
      <c r="AR30" s="296">
        <f t="shared" si="6"/>
        <v>1.5936960467484174</v>
      </c>
      <c r="AS30" s="296">
        <f t="shared" si="7"/>
        <v>1.4076762344660727</v>
      </c>
      <c r="AT30" s="296">
        <f t="shared" si="8"/>
        <v>1.4038270485076239</v>
      </c>
      <c r="AU30" s="296">
        <f t="shared" si="9"/>
        <v>1.3873177811452841</v>
      </c>
      <c r="AV30" s="296">
        <f t="shared" si="10"/>
        <v>1.2715905478435943</v>
      </c>
      <c r="AW30" s="296">
        <f t="shared" si="11"/>
        <v>1.2129323685641391</v>
      </c>
      <c r="AX30" s="296">
        <f t="shared" si="12"/>
        <v>1.2052448932942668</v>
      </c>
      <c r="AY30" s="296">
        <f t="shared" si="13"/>
        <v>1.1457139881262368</v>
      </c>
      <c r="AZ30" s="296">
        <f t="shared" si="14"/>
        <v>1.3080852124081226</v>
      </c>
      <c r="BA30" s="296">
        <f t="shared" si="15"/>
        <v>1.2182028410967956</v>
      </c>
    </row>
    <row r="31" spans="1:53" x14ac:dyDescent="0.25">
      <c r="A31" s="62" t="s">
        <v>97</v>
      </c>
      <c r="B31" s="62" t="s">
        <v>389</v>
      </c>
      <c r="C31" s="300">
        <v>33</v>
      </c>
      <c r="D31" s="300">
        <v>33</v>
      </c>
      <c r="E31" s="300">
        <v>33</v>
      </c>
      <c r="F31" s="300">
        <v>30</v>
      </c>
      <c r="G31" s="300">
        <v>28</v>
      </c>
      <c r="H31" s="300">
        <v>28</v>
      </c>
      <c r="I31" s="300">
        <v>25</v>
      </c>
      <c r="J31" s="300">
        <v>26</v>
      </c>
      <c r="K31" s="300">
        <v>26</v>
      </c>
      <c r="L31" s="300">
        <v>26</v>
      </c>
      <c r="M31" s="300">
        <v>26</v>
      </c>
      <c r="N31" s="300">
        <v>25</v>
      </c>
      <c r="O31" s="300">
        <v>23</v>
      </c>
      <c r="P31" s="300">
        <v>23</v>
      </c>
      <c r="Q31" s="300">
        <v>22</v>
      </c>
      <c r="R31" s="288"/>
      <c r="S31" s="62" t="s">
        <v>97</v>
      </c>
      <c r="T31" s="62" t="s">
        <v>389</v>
      </c>
      <c r="U31" s="300">
        <v>10747</v>
      </c>
      <c r="V31" s="300">
        <v>11001</v>
      </c>
      <c r="W31" s="300">
        <v>10965</v>
      </c>
      <c r="X31" s="300">
        <v>11141</v>
      </c>
      <c r="Y31" s="300">
        <v>11126</v>
      </c>
      <c r="Z31" s="300">
        <v>11188</v>
      </c>
      <c r="AA31" s="300">
        <v>11329</v>
      </c>
      <c r="AB31" s="300">
        <v>11380</v>
      </c>
      <c r="AC31" s="300">
        <v>11621</v>
      </c>
      <c r="AD31" s="300">
        <v>11831</v>
      </c>
      <c r="AE31" s="300">
        <v>12023</v>
      </c>
      <c r="AF31" s="300">
        <v>12003</v>
      </c>
      <c r="AG31" s="300">
        <v>11886</v>
      </c>
      <c r="AH31" s="300">
        <v>11996</v>
      </c>
      <c r="AI31" s="300">
        <v>11899</v>
      </c>
      <c r="AK31" s="62" t="s">
        <v>97</v>
      </c>
      <c r="AL31" s="62" t="s">
        <v>389</v>
      </c>
      <c r="AM31" s="296">
        <f t="shared" si="1"/>
        <v>3.0706243602865917</v>
      </c>
      <c r="AN31" s="296">
        <f t="shared" si="2"/>
        <v>2.9997272975184073</v>
      </c>
      <c r="AO31" s="296">
        <f t="shared" si="3"/>
        <v>3.0095759233926129</v>
      </c>
      <c r="AP31" s="296">
        <f t="shared" si="4"/>
        <v>2.6927564850552015</v>
      </c>
      <c r="AQ31" s="296">
        <f t="shared" si="5"/>
        <v>2.5166277188567321</v>
      </c>
      <c r="AR31" s="296">
        <f t="shared" si="6"/>
        <v>2.5026814444047192</v>
      </c>
      <c r="AS31" s="296">
        <f t="shared" si="7"/>
        <v>2.2067261011563244</v>
      </c>
      <c r="AT31" s="296">
        <f t="shared" si="8"/>
        <v>2.2847100175746924</v>
      </c>
      <c r="AU31" s="296">
        <f t="shared" si="9"/>
        <v>2.2373289734102055</v>
      </c>
      <c r="AV31" s="296">
        <f t="shared" si="10"/>
        <v>2.1976164314090103</v>
      </c>
      <c r="AW31" s="296">
        <f t="shared" si="11"/>
        <v>2.1625218331531233</v>
      </c>
      <c r="AX31" s="296">
        <f t="shared" si="12"/>
        <v>2.0828126301757894</v>
      </c>
      <c r="AY31" s="296">
        <f t="shared" si="13"/>
        <v>1.9350496382298503</v>
      </c>
      <c r="AZ31" s="296">
        <f t="shared" si="14"/>
        <v>1.9173057685895298</v>
      </c>
      <c r="BA31" s="296">
        <f t="shared" si="15"/>
        <v>1.8488948651147155</v>
      </c>
    </row>
    <row r="32" spans="1:53" x14ac:dyDescent="0.25">
      <c r="A32" s="62" t="s">
        <v>98</v>
      </c>
      <c r="B32" s="62" t="s">
        <v>390</v>
      </c>
      <c r="C32" s="300">
        <v>355</v>
      </c>
      <c r="D32" s="300">
        <v>329</v>
      </c>
      <c r="E32" s="300">
        <v>362</v>
      </c>
      <c r="F32" s="300">
        <v>301</v>
      </c>
      <c r="G32" s="300">
        <v>281</v>
      </c>
      <c r="H32" s="300">
        <v>287</v>
      </c>
      <c r="I32" s="300">
        <v>281</v>
      </c>
      <c r="J32" s="300">
        <v>268</v>
      </c>
      <c r="K32" s="300">
        <v>266</v>
      </c>
      <c r="L32" s="300">
        <v>262</v>
      </c>
      <c r="M32" s="300">
        <v>261</v>
      </c>
      <c r="N32" s="300">
        <v>268</v>
      </c>
      <c r="O32" s="300">
        <v>249</v>
      </c>
      <c r="P32" s="300">
        <v>275</v>
      </c>
      <c r="Q32" s="300">
        <v>259</v>
      </c>
      <c r="R32" s="288"/>
      <c r="S32" s="62" t="s">
        <v>98</v>
      </c>
      <c r="T32" s="62" t="s">
        <v>390</v>
      </c>
      <c r="U32" s="300">
        <v>55528</v>
      </c>
      <c r="V32" s="300">
        <v>55927</v>
      </c>
      <c r="W32" s="300">
        <v>56080</v>
      </c>
      <c r="X32" s="300">
        <v>56245</v>
      </c>
      <c r="Y32" s="300">
        <v>56634</v>
      </c>
      <c r="Z32" s="300">
        <v>56845</v>
      </c>
      <c r="AA32" s="300">
        <v>57568</v>
      </c>
      <c r="AB32" s="300">
        <v>58669</v>
      </c>
      <c r="AC32" s="300">
        <v>59420</v>
      </c>
      <c r="AD32" s="300">
        <v>60808</v>
      </c>
      <c r="AE32" s="300">
        <v>61769</v>
      </c>
      <c r="AF32" s="300">
        <v>62622</v>
      </c>
      <c r="AG32" s="300">
        <v>63673</v>
      </c>
      <c r="AH32" s="300">
        <v>64762</v>
      </c>
      <c r="AI32" s="300">
        <v>65587</v>
      </c>
      <c r="AK32" s="62" t="s">
        <v>98</v>
      </c>
      <c r="AL32" s="62" t="s">
        <v>390</v>
      </c>
      <c r="AM32" s="296">
        <f t="shared" si="1"/>
        <v>6.3931710128223598</v>
      </c>
      <c r="AN32" s="296">
        <f t="shared" si="2"/>
        <v>5.8826684785523984</v>
      </c>
      <c r="AO32" s="296">
        <f t="shared" si="3"/>
        <v>6.4550641940085596</v>
      </c>
      <c r="AP32" s="296">
        <f t="shared" si="4"/>
        <v>5.3515868077162416</v>
      </c>
      <c r="AQ32" s="296">
        <f t="shared" si="5"/>
        <v>4.9616837941872376</v>
      </c>
      <c r="AR32" s="296">
        <f t="shared" si="6"/>
        <v>5.048816958395637</v>
      </c>
      <c r="AS32" s="296">
        <f t="shared" si="7"/>
        <v>4.8811839911061705</v>
      </c>
      <c r="AT32" s="296">
        <f t="shared" si="8"/>
        <v>4.5680001363582132</v>
      </c>
      <c r="AU32" s="296">
        <f t="shared" si="9"/>
        <v>4.4766072029619659</v>
      </c>
      <c r="AV32" s="296">
        <f t="shared" si="10"/>
        <v>4.3086435995263779</v>
      </c>
      <c r="AW32" s="296">
        <f t="shared" si="11"/>
        <v>4.2254205183830074</v>
      </c>
      <c r="AX32" s="296">
        <f t="shared" si="12"/>
        <v>4.2796461307527709</v>
      </c>
      <c r="AY32" s="296">
        <f t="shared" si="13"/>
        <v>3.9106057512603458</v>
      </c>
      <c r="AZ32" s="296">
        <f t="shared" si="14"/>
        <v>4.2463172848275219</v>
      </c>
      <c r="BA32" s="296">
        <f t="shared" si="15"/>
        <v>3.9489532986719929</v>
      </c>
    </row>
    <row r="33" spans="1:53" x14ac:dyDescent="0.25">
      <c r="A33" s="62" t="s">
        <v>99</v>
      </c>
      <c r="B33" s="62" t="s">
        <v>391</v>
      </c>
      <c r="C33" s="300">
        <v>760</v>
      </c>
      <c r="D33" s="300">
        <v>395</v>
      </c>
      <c r="E33" s="300">
        <v>419</v>
      </c>
      <c r="F33" s="300">
        <v>407</v>
      </c>
      <c r="G33" s="300">
        <v>576</v>
      </c>
      <c r="H33" s="300">
        <v>631</v>
      </c>
      <c r="I33" s="300">
        <v>667</v>
      </c>
      <c r="J33" s="300">
        <v>700</v>
      </c>
      <c r="K33" s="300">
        <v>786</v>
      </c>
      <c r="L33" s="300">
        <v>806</v>
      </c>
      <c r="M33" s="300">
        <v>750</v>
      </c>
      <c r="N33" s="300">
        <v>177</v>
      </c>
      <c r="O33" s="300">
        <v>171</v>
      </c>
      <c r="P33" s="300">
        <v>195</v>
      </c>
      <c r="Q33" s="300">
        <v>214</v>
      </c>
      <c r="R33" s="288"/>
      <c r="S33" s="62" t="s">
        <v>99</v>
      </c>
      <c r="T33" s="62" t="s">
        <v>391</v>
      </c>
      <c r="U33" s="300">
        <v>38372</v>
      </c>
      <c r="V33" s="300">
        <v>39219</v>
      </c>
      <c r="W33" s="300">
        <v>39990</v>
      </c>
      <c r="X33" s="300">
        <v>41329</v>
      </c>
      <c r="Y33" s="300">
        <v>42272</v>
      </c>
      <c r="Z33" s="300">
        <v>43372</v>
      </c>
      <c r="AA33" s="300">
        <v>44085</v>
      </c>
      <c r="AB33" s="300">
        <v>44786</v>
      </c>
      <c r="AC33" s="300">
        <v>46274</v>
      </c>
      <c r="AD33" s="300">
        <v>47146</v>
      </c>
      <c r="AE33" s="300">
        <v>48130</v>
      </c>
      <c r="AF33" s="300">
        <v>48964</v>
      </c>
      <c r="AG33" s="300">
        <v>49537</v>
      </c>
      <c r="AH33" s="300">
        <v>50273</v>
      </c>
      <c r="AI33" s="300">
        <v>51876</v>
      </c>
      <c r="AK33" s="62" t="s">
        <v>99</v>
      </c>
      <c r="AL33" s="62" t="s">
        <v>391</v>
      </c>
      <c r="AM33" s="296">
        <f t="shared" si="1"/>
        <v>19.806108620869384</v>
      </c>
      <c r="AN33" s="296">
        <f t="shared" si="2"/>
        <v>10.071648945664091</v>
      </c>
      <c r="AO33" s="296">
        <f t="shared" si="3"/>
        <v>10.477619404851213</v>
      </c>
      <c r="AP33" s="296">
        <f t="shared" si="4"/>
        <v>9.8478066248880936</v>
      </c>
      <c r="AQ33" s="296">
        <f t="shared" si="5"/>
        <v>13.626040878122634</v>
      </c>
      <c r="AR33" s="296">
        <f t="shared" si="6"/>
        <v>14.548556672507608</v>
      </c>
      <c r="AS33" s="296">
        <f t="shared" si="7"/>
        <v>15.129862765112851</v>
      </c>
      <c r="AT33" s="296">
        <f t="shared" si="8"/>
        <v>15.629884338855893</v>
      </c>
      <c r="AU33" s="296">
        <f t="shared" si="9"/>
        <v>16.985780351817436</v>
      </c>
      <c r="AV33" s="296">
        <f t="shared" si="10"/>
        <v>17.095829974971366</v>
      </c>
      <c r="AW33" s="296">
        <f t="shared" si="11"/>
        <v>15.582796592561811</v>
      </c>
      <c r="AX33" s="296">
        <f t="shared" si="12"/>
        <v>3.6149007434033167</v>
      </c>
      <c r="AY33" s="296">
        <f t="shared" si="13"/>
        <v>3.4519651977309889</v>
      </c>
      <c r="AZ33" s="296">
        <f t="shared" si="14"/>
        <v>3.8788216338790207</v>
      </c>
      <c r="BA33" s="296">
        <f t="shared" si="15"/>
        <v>4.1252216824735912</v>
      </c>
    </row>
    <row r="34" spans="1:53" x14ac:dyDescent="0.25">
      <c r="A34" s="62" t="s">
        <v>100</v>
      </c>
      <c r="B34" s="62" t="s">
        <v>392</v>
      </c>
      <c r="C34" s="300">
        <v>146</v>
      </c>
      <c r="D34" s="300">
        <v>141</v>
      </c>
      <c r="E34" s="300">
        <v>141</v>
      </c>
      <c r="F34" s="300">
        <v>147</v>
      </c>
      <c r="G34" s="300">
        <v>148</v>
      </c>
      <c r="H34" s="300">
        <v>148</v>
      </c>
      <c r="I34" s="300">
        <v>147</v>
      </c>
      <c r="J34" s="300">
        <v>138</v>
      </c>
      <c r="K34" s="300">
        <v>144</v>
      </c>
      <c r="L34" s="300">
        <v>168</v>
      </c>
      <c r="M34" s="300">
        <v>140</v>
      </c>
      <c r="N34" s="300">
        <v>124</v>
      </c>
      <c r="O34" s="300">
        <v>135</v>
      </c>
      <c r="P34" s="300">
        <v>129</v>
      </c>
      <c r="Q34" s="300">
        <v>125</v>
      </c>
      <c r="R34" s="288"/>
      <c r="S34" s="62" t="s">
        <v>100</v>
      </c>
      <c r="T34" s="62" t="s">
        <v>392</v>
      </c>
      <c r="U34" s="300">
        <v>25499</v>
      </c>
      <c r="V34" s="300">
        <v>25781</v>
      </c>
      <c r="W34" s="300">
        <v>26032</v>
      </c>
      <c r="X34" s="300">
        <v>26248</v>
      </c>
      <c r="Y34" s="300">
        <v>26572</v>
      </c>
      <c r="Z34" s="300">
        <v>26796</v>
      </c>
      <c r="AA34" s="300">
        <v>27041</v>
      </c>
      <c r="AB34" s="300">
        <v>27500</v>
      </c>
      <c r="AC34" s="300">
        <v>27752</v>
      </c>
      <c r="AD34" s="300">
        <v>28109</v>
      </c>
      <c r="AE34" s="300">
        <v>28290</v>
      </c>
      <c r="AF34" s="300">
        <v>28575</v>
      </c>
      <c r="AG34" s="300">
        <v>28811</v>
      </c>
      <c r="AH34" s="300">
        <v>29495</v>
      </c>
      <c r="AI34" s="300">
        <v>30043</v>
      </c>
      <c r="AK34" s="62" t="s">
        <v>100</v>
      </c>
      <c r="AL34" s="62" t="s">
        <v>392</v>
      </c>
      <c r="AM34" s="296">
        <f t="shared" si="1"/>
        <v>5.7257147339111336</v>
      </c>
      <c r="AN34" s="296">
        <f t="shared" si="2"/>
        <v>5.4691439432139948</v>
      </c>
      <c r="AO34" s="296">
        <f t="shared" si="3"/>
        <v>5.416410571604179</v>
      </c>
      <c r="AP34" s="296">
        <f t="shared" si="4"/>
        <v>5.6004266991770804</v>
      </c>
      <c r="AQ34" s="296">
        <f t="shared" si="5"/>
        <v>5.5697726930603642</v>
      </c>
      <c r="AR34" s="296">
        <f t="shared" si="6"/>
        <v>5.5232124197641443</v>
      </c>
      <c r="AS34" s="296">
        <f t="shared" si="7"/>
        <v>5.4361894900336525</v>
      </c>
      <c r="AT34" s="296">
        <f t="shared" si="8"/>
        <v>5.0181818181818185</v>
      </c>
      <c r="AU34" s="296">
        <f t="shared" si="9"/>
        <v>5.1888152205246465</v>
      </c>
      <c r="AV34" s="296">
        <f t="shared" si="10"/>
        <v>5.9767334305738373</v>
      </c>
      <c r="AW34" s="296">
        <f t="shared" si="11"/>
        <v>4.9487451396253093</v>
      </c>
      <c r="AX34" s="296">
        <f t="shared" si="12"/>
        <v>4.3394575678040246</v>
      </c>
      <c r="AY34" s="296">
        <f t="shared" si="13"/>
        <v>4.6857103189753913</v>
      </c>
      <c r="AZ34" s="296">
        <f t="shared" si="14"/>
        <v>4.3736226479064246</v>
      </c>
      <c r="BA34" s="296">
        <f t="shared" si="15"/>
        <v>4.1607029923775922</v>
      </c>
    </row>
    <row r="35" spans="1:53" x14ac:dyDescent="0.25">
      <c r="A35" s="62" t="s">
        <v>101</v>
      </c>
      <c r="B35" s="62" t="s">
        <v>393</v>
      </c>
      <c r="C35" s="300">
        <v>87</v>
      </c>
      <c r="D35" s="300">
        <v>82</v>
      </c>
      <c r="E35" s="300">
        <v>82</v>
      </c>
      <c r="F35" s="300">
        <v>80</v>
      </c>
      <c r="G35" s="300">
        <v>81</v>
      </c>
      <c r="H35" s="300">
        <v>77</v>
      </c>
      <c r="I35" s="300">
        <v>74</v>
      </c>
      <c r="J35" s="300">
        <v>75</v>
      </c>
      <c r="K35" s="300">
        <v>74</v>
      </c>
      <c r="L35" s="300">
        <v>67</v>
      </c>
      <c r="M35" s="300">
        <v>70</v>
      </c>
      <c r="N35" s="300">
        <v>69</v>
      </c>
      <c r="O35" s="300">
        <v>66</v>
      </c>
      <c r="P35" s="300">
        <v>70</v>
      </c>
      <c r="Q35" s="300">
        <v>64</v>
      </c>
      <c r="R35" s="288"/>
      <c r="S35" s="62" t="s">
        <v>101</v>
      </c>
      <c r="T35" s="62" t="s">
        <v>393</v>
      </c>
      <c r="U35" s="300">
        <v>19225</v>
      </c>
      <c r="V35" s="300">
        <v>19452</v>
      </c>
      <c r="W35" s="300">
        <v>19629</v>
      </c>
      <c r="X35" s="300">
        <v>19715</v>
      </c>
      <c r="Y35" s="300">
        <v>19883</v>
      </c>
      <c r="Z35" s="300">
        <v>19968</v>
      </c>
      <c r="AA35" s="300">
        <v>20034</v>
      </c>
      <c r="AB35" s="300">
        <v>20279</v>
      </c>
      <c r="AC35" s="300">
        <v>20737</v>
      </c>
      <c r="AD35" s="300">
        <v>21083</v>
      </c>
      <c r="AE35" s="300">
        <v>21564</v>
      </c>
      <c r="AF35" s="300">
        <v>21934</v>
      </c>
      <c r="AG35" s="300">
        <v>22019</v>
      </c>
      <c r="AH35" s="300">
        <v>22344</v>
      </c>
      <c r="AI35" s="300">
        <v>22765</v>
      </c>
      <c r="AK35" s="62" t="s">
        <v>101</v>
      </c>
      <c r="AL35" s="62" t="s">
        <v>393</v>
      </c>
      <c r="AM35" s="296">
        <f t="shared" si="1"/>
        <v>4.5253576072821851</v>
      </c>
      <c r="AN35" s="296">
        <f t="shared" si="2"/>
        <v>4.2155048324079782</v>
      </c>
      <c r="AO35" s="296">
        <f t="shared" si="3"/>
        <v>4.1774924856080293</v>
      </c>
      <c r="AP35" s="296">
        <f t="shared" si="4"/>
        <v>4.0578239918843524</v>
      </c>
      <c r="AQ35" s="296">
        <f t="shared" si="5"/>
        <v>4.0738319167127699</v>
      </c>
      <c r="AR35" s="296">
        <f t="shared" si="6"/>
        <v>3.8561698717948718</v>
      </c>
      <c r="AS35" s="296">
        <f t="shared" si="7"/>
        <v>3.6937206748527505</v>
      </c>
      <c r="AT35" s="296">
        <f t="shared" si="8"/>
        <v>3.6984072192908921</v>
      </c>
      <c r="AU35" s="296">
        <f t="shared" si="9"/>
        <v>3.5685007474562376</v>
      </c>
      <c r="AV35" s="296">
        <f t="shared" si="10"/>
        <v>3.1779158563771759</v>
      </c>
      <c r="AW35" s="296">
        <f t="shared" si="11"/>
        <v>3.2461509923947318</v>
      </c>
      <c r="AX35" s="296">
        <f t="shared" si="12"/>
        <v>3.1458010394820826</v>
      </c>
      <c r="AY35" s="296">
        <f t="shared" si="13"/>
        <v>2.9974113265815885</v>
      </c>
      <c r="AZ35" s="296">
        <f t="shared" si="14"/>
        <v>3.1328320802005014</v>
      </c>
      <c r="BA35" s="296">
        <f t="shared" si="15"/>
        <v>2.8113331869097298</v>
      </c>
    </row>
    <row r="36" spans="1:53" x14ac:dyDescent="0.25">
      <c r="A36" s="62" t="s">
        <v>102</v>
      </c>
      <c r="B36" s="62" t="s">
        <v>394</v>
      </c>
      <c r="C36" s="300">
        <v>53</v>
      </c>
      <c r="D36" s="300">
        <v>53</v>
      </c>
      <c r="E36" s="300">
        <v>66</v>
      </c>
      <c r="F36" s="300">
        <v>61</v>
      </c>
      <c r="G36" s="300">
        <v>48</v>
      </c>
      <c r="H36" s="300">
        <v>43</v>
      </c>
      <c r="I36" s="300">
        <v>43</v>
      </c>
      <c r="J36" s="300">
        <v>42</v>
      </c>
      <c r="K36" s="300">
        <v>32</v>
      </c>
      <c r="L36" s="300">
        <v>32</v>
      </c>
      <c r="M36" s="300">
        <v>30</v>
      </c>
      <c r="N36" s="300">
        <v>31</v>
      </c>
      <c r="O36" s="300">
        <v>29</v>
      </c>
      <c r="P36" s="300">
        <v>30</v>
      </c>
      <c r="Q36" s="300">
        <v>28</v>
      </c>
      <c r="R36" s="288"/>
      <c r="S36" s="62" t="s">
        <v>102</v>
      </c>
      <c r="T36" s="62" t="s">
        <v>394</v>
      </c>
      <c r="U36" s="300">
        <v>9064</v>
      </c>
      <c r="V36" s="300">
        <v>9068</v>
      </c>
      <c r="W36" s="300">
        <v>9103</v>
      </c>
      <c r="X36" s="300">
        <v>9089</v>
      </c>
      <c r="Y36" s="300">
        <v>9059</v>
      </c>
      <c r="Z36" s="300">
        <v>9132</v>
      </c>
      <c r="AA36" s="300">
        <v>9169</v>
      </c>
      <c r="AB36" s="300">
        <v>9293</v>
      </c>
      <c r="AC36" s="300">
        <v>9445</v>
      </c>
      <c r="AD36" s="300">
        <v>9402</v>
      </c>
      <c r="AE36" s="300">
        <v>9392</v>
      </c>
      <c r="AF36" s="300">
        <v>9457</v>
      </c>
      <c r="AG36" s="300">
        <v>9511</v>
      </c>
      <c r="AH36" s="300">
        <v>9627</v>
      </c>
      <c r="AI36" s="300">
        <v>9625</v>
      </c>
      <c r="AK36" s="62" t="s">
        <v>102</v>
      </c>
      <c r="AL36" s="62" t="s">
        <v>394</v>
      </c>
      <c r="AM36" s="296">
        <f t="shared" si="1"/>
        <v>5.8473080317740509</v>
      </c>
      <c r="AN36" s="296">
        <f t="shared" si="2"/>
        <v>5.8447287163652408</v>
      </c>
      <c r="AO36" s="296">
        <f t="shared" si="3"/>
        <v>7.2503570251565419</v>
      </c>
      <c r="AP36" s="296">
        <f t="shared" si="4"/>
        <v>6.7114093959731544</v>
      </c>
      <c r="AQ36" s="296">
        <f t="shared" si="5"/>
        <v>5.2985980792581966</v>
      </c>
      <c r="AR36" s="296">
        <f t="shared" si="6"/>
        <v>4.7087166009636441</v>
      </c>
      <c r="AS36" s="296">
        <f t="shared" si="7"/>
        <v>4.6897153451848617</v>
      </c>
      <c r="AT36" s="296">
        <f t="shared" si="8"/>
        <v>4.5195308296567305</v>
      </c>
      <c r="AU36" s="296">
        <f t="shared" si="9"/>
        <v>3.3880359978824774</v>
      </c>
      <c r="AV36" s="296">
        <f t="shared" si="10"/>
        <v>3.4035311635822167</v>
      </c>
      <c r="AW36" s="296">
        <f t="shared" si="11"/>
        <v>3.1942078364565587</v>
      </c>
      <c r="AX36" s="296">
        <f t="shared" si="12"/>
        <v>3.2779951358781854</v>
      </c>
      <c r="AY36" s="296">
        <f t="shared" si="13"/>
        <v>3.0491010409000103</v>
      </c>
      <c r="AZ36" s="296">
        <f t="shared" si="14"/>
        <v>3.1162355874104084</v>
      </c>
      <c r="BA36" s="296">
        <f t="shared" si="15"/>
        <v>2.9090909090909092</v>
      </c>
    </row>
    <row r="37" spans="1:53" x14ac:dyDescent="0.25">
      <c r="A37" s="62" t="s">
        <v>103</v>
      </c>
      <c r="B37" s="62" t="s">
        <v>395</v>
      </c>
      <c r="C37" s="300">
        <v>47</v>
      </c>
      <c r="D37" s="300">
        <v>48</v>
      </c>
      <c r="E37" s="300">
        <v>49</v>
      </c>
      <c r="F37" s="300">
        <v>48</v>
      </c>
      <c r="G37" s="300">
        <v>46</v>
      </c>
      <c r="H37" s="300">
        <v>45</v>
      </c>
      <c r="I37" s="300">
        <v>43</v>
      </c>
      <c r="J37" s="300">
        <v>44</v>
      </c>
      <c r="K37" s="300">
        <v>44</v>
      </c>
      <c r="L37" s="300">
        <v>45</v>
      </c>
      <c r="M37" s="300">
        <v>44</v>
      </c>
      <c r="N37" s="300">
        <v>44</v>
      </c>
      <c r="O37" s="300">
        <v>42</v>
      </c>
      <c r="P37" s="300">
        <v>43</v>
      </c>
      <c r="Q37" s="300">
        <v>41</v>
      </c>
      <c r="R37" s="288"/>
      <c r="S37" s="62" t="s">
        <v>103</v>
      </c>
      <c r="T37" s="62" t="s">
        <v>395</v>
      </c>
      <c r="U37" s="300">
        <v>14259</v>
      </c>
      <c r="V37" s="300">
        <v>14477</v>
      </c>
      <c r="W37" s="300">
        <v>14724</v>
      </c>
      <c r="X37" s="300">
        <v>14965</v>
      </c>
      <c r="Y37" s="300">
        <v>15279</v>
      </c>
      <c r="Z37" s="300">
        <v>15580</v>
      </c>
      <c r="AA37" s="300">
        <v>16105</v>
      </c>
      <c r="AB37" s="300">
        <v>16869</v>
      </c>
      <c r="AC37" s="300">
        <v>17323</v>
      </c>
      <c r="AD37" s="300">
        <v>18064</v>
      </c>
      <c r="AE37" s="300">
        <v>18720</v>
      </c>
      <c r="AF37" s="300">
        <v>18835</v>
      </c>
      <c r="AG37" s="300">
        <v>19106</v>
      </c>
      <c r="AH37" s="300">
        <v>19818</v>
      </c>
      <c r="AI37" s="300">
        <v>20133</v>
      </c>
      <c r="AK37" s="62" t="s">
        <v>103</v>
      </c>
      <c r="AL37" s="62" t="s">
        <v>395</v>
      </c>
      <c r="AM37" s="296">
        <f t="shared" si="1"/>
        <v>3.2961638263552846</v>
      </c>
      <c r="AN37" s="296">
        <f t="shared" si="2"/>
        <v>3.3156040616149753</v>
      </c>
      <c r="AO37" s="296">
        <f t="shared" si="3"/>
        <v>3.3279000271665309</v>
      </c>
      <c r="AP37" s="296">
        <f t="shared" si="4"/>
        <v>3.2074841296358167</v>
      </c>
      <c r="AQ37" s="296">
        <f t="shared" si="5"/>
        <v>3.010668237450095</v>
      </c>
      <c r="AR37" s="296">
        <f t="shared" si="6"/>
        <v>2.8883183568677793</v>
      </c>
      <c r="AS37" s="296">
        <f t="shared" si="7"/>
        <v>2.669978267618752</v>
      </c>
      <c r="AT37" s="296">
        <f t="shared" si="8"/>
        <v>2.6083348153417512</v>
      </c>
      <c r="AU37" s="296">
        <f t="shared" si="9"/>
        <v>2.5399757547768864</v>
      </c>
      <c r="AV37" s="296">
        <f t="shared" si="10"/>
        <v>2.491142604074402</v>
      </c>
      <c r="AW37" s="296">
        <f t="shared" si="11"/>
        <v>2.3504273504273505</v>
      </c>
      <c r="AX37" s="296">
        <f t="shared" si="12"/>
        <v>2.3360764534112026</v>
      </c>
      <c r="AY37" s="296">
        <f t="shared" si="13"/>
        <v>2.1982623259708993</v>
      </c>
      <c r="AZ37" s="296">
        <f t="shared" si="14"/>
        <v>2.1697446765566655</v>
      </c>
      <c r="BA37" s="296">
        <f t="shared" si="15"/>
        <v>2.0364575572443253</v>
      </c>
    </row>
    <row r="38" spans="1:53" x14ac:dyDescent="0.25">
      <c r="A38" s="62" t="s">
        <v>104</v>
      </c>
      <c r="B38" s="62" t="s">
        <v>396</v>
      </c>
      <c r="C38" s="300">
        <v>91</v>
      </c>
      <c r="D38" s="300">
        <v>86</v>
      </c>
      <c r="E38" s="300">
        <v>91</v>
      </c>
      <c r="F38" s="300">
        <v>85</v>
      </c>
      <c r="G38" s="300">
        <v>85</v>
      </c>
      <c r="H38" s="300">
        <v>80</v>
      </c>
      <c r="I38" s="300">
        <v>79</v>
      </c>
      <c r="J38" s="300">
        <v>79</v>
      </c>
      <c r="K38" s="300">
        <v>78</v>
      </c>
      <c r="L38" s="300">
        <v>76</v>
      </c>
      <c r="M38" s="300">
        <v>71</v>
      </c>
      <c r="N38" s="300">
        <v>70</v>
      </c>
      <c r="O38" s="300">
        <v>70</v>
      </c>
      <c r="P38" s="300">
        <v>69</v>
      </c>
      <c r="Q38" s="300">
        <v>66</v>
      </c>
      <c r="R38" s="288"/>
      <c r="S38" s="62" t="s">
        <v>104</v>
      </c>
      <c r="T38" s="62" t="s">
        <v>396</v>
      </c>
      <c r="U38" s="300">
        <v>13407</v>
      </c>
      <c r="V38" s="300">
        <v>13355</v>
      </c>
      <c r="W38" s="300">
        <v>13382</v>
      </c>
      <c r="X38" s="300">
        <v>13381</v>
      </c>
      <c r="Y38" s="300">
        <v>13364</v>
      </c>
      <c r="Z38" s="300">
        <v>13450</v>
      </c>
      <c r="AA38" s="300">
        <v>13490</v>
      </c>
      <c r="AB38" s="300">
        <v>13594</v>
      </c>
      <c r="AC38" s="300">
        <v>13755</v>
      </c>
      <c r="AD38" s="300">
        <v>13854</v>
      </c>
      <c r="AE38" s="300">
        <v>13910</v>
      </c>
      <c r="AF38" s="300">
        <v>14047</v>
      </c>
      <c r="AG38" s="300">
        <v>14101</v>
      </c>
      <c r="AH38" s="300">
        <v>14303</v>
      </c>
      <c r="AI38" s="300">
        <v>14421</v>
      </c>
      <c r="AK38" s="62" t="s">
        <v>104</v>
      </c>
      <c r="AL38" s="62" t="s">
        <v>396</v>
      </c>
      <c r="AM38" s="296">
        <f t="shared" si="1"/>
        <v>6.7874990676512272</v>
      </c>
      <c r="AN38" s="296">
        <f t="shared" si="2"/>
        <v>6.4395357543991016</v>
      </c>
      <c r="AO38" s="296">
        <f t="shared" si="3"/>
        <v>6.8001793453893287</v>
      </c>
      <c r="AP38" s="296">
        <f t="shared" si="4"/>
        <v>6.3522905612435547</v>
      </c>
      <c r="AQ38" s="296">
        <f t="shared" si="5"/>
        <v>6.3603711463633639</v>
      </c>
      <c r="AR38" s="296">
        <f t="shared" si="6"/>
        <v>5.9479553903345721</v>
      </c>
      <c r="AS38" s="296">
        <f t="shared" si="7"/>
        <v>5.8561897702001486</v>
      </c>
      <c r="AT38" s="296">
        <f t="shared" si="8"/>
        <v>5.8113873767838751</v>
      </c>
      <c r="AU38" s="296">
        <f t="shared" si="9"/>
        <v>5.6706652126499453</v>
      </c>
      <c r="AV38" s="296">
        <f t="shared" si="10"/>
        <v>5.4857802800635191</v>
      </c>
      <c r="AW38" s="296">
        <f t="shared" si="11"/>
        <v>5.1042415528396834</v>
      </c>
      <c r="AX38" s="296">
        <f t="shared" si="12"/>
        <v>4.9832704492062359</v>
      </c>
      <c r="AY38" s="296">
        <f t="shared" si="13"/>
        <v>4.9641869370966596</v>
      </c>
      <c r="AZ38" s="296">
        <f t="shared" si="14"/>
        <v>4.8241627630567017</v>
      </c>
      <c r="BA38" s="296">
        <f t="shared" si="15"/>
        <v>4.5766590389016022</v>
      </c>
    </row>
    <row r="39" spans="1:53" x14ac:dyDescent="0.25">
      <c r="A39" s="62" t="s">
        <v>105</v>
      </c>
      <c r="B39" s="62" t="s">
        <v>397</v>
      </c>
      <c r="C39" s="300">
        <v>141</v>
      </c>
      <c r="D39" s="300">
        <v>132</v>
      </c>
      <c r="E39" s="300">
        <v>136</v>
      </c>
      <c r="F39" s="300">
        <v>127</v>
      </c>
      <c r="G39" s="300">
        <v>122</v>
      </c>
      <c r="H39" s="300">
        <v>121</v>
      </c>
      <c r="I39" s="300">
        <v>115</v>
      </c>
      <c r="J39" s="300">
        <v>111</v>
      </c>
      <c r="K39" s="300">
        <v>109</v>
      </c>
      <c r="L39" s="300">
        <v>107</v>
      </c>
      <c r="M39" s="300">
        <v>100</v>
      </c>
      <c r="N39" s="300">
        <v>97</v>
      </c>
      <c r="O39" s="300">
        <v>94</v>
      </c>
      <c r="P39" s="300">
        <v>96</v>
      </c>
      <c r="Q39" s="300">
        <v>92</v>
      </c>
      <c r="R39" s="288"/>
      <c r="S39" s="62" t="s">
        <v>105</v>
      </c>
      <c r="T39" s="62" t="s">
        <v>397</v>
      </c>
      <c r="U39" s="300">
        <v>20153</v>
      </c>
      <c r="V39" s="300">
        <v>20044</v>
      </c>
      <c r="W39" s="300">
        <v>20125</v>
      </c>
      <c r="X39" s="300">
        <v>20077</v>
      </c>
      <c r="Y39" s="300">
        <v>20156</v>
      </c>
      <c r="Z39" s="300">
        <v>20144</v>
      </c>
      <c r="AA39" s="300">
        <v>20245</v>
      </c>
      <c r="AB39" s="300">
        <v>20547</v>
      </c>
      <c r="AC39" s="300">
        <v>20744</v>
      </c>
      <c r="AD39" s="300">
        <v>20930</v>
      </c>
      <c r="AE39" s="300">
        <v>21127</v>
      </c>
      <c r="AF39" s="300">
        <v>21136</v>
      </c>
      <c r="AG39" s="300">
        <v>21327</v>
      </c>
      <c r="AH39" s="300">
        <v>21485</v>
      </c>
      <c r="AI39" s="300">
        <v>21406</v>
      </c>
      <c r="AK39" s="62" t="s">
        <v>105</v>
      </c>
      <c r="AL39" s="62" t="s">
        <v>397</v>
      </c>
      <c r="AM39" s="296">
        <f t="shared" si="1"/>
        <v>6.9964769513223839</v>
      </c>
      <c r="AN39" s="296">
        <f t="shared" si="2"/>
        <v>6.5855118738774694</v>
      </c>
      <c r="AO39" s="296">
        <f t="shared" si="3"/>
        <v>6.7577639751552798</v>
      </c>
      <c r="AP39" s="296">
        <f t="shared" si="4"/>
        <v>6.3256462618917171</v>
      </c>
      <c r="AQ39" s="296">
        <f t="shared" si="5"/>
        <v>6.0527882516372298</v>
      </c>
      <c r="AR39" s="296">
        <f t="shared" si="6"/>
        <v>6.0067513899920568</v>
      </c>
      <c r="AS39" s="296">
        <f t="shared" si="7"/>
        <v>5.6804149172635219</v>
      </c>
      <c r="AT39" s="296">
        <f t="shared" si="8"/>
        <v>5.4022485034311583</v>
      </c>
      <c r="AU39" s="296">
        <f t="shared" si="9"/>
        <v>5.254531430775164</v>
      </c>
      <c r="AV39" s="296">
        <f t="shared" si="10"/>
        <v>5.1122790253225032</v>
      </c>
      <c r="AW39" s="296">
        <f t="shared" si="11"/>
        <v>4.7332796894968521</v>
      </c>
      <c r="AX39" s="296">
        <f t="shared" si="12"/>
        <v>4.5893262679788043</v>
      </c>
      <c r="AY39" s="296">
        <f t="shared" si="13"/>
        <v>4.4075584939278851</v>
      </c>
      <c r="AZ39" s="296">
        <f t="shared" si="14"/>
        <v>4.4682336513846872</v>
      </c>
      <c r="BA39" s="296">
        <f t="shared" si="15"/>
        <v>4.2978604129683262</v>
      </c>
    </row>
    <row r="40" spans="1:53" x14ac:dyDescent="0.25">
      <c r="A40" s="62" t="s">
        <v>106</v>
      </c>
      <c r="B40" s="62" t="s">
        <v>398</v>
      </c>
      <c r="C40" s="300">
        <v>685</v>
      </c>
      <c r="D40" s="300">
        <v>681</v>
      </c>
      <c r="E40" s="300">
        <v>1090</v>
      </c>
      <c r="F40" s="300">
        <v>927</v>
      </c>
      <c r="G40" s="300">
        <v>862</v>
      </c>
      <c r="H40" s="300">
        <v>875</v>
      </c>
      <c r="I40" s="300">
        <v>769</v>
      </c>
      <c r="J40" s="300">
        <v>773</v>
      </c>
      <c r="K40" s="300">
        <v>811</v>
      </c>
      <c r="L40" s="300">
        <v>743</v>
      </c>
      <c r="M40" s="300">
        <v>848</v>
      </c>
      <c r="N40" s="300">
        <v>727</v>
      </c>
      <c r="O40" s="300">
        <v>587</v>
      </c>
      <c r="P40" s="300">
        <v>618</v>
      </c>
      <c r="Q40" s="300">
        <v>577</v>
      </c>
      <c r="R40" s="288"/>
      <c r="S40" s="62" t="s">
        <v>106</v>
      </c>
      <c r="T40" s="62" t="s">
        <v>398</v>
      </c>
      <c r="U40" s="300">
        <v>190668</v>
      </c>
      <c r="V40" s="300">
        <v>194751</v>
      </c>
      <c r="W40" s="300">
        <v>197787</v>
      </c>
      <c r="X40" s="300">
        <v>200001</v>
      </c>
      <c r="Y40" s="300">
        <v>202625</v>
      </c>
      <c r="Z40" s="300">
        <v>205199</v>
      </c>
      <c r="AA40" s="300">
        <v>207362</v>
      </c>
      <c r="AB40" s="300">
        <v>210126</v>
      </c>
      <c r="AC40" s="300">
        <v>214559</v>
      </c>
      <c r="AD40" s="300">
        <v>219914</v>
      </c>
      <c r="AE40" s="300">
        <v>225164</v>
      </c>
      <c r="AF40" s="300">
        <v>230767</v>
      </c>
      <c r="AG40" s="300">
        <v>233839</v>
      </c>
      <c r="AH40" s="300">
        <v>237596</v>
      </c>
      <c r="AI40" s="300">
        <v>242140</v>
      </c>
      <c r="AK40" s="62" t="s">
        <v>106</v>
      </c>
      <c r="AL40" s="62" t="s">
        <v>398</v>
      </c>
      <c r="AM40" s="296">
        <f t="shared" si="1"/>
        <v>3.5926322193551092</v>
      </c>
      <c r="AN40" s="296">
        <f t="shared" si="2"/>
        <v>3.4967728021935702</v>
      </c>
      <c r="AO40" s="296">
        <f t="shared" si="3"/>
        <v>5.5109789824407063</v>
      </c>
      <c r="AP40" s="296">
        <f t="shared" si="4"/>
        <v>4.6349768251158743</v>
      </c>
      <c r="AQ40" s="296">
        <f t="shared" si="5"/>
        <v>4.2541640962368907</v>
      </c>
      <c r="AR40" s="296">
        <f t="shared" si="6"/>
        <v>4.2641533340805751</v>
      </c>
      <c r="AS40" s="296">
        <f t="shared" si="7"/>
        <v>3.7084904659484379</v>
      </c>
      <c r="AT40" s="296">
        <f t="shared" si="8"/>
        <v>3.6787451338720576</v>
      </c>
      <c r="AU40" s="296">
        <f t="shared" si="9"/>
        <v>3.7798461029367214</v>
      </c>
      <c r="AV40" s="296">
        <f t="shared" si="10"/>
        <v>3.3785934501668833</v>
      </c>
      <c r="AW40" s="296">
        <f t="shared" si="11"/>
        <v>3.7661437885274731</v>
      </c>
      <c r="AX40" s="296">
        <f t="shared" si="12"/>
        <v>3.1503637868499395</v>
      </c>
      <c r="AY40" s="296">
        <f t="shared" si="13"/>
        <v>2.5102741629924861</v>
      </c>
      <c r="AZ40" s="296">
        <f t="shared" si="14"/>
        <v>2.6010538897961246</v>
      </c>
      <c r="BA40" s="296">
        <f t="shared" si="15"/>
        <v>2.3829189724952506</v>
      </c>
    </row>
    <row r="41" spans="1:53" x14ac:dyDescent="0.25">
      <c r="A41" s="62" t="s">
        <v>107</v>
      </c>
      <c r="B41" s="62" t="s">
        <v>399</v>
      </c>
      <c r="C41" s="300">
        <v>216</v>
      </c>
      <c r="D41" s="300">
        <v>210</v>
      </c>
      <c r="E41" s="300">
        <v>215</v>
      </c>
      <c r="F41" s="300">
        <v>210</v>
      </c>
      <c r="G41" s="300">
        <v>205</v>
      </c>
      <c r="H41" s="300">
        <v>201</v>
      </c>
      <c r="I41" s="300">
        <v>198</v>
      </c>
      <c r="J41" s="300">
        <v>198</v>
      </c>
      <c r="K41" s="300">
        <v>192</v>
      </c>
      <c r="L41" s="300">
        <v>192</v>
      </c>
      <c r="M41" s="300">
        <v>184</v>
      </c>
      <c r="N41" s="300">
        <v>186</v>
      </c>
      <c r="O41" s="300">
        <v>179</v>
      </c>
      <c r="P41" s="300">
        <v>179</v>
      </c>
      <c r="Q41" s="300">
        <v>170</v>
      </c>
      <c r="R41" s="288"/>
      <c r="S41" s="62" t="s">
        <v>107</v>
      </c>
      <c r="T41" s="62" t="s">
        <v>399</v>
      </c>
      <c r="U41" s="300">
        <v>38978</v>
      </c>
      <c r="V41" s="300">
        <v>39360</v>
      </c>
      <c r="W41" s="300">
        <v>39759</v>
      </c>
      <c r="X41" s="300">
        <v>40015</v>
      </c>
      <c r="Y41" s="300">
        <v>40349</v>
      </c>
      <c r="Z41" s="300">
        <v>40656</v>
      </c>
      <c r="AA41" s="300">
        <v>41163</v>
      </c>
      <c r="AB41" s="300">
        <v>41893</v>
      </c>
      <c r="AC41" s="300">
        <v>42988</v>
      </c>
      <c r="AD41" s="300">
        <v>43797</v>
      </c>
      <c r="AE41" s="300">
        <v>44429</v>
      </c>
      <c r="AF41" s="300">
        <v>45287</v>
      </c>
      <c r="AG41" s="300">
        <v>46240</v>
      </c>
      <c r="AH41" s="300">
        <v>47489</v>
      </c>
      <c r="AI41" s="300">
        <v>47848</v>
      </c>
      <c r="AK41" s="62" t="s">
        <v>107</v>
      </c>
      <c r="AL41" s="62" t="s">
        <v>399</v>
      </c>
      <c r="AM41" s="296">
        <f t="shared" si="1"/>
        <v>5.5415875622145823</v>
      </c>
      <c r="AN41" s="296">
        <f t="shared" si="2"/>
        <v>5.3353658536585362</v>
      </c>
      <c r="AO41" s="296">
        <f t="shared" si="3"/>
        <v>5.4075806735581882</v>
      </c>
      <c r="AP41" s="296">
        <f t="shared" si="4"/>
        <v>5.2480319880044979</v>
      </c>
      <c r="AQ41" s="296">
        <f t="shared" si="5"/>
        <v>5.0806711442662769</v>
      </c>
      <c r="AR41" s="296">
        <f t="shared" si="6"/>
        <v>4.943919716646989</v>
      </c>
      <c r="AS41" s="296">
        <f t="shared" si="7"/>
        <v>4.8101450331608486</v>
      </c>
      <c r="AT41" s="296">
        <f t="shared" si="8"/>
        <v>4.7263265939417085</v>
      </c>
      <c r="AU41" s="296">
        <f t="shared" si="9"/>
        <v>4.4663627058714059</v>
      </c>
      <c r="AV41" s="296">
        <f t="shared" si="10"/>
        <v>4.3838619083498873</v>
      </c>
      <c r="AW41" s="296">
        <f t="shared" si="11"/>
        <v>4.1414391501046612</v>
      </c>
      <c r="AX41" s="296">
        <f t="shared" si="12"/>
        <v>4.107138914037141</v>
      </c>
      <c r="AY41" s="296">
        <f t="shared" si="13"/>
        <v>3.871107266435986</v>
      </c>
      <c r="AZ41" s="296">
        <f t="shared" si="14"/>
        <v>3.7692939417549329</v>
      </c>
      <c r="BA41" s="296">
        <f t="shared" si="15"/>
        <v>3.5529175723123223</v>
      </c>
    </row>
    <row r="42" spans="1:53" x14ac:dyDescent="0.25">
      <c r="A42" s="62" t="s">
        <v>108</v>
      </c>
      <c r="B42" s="62" t="s">
        <v>400</v>
      </c>
      <c r="C42" s="300">
        <v>130</v>
      </c>
      <c r="D42" s="300">
        <v>127</v>
      </c>
      <c r="E42" s="300">
        <v>129</v>
      </c>
      <c r="F42" s="300">
        <v>125</v>
      </c>
      <c r="G42" s="300">
        <v>117</v>
      </c>
      <c r="H42" s="300">
        <v>112</v>
      </c>
      <c r="I42" s="300">
        <v>109</v>
      </c>
      <c r="J42" s="300">
        <v>109</v>
      </c>
      <c r="K42" s="300">
        <v>106</v>
      </c>
      <c r="L42" s="300">
        <v>105</v>
      </c>
      <c r="M42" s="300">
        <v>100</v>
      </c>
      <c r="N42" s="300">
        <v>99</v>
      </c>
      <c r="O42" s="300">
        <v>96</v>
      </c>
      <c r="P42" s="300">
        <v>95</v>
      </c>
      <c r="Q42" s="300">
        <v>92</v>
      </c>
      <c r="R42" s="288"/>
      <c r="S42" s="62" t="s">
        <v>108</v>
      </c>
      <c r="T42" s="62" t="s">
        <v>400</v>
      </c>
      <c r="U42" s="300">
        <v>21434</v>
      </c>
      <c r="V42" s="300">
        <v>21391</v>
      </c>
      <c r="W42" s="300">
        <v>21373</v>
      </c>
      <c r="X42" s="300">
        <v>21387</v>
      </c>
      <c r="Y42" s="300">
        <v>21262</v>
      </c>
      <c r="Z42" s="300">
        <v>21352</v>
      </c>
      <c r="AA42" s="300">
        <v>21374</v>
      </c>
      <c r="AB42" s="300">
        <v>21563</v>
      </c>
      <c r="AC42" s="300">
        <v>21822</v>
      </c>
      <c r="AD42" s="300">
        <v>21927</v>
      </c>
      <c r="AE42" s="300">
        <v>22048</v>
      </c>
      <c r="AF42" s="300">
        <v>22250</v>
      </c>
      <c r="AG42" s="300">
        <v>22251</v>
      </c>
      <c r="AH42" s="300">
        <v>22364</v>
      </c>
      <c r="AI42" s="300">
        <v>22344</v>
      </c>
      <c r="AK42" s="62" t="s">
        <v>108</v>
      </c>
      <c r="AL42" s="62" t="s">
        <v>400</v>
      </c>
      <c r="AM42" s="296">
        <f t="shared" si="1"/>
        <v>6.0651301670243543</v>
      </c>
      <c r="AN42" s="296">
        <f t="shared" si="2"/>
        <v>5.9370763405170397</v>
      </c>
      <c r="AO42" s="296">
        <f t="shared" si="3"/>
        <v>6.0356524587095866</v>
      </c>
      <c r="AP42" s="296">
        <f t="shared" si="4"/>
        <v>5.844671997007528</v>
      </c>
      <c r="AQ42" s="296">
        <f t="shared" si="5"/>
        <v>5.5027749035838589</v>
      </c>
      <c r="AR42" s="296">
        <f t="shared" si="6"/>
        <v>5.2454102660172346</v>
      </c>
      <c r="AS42" s="296">
        <f t="shared" si="7"/>
        <v>5.0996537849723964</v>
      </c>
      <c r="AT42" s="296">
        <f t="shared" si="8"/>
        <v>5.0549552474145525</v>
      </c>
      <c r="AU42" s="296">
        <f t="shared" si="9"/>
        <v>4.8574832737604252</v>
      </c>
      <c r="AV42" s="296">
        <f t="shared" si="10"/>
        <v>4.788616773840471</v>
      </c>
      <c r="AW42" s="296">
        <f t="shared" si="11"/>
        <v>4.5355587808418001</v>
      </c>
      <c r="AX42" s="296">
        <f t="shared" si="12"/>
        <v>4.4494382022471912</v>
      </c>
      <c r="AY42" s="296">
        <f t="shared" si="13"/>
        <v>4.3144128353781852</v>
      </c>
      <c r="AZ42" s="296">
        <f t="shared" si="14"/>
        <v>4.2478984081559652</v>
      </c>
      <c r="BA42" s="296">
        <f t="shared" si="15"/>
        <v>4.1174364482635157</v>
      </c>
    </row>
    <row r="43" spans="1:53" x14ac:dyDescent="0.25">
      <c r="A43" s="62" t="s">
        <v>109</v>
      </c>
      <c r="B43" s="62" t="s">
        <v>401</v>
      </c>
      <c r="C43" s="300">
        <v>59</v>
      </c>
      <c r="D43" s="300">
        <v>58</v>
      </c>
      <c r="E43" s="300">
        <v>58</v>
      </c>
      <c r="F43" s="300">
        <v>55</v>
      </c>
      <c r="G43" s="300">
        <v>54</v>
      </c>
      <c r="H43" s="300">
        <v>52</v>
      </c>
      <c r="I43" s="300">
        <v>51</v>
      </c>
      <c r="J43" s="300">
        <v>49</v>
      </c>
      <c r="K43" s="300">
        <v>47</v>
      </c>
      <c r="L43" s="300">
        <v>48</v>
      </c>
      <c r="M43" s="300">
        <v>44</v>
      </c>
      <c r="N43" s="300">
        <v>44</v>
      </c>
      <c r="O43" s="300">
        <v>41</v>
      </c>
      <c r="P43" s="300">
        <v>41</v>
      </c>
      <c r="Q43" s="300">
        <v>39</v>
      </c>
      <c r="R43" s="288"/>
      <c r="S43" s="62" t="s">
        <v>109</v>
      </c>
      <c r="T43" s="62" t="s">
        <v>401</v>
      </c>
      <c r="U43" s="300">
        <v>9000</v>
      </c>
      <c r="V43" s="300">
        <v>8911</v>
      </c>
      <c r="W43" s="300">
        <v>8893</v>
      </c>
      <c r="X43" s="300">
        <v>8824</v>
      </c>
      <c r="Y43" s="300">
        <v>8775</v>
      </c>
      <c r="Z43" s="300">
        <v>8835</v>
      </c>
      <c r="AA43" s="300">
        <v>8919</v>
      </c>
      <c r="AB43" s="300">
        <v>8953</v>
      </c>
      <c r="AC43" s="300">
        <v>9099</v>
      </c>
      <c r="AD43" s="300">
        <v>9180</v>
      </c>
      <c r="AE43" s="300">
        <v>9136</v>
      </c>
      <c r="AF43" s="300">
        <v>9111</v>
      </c>
      <c r="AG43" s="300">
        <v>9144</v>
      </c>
      <c r="AH43" s="300">
        <v>9063</v>
      </c>
      <c r="AI43" s="300">
        <v>8981</v>
      </c>
      <c r="AK43" s="62" t="s">
        <v>109</v>
      </c>
      <c r="AL43" s="62" t="s">
        <v>401</v>
      </c>
      <c r="AM43" s="296">
        <f t="shared" si="1"/>
        <v>6.5555555555555554</v>
      </c>
      <c r="AN43" s="296">
        <f t="shared" si="2"/>
        <v>6.5088093367747728</v>
      </c>
      <c r="AO43" s="296">
        <f t="shared" si="3"/>
        <v>6.5219835825930508</v>
      </c>
      <c r="AP43" s="296">
        <f t="shared" si="4"/>
        <v>6.2330009066183134</v>
      </c>
      <c r="AQ43" s="296">
        <f t="shared" si="5"/>
        <v>6.1538461538461542</v>
      </c>
      <c r="AR43" s="296">
        <f t="shared" si="6"/>
        <v>5.8856819468024897</v>
      </c>
      <c r="AS43" s="296">
        <f t="shared" si="7"/>
        <v>5.7181298351833165</v>
      </c>
      <c r="AT43" s="296">
        <f t="shared" si="8"/>
        <v>5.4730258014073492</v>
      </c>
      <c r="AU43" s="296">
        <f t="shared" si="9"/>
        <v>5.1654027915155512</v>
      </c>
      <c r="AV43" s="296">
        <f t="shared" si="10"/>
        <v>5.2287581699346406</v>
      </c>
      <c r="AW43" s="296">
        <f t="shared" si="11"/>
        <v>4.8161120840630476</v>
      </c>
      <c r="AX43" s="296">
        <f t="shared" si="12"/>
        <v>4.8293271869169132</v>
      </c>
      <c r="AY43" s="296">
        <f t="shared" si="13"/>
        <v>4.4838145231846021</v>
      </c>
      <c r="AZ43" s="296">
        <f t="shared" si="14"/>
        <v>4.5238883371951895</v>
      </c>
      <c r="BA43" s="296">
        <f t="shared" si="15"/>
        <v>4.3425008350963141</v>
      </c>
    </row>
    <row r="44" spans="1:53" x14ac:dyDescent="0.25">
      <c r="A44" s="62" t="s">
        <v>110</v>
      </c>
      <c r="B44" s="62" t="s">
        <v>402</v>
      </c>
      <c r="C44" s="300">
        <v>49</v>
      </c>
      <c r="D44" s="300">
        <v>48</v>
      </c>
      <c r="E44" s="300">
        <v>49</v>
      </c>
      <c r="F44" s="300">
        <v>47</v>
      </c>
      <c r="G44" s="300">
        <v>46</v>
      </c>
      <c r="H44" s="300">
        <v>47</v>
      </c>
      <c r="I44" s="300">
        <v>46</v>
      </c>
      <c r="J44" s="300">
        <v>46</v>
      </c>
      <c r="K44" s="300">
        <v>45</v>
      </c>
      <c r="L44" s="300">
        <v>45</v>
      </c>
      <c r="M44" s="300">
        <v>42</v>
      </c>
      <c r="N44" s="300">
        <v>42</v>
      </c>
      <c r="O44" s="300">
        <v>41</v>
      </c>
      <c r="P44" s="300">
        <v>42</v>
      </c>
      <c r="Q44" s="300">
        <v>41</v>
      </c>
      <c r="R44" s="288"/>
      <c r="S44" s="62" t="s">
        <v>110</v>
      </c>
      <c r="T44" s="62" t="s">
        <v>402</v>
      </c>
      <c r="U44" s="300">
        <v>10179</v>
      </c>
      <c r="V44" s="300">
        <v>10318</v>
      </c>
      <c r="W44" s="300">
        <v>10360</v>
      </c>
      <c r="X44" s="300">
        <v>10345</v>
      </c>
      <c r="Y44" s="300">
        <v>10442</v>
      </c>
      <c r="Z44" s="300">
        <v>10409</v>
      </c>
      <c r="AA44" s="300">
        <v>10513</v>
      </c>
      <c r="AB44" s="300">
        <v>10649</v>
      </c>
      <c r="AC44" s="300">
        <v>10861</v>
      </c>
      <c r="AD44" s="300">
        <v>11019</v>
      </c>
      <c r="AE44" s="300">
        <v>11237</v>
      </c>
      <c r="AF44" s="300">
        <v>11365</v>
      </c>
      <c r="AG44" s="300">
        <v>11421</v>
      </c>
      <c r="AH44" s="300">
        <v>11513</v>
      </c>
      <c r="AI44" s="300">
        <v>11612</v>
      </c>
      <c r="AK44" s="62" t="s">
        <v>110</v>
      </c>
      <c r="AL44" s="62" t="s">
        <v>402</v>
      </c>
      <c r="AM44" s="296">
        <f t="shared" si="1"/>
        <v>4.8138324000392965</v>
      </c>
      <c r="AN44" s="296">
        <f t="shared" si="2"/>
        <v>4.6520643535568906</v>
      </c>
      <c r="AO44" s="296">
        <f t="shared" si="3"/>
        <v>4.7297297297297298</v>
      </c>
      <c r="AP44" s="296">
        <f t="shared" si="4"/>
        <v>4.543257612373127</v>
      </c>
      <c r="AQ44" s="296">
        <f t="shared" si="5"/>
        <v>4.4052863436123344</v>
      </c>
      <c r="AR44" s="296">
        <f t="shared" si="6"/>
        <v>4.5153232779325583</v>
      </c>
      <c r="AS44" s="296">
        <f t="shared" si="7"/>
        <v>4.3755350518405782</v>
      </c>
      <c r="AT44" s="296">
        <f t="shared" si="8"/>
        <v>4.319654427645788</v>
      </c>
      <c r="AU44" s="296">
        <f t="shared" si="9"/>
        <v>4.1432648927354752</v>
      </c>
      <c r="AV44" s="296">
        <f t="shared" si="10"/>
        <v>4.0838551592703514</v>
      </c>
      <c r="AW44" s="296">
        <f t="shared" si="11"/>
        <v>3.7376523983269556</v>
      </c>
      <c r="AX44" s="296">
        <f t="shared" si="12"/>
        <v>3.6955565332160143</v>
      </c>
      <c r="AY44" s="296">
        <f t="shared" si="13"/>
        <v>3.58987829437002</v>
      </c>
      <c r="AZ44" s="296">
        <f t="shared" si="14"/>
        <v>3.6480500304004169</v>
      </c>
      <c r="BA44" s="296">
        <f t="shared" si="15"/>
        <v>3.5308301756803306</v>
      </c>
    </row>
    <row r="45" spans="1:53" x14ac:dyDescent="0.25">
      <c r="A45" s="62" t="s">
        <v>111</v>
      </c>
      <c r="B45" s="62" t="s">
        <v>403</v>
      </c>
      <c r="C45" s="300">
        <v>250</v>
      </c>
      <c r="D45" s="300">
        <v>241</v>
      </c>
      <c r="E45" s="300">
        <v>234</v>
      </c>
      <c r="F45" s="300">
        <v>228</v>
      </c>
      <c r="G45" s="300">
        <v>219</v>
      </c>
      <c r="H45" s="300">
        <v>211</v>
      </c>
      <c r="I45" s="300">
        <v>207</v>
      </c>
      <c r="J45" s="300">
        <v>206</v>
      </c>
      <c r="K45" s="300">
        <v>198</v>
      </c>
      <c r="L45" s="300">
        <v>196</v>
      </c>
      <c r="M45" s="300">
        <v>191</v>
      </c>
      <c r="N45" s="300">
        <v>190</v>
      </c>
      <c r="O45" s="300">
        <v>184</v>
      </c>
      <c r="P45" s="300">
        <v>183</v>
      </c>
      <c r="Q45" s="300">
        <v>171</v>
      </c>
      <c r="R45" s="288"/>
      <c r="S45" s="62" t="s">
        <v>111</v>
      </c>
      <c r="T45" s="62" t="s">
        <v>403</v>
      </c>
      <c r="U45" s="300">
        <v>50973</v>
      </c>
      <c r="V45" s="300">
        <v>51209</v>
      </c>
      <c r="W45" s="300">
        <v>51644</v>
      </c>
      <c r="X45" s="300">
        <v>51896</v>
      </c>
      <c r="Y45" s="300">
        <v>52336</v>
      </c>
      <c r="Z45" s="300">
        <v>53038</v>
      </c>
      <c r="AA45" s="300">
        <v>53508</v>
      </c>
      <c r="AB45" s="300">
        <v>54262</v>
      </c>
      <c r="AC45" s="300">
        <v>54924</v>
      </c>
      <c r="AD45" s="300">
        <v>55467</v>
      </c>
      <c r="AE45" s="300">
        <v>56011</v>
      </c>
      <c r="AF45" s="300">
        <v>56591</v>
      </c>
      <c r="AG45" s="300">
        <v>57071</v>
      </c>
      <c r="AH45" s="300">
        <v>57633</v>
      </c>
      <c r="AI45" s="300">
        <v>58021</v>
      </c>
      <c r="AK45" s="62" t="s">
        <v>111</v>
      </c>
      <c r="AL45" s="62" t="s">
        <v>403</v>
      </c>
      <c r="AM45" s="296">
        <f t="shared" si="1"/>
        <v>4.9045573146567794</v>
      </c>
      <c r="AN45" s="296">
        <f t="shared" si="2"/>
        <v>4.7062039875803086</v>
      </c>
      <c r="AO45" s="296">
        <f t="shared" si="3"/>
        <v>4.5310200604136011</v>
      </c>
      <c r="AP45" s="296">
        <f t="shared" si="4"/>
        <v>4.3934021889933712</v>
      </c>
      <c r="AQ45" s="296">
        <f t="shared" si="5"/>
        <v>4.1845001528584529</v>
      </c>
      <c r="AR45" s="296">
        <f t="shared" si="6"/>
        <v>3.9782797239714922</v>
      </c>
      <c r="AS45" s="296">
        <f t="shared" si="7"/>
        <v>3.868580399192644</v>
      </c>
      <c r="AT45" s="296">
        <f t="shared" si="8"/>
        <v>3.7963952674062882</v>
      </c>
      <c r="AU45" s="296">
        <f t="shared" si="9"/>
        <v>3.6049814288835482</v>
      </c>
      <c r="AV45" s="296">
        <f t="shared" si="10"/>
        <v>3.5336326103809474</v>
      </c>
      <c r="AW45" s="296">
        <f t="shared" si="11"/>
        <v>3.4100444555533733</v>
      </c>
      <c r="AX45" s="296">
        <f t="shared" si="12"/>
        <v>3.3574243254227705</v>
      </c>
      <c r="AY45" s="296">
        <f t="shared" si="13"/>
        <v>3.2240542482171328</v>
      </c>
      <c r="AZ45" s="296">
        <f t="shared" si="14"/>
        <v>3.1752641715683723</v>
      </c>
      <c r="BA45" s="296">
        <f t="shared" si="15"/>
        <v>2.9472087692387241</v>
      </c>
    </row>
    <row r="46" spans="1:53" x14ac:dyDescent="0.25">
      <c r="A46" s="62" t="s">
        <v>112</v>
      </c>
      <c r="B46" s="62" t="s">
        <v>404</v>
      </c>
      <c r="C46" s="300">
        <v>2297</v>
      </c>
      <c r="D46" s="300">
        <v>1021</v>
      </c>
      <c r="E46" s="300">
        <v>1989</v>
      </c>
      <c r="F46" s="300">
        <v>1819</v>
      </c>
      <c r="G46" s="300">
        <v>1345</v>
      </c>
      <c r="H46" s="300">
        <v>1443</v>
      </c>
      <c r="I46" s="300">
        <v>1570</v>
      </c>
      <c r="J46" s="300">
        <v>2263</v>
      </c>
      <c r="K46" s="300">
        <v>1526</v>
      </c>
      <c r="L46" s="300">
        <v>1585</v>
      </c>
      <c r="M46" s="300">
        <v>1513</v>
      </c>
      <c r="N46" s="300">
        <v>2170</v>
      </c>
      <c r="O46" s="300">
        <v>1583</v>
      </c>
      <c r="P46" s="300">
        <v>1695</v>
      </c>
      <c r="Q46" s="300">
        <v>1609</v>
      </c>
      <c r="R46" s="288"/>
      <c r="S46" s="62" t="s">
        <v>112</v>
      </c>
      <c r="T46" s="62" t="s">
        <v>404</v>
      </c>
      <c r="U46" s="300">
        <v>11170</v>
      </c>
      <c r="V46" s="300">
        <v>11126</v>
      </c>
      <c r="W46" s="300">
        <v>11193</v>
      </c>
      <c r="X46" s="300">
        <v>11250</v>
      </c>
      <c r="Y46" s="300">
        <v>11236</v>
      </c>
      <c r="Z46" s="300">
        <v>11403</v>
      </c>
      <c r="AA46" s="300">
        <v>11551</v>
      </c>
      <c r="AB46" s="300">
        <v>11701</v>
      </c>
      <c r="AC46" s="300">
        <v>11921</v>
      </c>
      <c r="AD46" s="300">
        <v>12008</v>
      </c>
      <c r="AE46" s="300">
        <v>12062</v>
      </c>
      <c r="AF46" s="300">
        <v>11983</v>
      </c>
      <c r="AG46" s="300">
        <v>11995</v>
      </c>
      <c r="AH46" s="300">
        <v>12132</v>
      </c>
      <c r="AI46" s="300">
        <v>12086</v>
      </c>
      <c r="AK46" s="62" t="s">
        <v>112</v>
      </c>
      <c r="AL46" s="62" t="s">
        <v>404</v>
      </c>
      <c r="AM46" s="296">
        <f>(C46*1000)/U46</f>
        <v>205.64010743061772</v>
      </c>
      <c r="AN46" s="296">
        <f t="shared" si="2"/>
        <v>91.767032176882978</v>
      </c>
      <c r="AO46" s="296">
        <f t="shared" si="3"/>
        <v>177.70034843205576</v>
      </c>
      <c r="AP46" s="296">
        <f t="shared" si="4"/>
        <v>161.6888888888889</v>
      </c>
      <c r="AQ46" s="296">
        <f t="shared" si="5"/>
        <v>119.70452118191527</v>
      </c>
      <c r="AR46" s="296">
        <f t="shared" si="6"/>
        <v>126.54564588266246</v>
      </c>
      <c r="AS46" s="296">
        <f t="shared" si="7"/>
        <v>135.91896805471387</v>
      </c>
      <c r="AT46" s="296">
        <f t="shared" si="8"/>
        <v>193.40227330997351</v>
      </c>
      <c r="AU46" s="296">
        <f t="shared" si="9"/>
        <v>128.0093951849677</v>
      </c>
      <c r="AV46" s="296">
        <f t="shared" si="10"/>
        <v>131.99533644237175</v>
      </c>
      <c r="AW46" s="296">
        <f t="shared" si="11"/>
        <v>125.43525120212237</v>
      </c>
      <c r="AX46" s="296">
        <f t="shared" si="12"/>
        <v>181.08987732621213</v>
      </c>
      <c r="AY46" s="296">
        <f t="shared" si="13"/>
        <v>131.97165485619007</v>
      </c>
      <c r="AZ46" s="296">
        <f t="shared" si="14"/>
        <v>139.71315529179032</v>
      </c>
      <c r="BA46" s="296">
        <f t="shared" si="15"/>
        <v>133.12924044348833</v>
      </c>
    </row>
    <row r="47" spans="1:53" x14ac:dyDescent="0.25">
      <c r="A47" s="62" t="s">
        <v>113</v>
      </c>
      <c r="B47" s="62" t="s">
        <v>405</v>
      </c>
      <c r="C47" s="300">
        <v>93</v>
      </c>
      <c r="D47" s="300">
        <v>90</v>
      </c>
      <c r="E47" s="300">
        <v>92</v>
      </c>
      <c r="F47" s="300">
        <v>90</v>
      </c>
      <c r="G47" s="300">
        <v>87</v>
      </c>
      <c r="H47" s="300">
        <v>89</v>
      </c>
      <c r="I47" s="300">
        <v>89</v>
      </c>
      <c r="J47" s="300">
        <v>90</v>
      </c>
      <c r="K47" s="300">
        <v>86</v>
      </c>
      <c r="L47" s="300">
        <v>86</v>
      </c>
      <c r="M47" s="300">
        <v>81</v>
      </c>
      <c r="N47" s="300">
        <v>79</v>
      </c>
      <c r="O47" s="300">
        <v>78</v>
      </c>
      <c r="P47" s="300">
        <v>79</v>
      </c>
      <c r="Q47" s="300">
        <v>76</v>
      </c>
      <c r="R47" s="288"/>
      <c r="S47" s="62" t="s">
        <v>113</v>
      </c>
      <c r="T47" s="62" t="s">
        <v>405</v>
      </c>
      <c r="U47" s="300">
        <v>16133</v>
      </c>
      <c r="V47" s="300">
        <v>16139</v>
      </c>
      <c r="W47" s="300">
        <v>16028</v>
      </c>
      <c r="X47" s="300">
        <v>16063</v>
      </c>
      <c r="Y47" s="300">
        <v>16019</v>
      </c>
      <c r="Z47" s="300">
        <v>16156</v>
      </c>
      <c r="AA47" s="300">
        <v>16242</v>
      </c>
      <c r="AB47" s="300">
        <v>16440</v>
      </c>
      <c r="AC47" s="300">
        <v>16830</v>
      </c>
      <c r="AD47" s="300">
        <v>16864</v>
      </c>
      <c r="AE47" s="300">
        <v>16705</v>
      </c>
      <c r="AF47" s="300">
        <v>16585</v>
      </c>
      <c r="AG47" s="300">
        <v>16431</v>
      </c>
      <c r="AH47" s="300">
        <v>16316</v>
      </c>
      <c r="AI47" s="300">
        <v>16058</v>
      </c>
      <c r="AK47" s="62" t="s">
        <v>113</v>
      </c>
      <c r="AL47" s="62" t="s">
        <v>405</v>
      </c>
      <c r="AM47" s="296">
        <f t="shared" si="1"/>
        <v>5.7645819128494393</v>
      </c>
      <c r="AN47" s="296">
        <f t="shared" si="2"/>
        <v>5.5765536898196917</v>
      </c>
      <c r="AO47" s="296">
        <f t="shared" si="3"/>
        <v>5.7399550786124278</v>
      </c>
      <c r="AP47" s="296">
        <f t="shared" si="4"/>
        <v>5.6029384299321423</v>
      </c>
      <c r="AQ47" s="296">
        <f t="shared" si="5"/>
        <v>5.4310506273799861</v>
      </c>
      <c r="AR47" s="296">
        <f t="shared" si="6"/>
        <v>5.5087893042832388</v>
      </c>
      <c r="AS47" s="296">
        <f t="shared" si="7"/>
        <v>5.4796207363625173</v>
      </c>
      <c r="AT47" s="296">
        <f t="shared" si="8"/>
        <v>5.4744525547445253</v>
      </c>
      <c r="AU47" s="296">
        <f t="shared" si="9"/>
        <v>5.1099227569815806</v>
      </c>
      <c r="AV47" s="296">
        <f t="shared" si="10"/>
        <v>5.0996204933586338</v>
      </c>
      <c r="AW47" s="296">
        <f t="shared" si="11"/>
        <v>4.8488476504040703</v>
      </c>
      <c r="AX47" s="296">
        <f t="shared" si="12"/>
        <v>4.7633403678022308</v>
      </c>
      <c r="AY47" s="296">
        <f t="shared" si="13"/>
        <v>4.747124338141318</v>
      </c>
      <c r="AZ47" s="296">
        <f t="shared" si="14"/>
        <v>4.8418730080902179</v>
      </c>
      <c r="BA47" s="296">
        <f t="shared" si="15"/>
        <v>4.7328434425208616</v>
      </c>
    </row>
    <row r="48" spans="1:53" x14ac:dyDescent="0.25">
      <c r="A48" s="62" t="s">
        <v>114</v>
      </c>
      <c r="B48" s="62" t="s">
        <v>406</v>
      </c>
      <c r="C48" s="300">
        <v>151</v>
      </c>
      <c r="D48" s="300">
        <v>144</v>
      </c>
      <c r="E48" s="300">
        <v>148</v>
      </c>
      <c r="F48" s="300">
        <v>147</v>
      </c>
      <c r="G48" s="300">
        <v>140</v>
      </c>
      <c r="H48" s="300">
        <v>139</v>
      </c>
      <c r="I48" s="300">
        <v>138</v>
      </c>
      <c r="J48" s="300">
        <v>135</v>
      </c>
      <c r="K48" s="300">
        <v>127</v>
      </c>
      <c r="L48" s="300">
        <v>128</v>
      </c>
      <c r="M48" s="300">
        <v>117</v>
      </c>
      <c r="N48" s="300">
        <v>114</v>
      </c>
      <c r="O48" s="300">
        <v>107</v>
      </c>
      <c r="P48" s="300">
        <v>109</v>
      </c>
      <c r="Q48" s="300">
        <v>104</v>
      </c>
      <c r="R48" s="288"/>
      <c r="S48" s="62" t="s">
        <v>114</v>
      </c>
      <c r="T48" s="62" t="s">
        <v>406</v>
      </c>
      <c r="U48" s="300">
        <v>32207</v>
      </c>
      <c r="V48" s="300">
        <v>32303</v>
      </c>
      <c r="W48" s="300">
        <v>32428</v>
      </c>
      <c r="X48" s="300">
        <v>32409</v>
      </c>
      <c r="Y48" s="300">
        <v>32549</v>
      </c>
      <c r="Z48" s="300">
        <v>32930</v>
      </c>
      <c r="AA48" s="300">
        <v>33268</v>
      </c>
      <c r="AB48" s="300">
        <v>33462</v>
      </c>
      <c r="AC48" s="300">
        <v>33722</v>
      </c>
      <c r="AD48" s="300">
        <v>34133</v>
      </c>
      <c r="AE48" s="300">
        <v>34550</v>
      </c>
      <c r="AF48" s="300">
        <v>34755</v>
      </c>
      <c r="AG48" s="300">
        <v>34765</v>
      </c>
      <c r="AH48" s="300">
        <v>34764</v>
      </c>
      <c r="AI48" s="300">
        <v>34604</v>
      </c>
      <c r="AK48" s="62" t="s">
        <v>114</v>
      </c>
      <c r="AL48" s="62" t="s">
        <v>406</v>
      </c>
      <c r="AM48" s="296">
        <f t="shared" si="1"/>
        <v>4.6884217716645447</v>
      </c>
      <c r="AN48" s="296">
        <f t="shared" si="2"/>
        <v>4.4577902981147259</v>
      </c>
      <c r="AO48" s="296">
        <f t="shared" si="3"/>
        <v>4.563957074133465</v>
      </c>
      <c r="AP48" s="296">
        <f t="shared" si="4"/>
        <v>4.5357770989539938</v>
      </c>
      <c r="AQ48" s="296">
        <f t="shared" si="5"/>
        <v>4.3012074103659099</v>
      </c>
      <c r="AR48" s="296">
        <f t="shared" si="6"/>
        <v>4.2210750075918613</v>
      </c>
      <c r="AS48" s="296">
        <f t="shared" si="7"/>
        <v>4.1481303354574965</v>
      </c>
      <c r="AT48" s="296">
        <f t="shared" si="8"/>
        <v>4.0344271113501886</v>
      </c>
      <c r="AU48" s="296">
        <f t="shared" si="9"/>
        <v>3.7660874206749302</v>
      </c>
      <c r="AV48" s="296">
        <f t="shared" si="10"/>
        <v>3.7500366214513812</v>
      </c>
      <c r="AW48" s="296">
        <f t="shared" si="11"/>
        <v>3.3863965267727929</v>
      </c>
      <c r="AX48" s="296">
        <f t="shared" si="12"/>
        <v>3.2801035822183859</v>
      </c>
      <c r="AY48" s="296">
        <f t="shared" si="13"/>
        <v>3.0778081403710629</v>
      </c>
      <c r="AZ48" s="296">
        <f t="shared" si="14"/>
        <v>3.1354274536877229</v>
      </c>
      <c r="BA48" s="296">
        <f t="shared" si="15"/>
        <v>3.0054328979308749</v>
      </c>
    </row>
    <row r="49" spans="1:53" x14ac:dyDescent="0.25">
      <c r="A49" s="62" t="s">
        <v>115</v>
      </c>
      <c r="B49" s="62" t="s">
        <v>407</v>
      </c>
      <c r="C49" s="300">
        <v>348</v>
      </c>
      <c r="D49" s="300">
        <v>329</v>
      </c>
      <c r="E49" s="300">
        <v>365</v>
      </c>
      <c r="F49" s="300">
        <v>342</v>
      </c>
      <c r="G49" s="300">
        <v>313</v>
      </c>
      <c r="H49" s="300">
        <v>309</v>
      </c>
      <c r="I49" s="300">
        <v>301</v>
      </c>
      <c r="J49" s="300">
        <v>301</v>
      </c>
      <c r="K49" s="300">
        <v>295</v>
      </c>
      <c r="L49" s="300">
        <v>287</v>
      </c>
      <c r="M49" s="300">
        <v>284</v>
      </c>
      <c r="N49" s="300">
        <v>275</v>
      </c>
      <c r="O49" s="300">
        <v>261</v>
      </c>
      <c r="P49" s="300">
        <v>269</v>
      </c>
      <c r="Q49" s="300">
        <v>254</v>
      </c>
      <c r="R49" s="288"/>
      <c r="S49" s="62" t="s">
        <v>115</v>
      </c>
      <c r="T49" s="62" t="s">
        <v>407</v>
      </c>
      <c r="U49" s="300">
        <v>94785</v>
      </c>
      <c r="V49" s="300">
        <v>95577</v>
      </c>
      <c r="W49" s="300">
        <v>96311</v>
      </c>
      <c r="X49" s="300">
        <v>97596</v>
      </c>
      <c r="Y49" s="300">
        <v>98765</v>
      </c>
      <c r="Z49" s="300">
        <v>99729</v>
      </c>
      <c r="AA49" s="300">
        <v>100923</v>
      </c>
      <c r="AB49" s="300">
        <v>102065</v>
      </c>
      <c r="AC49" s="300">
        <v>103684</v>
      </c>
      <c r="AD49" s="300">
        <v>104709</v>
      </c>
      <c r="AE49" s="300">
        <v>105924</v>
      </c>
      <c r="AF49" s="300">
        <v>106859</v>
      </c>
      <c r="AG49" s="300">
        <v>106975</v>
      </c>
      <c r="AH49" s="300">
        <v>107593</v>
      </c>
      <c r="AI49" s="300">
        <v>107918</v>
      </c>
      <c r="AK49" s="62" t="s">
        <v>115</v>
      </c>
      <c r="AL49" s="62" t="s">
        <v>407</v>
      </c>
      <c r="AM49" s="296">
        <f t="shared" si="1"/>
        <v>3.6714670042728281</v>
      </c>
      <c r="AN49" s="296">
        <f t="shared" si="2"/>
        <v>3.4422507507036211</v>
      </c>
      <c r="AO49" s="296">
        <f t="shared" si="3"/>
        <v>3.7898059411697522</v>
      </c>
      <c r="AP49" s="296">
        <f t="shared" si="4"/>
        <v>3.5042419771302105</v>
      </c>
      <c r="AQ49" s="296">
        <f t="shared" si="5"/>
        <v>3.1691388649825343</v>
      </c>
      <c r="AR49" s="296">
        <f t="shared" si="6"/>
        <v>3.0983966549348736</v>
      </c>
      <c r="AS49" s="296">
        <f t="shared" si="7"/>
        <v>2.982471785420568</v>
      </c>
      <c r="AT49" s="296">
        <f t="shared" si="8"/>
        <v>2.9491010630480576</v>
      </c>
      <c r="AU49" s="296">
        <f t="shared" si="9"/>
        <v>2.8451834419968365</v>
      </c>
      <c r="AV49" s="296">
        <f t="shared" si="10"/>
        <v>2.7409296240055774</v>
      </c>
      <c r="AW49" s="296">
        <f t="shared" si="11"/>
        <v>2.6811676296212377</v>
      </c>
      <c r="AX49" s="296">
        <f t="shared" si="12"/>
        <v>2.5734846854265903</v>
      </c>
      <c r="AY49" s="296">
        <f t="shared" si="13"/>
        <v>2.4398223884085066</v>
      </c>
      <c r="AZ49" s="296">
        <f t="shared" si="14"/>
        <v>2.5001626499865233</v>
      </c>
      <c r="BA49" s="296">
        <f t="shared" si="15"/>
        <v>2.3536388739598584</v>
      </c>
    </row>
    <row r="50" spans="1:53" x14ac:dyDescent="0.25">
      <c r="A50" s="62" t="s">
        <v>116</v>
      </c>
      <c r="B50" s="62" t="s">
        <v>408</v>
      </c>
      <c r="C50" s="300">
        <v>131</v>
      </c>
      <c r="D50" s="300">
        <v>121</v>
      </c>
      <c r="E50" s="300">
        <v>119</v>
      </c>
      <c r="F50" s="300">
        <v>114</v>
      </c>
      <c r="G50" s="300">
        <v>120</v>
      </c>
      <c r="H50" s="300">
        <v>116</v>
      </c>
      <c r="I50" s="300">
        <v>114</v>
      </c>
      <c r="J50" s="300">
        <v>107</v>
      </c>
      <c r="K50" s="300">
        <v>105</v>
      </c>
      <c r="L50" s="300">
        <v>106</v>
      </c>
      <c r="M50" s="300">
        <v>119</v>
      </c>
      <c r="N50" s="300">
        <v>121</v>
      </c>
      <c r="O50" s="300">
        <v>95</v>
      </c>
      <c r="P50" s="300">
        <v>96</v>
      </c>
      <c r="Q50" s="300">
        <v>90</v>
      </c>
      <c r="R50" s="288"/>
      <c r="S50" s="62" t="s">
        <v>116</v>
      </c>
      <c r="T50" s="62" t="s">
        <v>408</v>
      </c>
      <c r="U50" s="300">
        <v>31715</v>
      </c>
      <c r="V50" s="300">
        <v>32024</v>
      </c>
      <c r="W50" s="300">
        <v>32419</v>
      </c>
      <c r="X50" s="300">
        <v>32687</v>
      </c>
      <c r="Y50" s="300">
        <v>33072</v>
      </c>
      <c r="Z50" s="300">
        <v>33389</v>
      </c>
      <c r="AA50" s="300">
        <v>33878</v>
      </c>
      <c r="AB50" s="300">
        <v>34102</v>
      </c>
      <c r="AC50" s="300">
        <v>34609</v>
      </c>
      <c r="AD50" s="300">
        <v>35045</v>
      </c>
      <c r="AE50" s="300">
        <v>35761</v>
      </c>
      <c r="AF50" s="300">
        <v>36544</v>
      </c>
      <c r="AG50" s="300">
        <v>37290</v>
      </c>
      <c r="AH50" s="300">
        <v>38129</v>
      </c>
      <c r="AI50" s="300">
        <v>38526</v>
      </c>
      <c r="AK50" s="62" t="s">
        <v>116</v>
      </c>
      <c r="AL50" s="62" t="s">
        <v>408</v>
      </c>
      <c r="AM50" s="296">
        <f t="shared" si="1"/>
        <v>4.1305376005044927</v>
      </c>
      <c r="AN50" s="296">
        <f t="shared" si="2"/>
        <v>3.7784161878591056</v>
      </c>
      <c r="AO50" s="296">
        <f t="shared" si="3"/>
        <v>3.6706869428421607</v>
      </c>
      <c r="AP50" s="296">
        <f t="shared" si="4"/>
        <v>3.4876250497139534</v>
      </c>
      <c r="AQ50" s="296">
        <f t="shared" si="5"/>
        <v>3.6284470246734397</v>
      </c>
      <c r="AR50" s="296">
        <f t="shared" si="6"/>
        <v>3.4741980891910509</v>
      </c>
      <c r="AS50" s="296">
        <f t="shared" si="7"/>
        <v>3.365015644370978</v>
      </c>
      <c r="AT50" s="296">
        <f t="shared" si="8"/>
        <v>3.1376458858717964</v>
      </c>
      <c r="AU50" s="296">
        <f t="shared" si="9"/>
        <v>3.0338929180271026</v>
      </c>
      <c r="AV50" s="296">
        <f t="shared" si="10"/>
        <v>3.0246825510058497</v>
      </c>
      <c r="AW50" s="296">
        <f t="shared" si="11"/>
        <v>3.3276474371522049</v>
      </c>
      <c r="AX50" s="296">
        <f t="shared" si="12"/>
        <v>3.3110770577933448</v>
      </c>
      <c r="AY50" s="296">
        <f t="shared" si="13"/>
        <v>2.5475998927326362</v>
      </c>
      <c r="AZ50" s="296">
        <f t="shared" si="14"/>
        <v>2.5177686275538305</v>
      </c>
      <c r="BA50" s="296">
        <f t="shared" si="15"/>
        <v>2.3360847220059182</v>
      </c>
    </row>
    <row r="51" spans="1:53" x14ac:dyDescent="0.25">
      <c r="A51" s="62" t="s">
        <v>117</v>
      </c>
      <c r="B51" s="62" t="s">
        <v>409</v>
      </c>
      <c r="C51" s="300">
        <v>48</v>
      </c>
      <c r="D51" s="300">
        <v>47</v>
      </c>
      <c r="E51" s="300">
        <v>47</v>
      </c>
      <c r="F51" s="300">
        <v>46</v>
      </c>
      <c r="G51" s="300">
        <v>42</v>
      </c>
      <c r="H51" s="300">
        <v>41</v>
      </c>
      <c r="I51" s="300">
        <v>40</v>
      </c>
      <c r="J51" s="300">
        <v>40</v>
      </c>
      <c r="K51" s="300">
        <v>38</v>
      </c>
      <c r="L51" s="300">
        <v>38</v>
      </c>
      <c r="M51" s="300">
        <v>36</v>
      </c>
      <c r="N51" s="300">
        <v>35</v>
      </c>
      <c r="O51" s="300">
        <v>35</v>
      </c>
      <c r="P51" s="300">
        <v>35</v>
      </c>
      <c r="Q51" s="300">
        <v>33</v>
      </c>
      <c r="R51" s="288"/>
      <c r="S51" s="62" t="s">
        <v>117</v>
      </c>
      <c r="T51" s="62" t="s">
        <v>409</v>
      </c>
      <c r="U51" s="300">
        <v>11362</v>
      </c>
      <c r="V51" s="300">
        <v>11446</v>
      </c>
      <c r="W51" s="300">
        <v>11462</v>
      </c>
      <c r="X51" s="300">
        <v>11493</v>
      </c>
      <c r="Y51" s="300">
        <v>11529</v>
      </c>
      <c r="Z51" s="300">
        <v>11680</v>
      </c>
      <c r="AA51" s="300">
        <v>11864</v>
      </c>
      <c r="AB51" s="300">
        <v>12078</v>
      </c>
      <c r="AC51" s="300">
        <v>12447</v>
      </c>
      <c r="AD51" s="300">
        <v>12916</v>
      </c>
      <c r="AE51" s="300">
        <v>13309</v>
      </c>
      <c r="AF51" s="300">
        <v>13747</v>
      </c>
      <c r="AG51" s="300">
        <v>14309</v>
      </c>
      <c r="AH51" s="300">
        <v>14658</v>
      </c>
      <c r="AI51" s="300">
        <v>14760</v>
      </c>
      <c r="AK51" s="62" t="s">
        <v>117</v>
      </c>
      <c r="AL51" s="62" t="s">
        <v>409</v>
      </c>
      <c r="AM51" s="296">
        <f t="shared" si="1"/>
        <v>4.2246083436014787</v>
      </c>
      <c r="AN51" s="296">
        <f t="shared" si="2"/>
        <v>4.1062379870697185</v>
      </c>
      <c r="AO51" s="296">
        <f t="shared" si="3"/>
        <v>4.1005060198918164</v>
      </c>
      <c r="AP51" s="296">
        <f t="shared" si="4"/>
        <v>4.0024362655529453</v>
      </c>
      <c r="AQ51" s="296">
        <f t="shared" si="5"/>
        <v>3.6429872495446265</v>
      </c>
      <c r="AR51" s="296">
        <f t="shared" si="6"/>
        <v>3.5102739726027399</v>
      </c>
      <c r="AS51" s="296">
        <f t="shared" si="7"/>
        <v>3.3715441672285906</v>
      </c>
      <c r="AT51" s="296">
        <f t="shared" si="8"/>
        <v>3.3118065904951153</v>
      </c>
      <c r="AU51" s="296">
        <f t="shared" si="9"/>
        <v>3.0529444846147666</v>
      </c>
      <c r="AV51" s="296">
        <f t="shared" si="10"/>
        <v>2.9420873335397957</v>
      </c>
      <c r="AW51" s="296">
        <f t="shared" si="11"/>
        <v>2.7049365091291606</v>
      </c>
      <c r="AX51" s="296">
        <f t="shared" si="12"/>
        <v>2.5460100385538662</v>
      </c>
      <c r="AY51" s="296">
        <f t="shared" si="13"/>
        <v>2.4460129988119363</v>
      </c>
      <c r="AZ51" s="296">
        <f t="shared" si="14"/>
        <v>2.3877745940783188</v>
      </c>
      <c r="BA51" s="296">
        <f t="shared" si="15"/>
        <v>2.2357723577235773</v>
      </c>
    </row>
    <row r="52" spans="1:53" x14ac:dyDescent="0.25">
      <c r="A52" s="62" t="s">
        <v>118</v>
      </c>
      <c r="B52" s="62" t="s">
        <v>410</v>
      </c>
      <c r="C52" s="300">
        <v>47</v>
      </c>
      <c r="D52" s="300">
        <v>46</v>
      </c>
      <c r="E52" s="300">
        <v>46</v>
      </c>
      <c r="F52" s="300">
        <v>45</v>
      </c>
      <c r="G52" s="300">
        <v>43</v>
      </c>
      <c r="H52" s="300">
        <v>44</v>
      </c>
      <c r="I52" s="300">
        <v>43</v>
      </c>
      <c r="J52" s="300">
        <v>43</v>
      </c>
      <c r="K52" s="300">
        <v>42</v>
      </c>
      <c r="L52" s="300">
        <v>42</v>
      </c>
      <c r="M52" s="300">
        <v>41</v>
      </c>
      <c r="N52" s="300">
        <v>39</v>
      </c>
      <c r="O52" s="300">
        <v>39</v>
      </c>
      <c r="P52" s="300">
        <v>37</v>
      </c>
      <c r="Q52" s="300">
        <v>36</v>
      </c>
      <c r="R52" s="288"/>
      <c r="S52" s="62" t="s">
        <v>118</v>
      </c>
      <c r="T52" s="62" t="s">
        <v>410</v>
      </c>
      <c r="U52" s="300">
        <v>5350</v>
      </c>
      <c r="V52" s="300">
        <v>5314</v>
      </c>
      <c r="W52" s="300">
        <v>5284</v>
      </c>
      <c r="X52" s="300">
        <v>5245</v>
      </c>
      <c r="Y52" s="300">
        <v>5200</v>
      </c>
      <c r="Z52" s="300">
        <v>5174</v>
      </c>
      <c r="AA52" s="300">
        <v>5240</v>
      </c>
      <c r="AB52" s="300">
        <v>5236</v>
      </c>
      <c r="AC52" s="300">
        <v>5335</v>
      </c>
      <c r="AD52" s="300">
        <v>5343</v>
      </c>
      <c r="AE52" s="300">
        <v>5323</v>
      </c>
      <c r="AF52" s="300">
        <v>5337</v>
      </c>
      <c r="AG52" s="300">
        <v>5338</v>
      </c>
      <c r="AH52" s="300">
        <v>5309</v>
      </c>
      <c r="AI52" s="300">
        <v>5317</v>
      </c>
      <c r="AK52" s="62" t="s">
        <v>118</v>
      </c>
      <c r="AL52" s="62" t="s">
        <v>410</v>
      </c>
      <c r="AM52" s="296">
        <f t="shared" si="1"/>
        <v>8.7850467289719631</v>
      </c>
      <c r="AN52" s="296">
        <f t="shared" si="2"/>
        <v>8.6563793752352272</v>
      </c>
      <c r="AO52" s="296">
        <f t="shared" si="3"/>
        <v>8.7055261165783495</v>
      </c>
      <c r="AP52" s="296">
        <f t="shared" si="4"/>
        <v>8.5795996186844619</v>
      </c>
      <c r="AQ52" s="296">
        <f t="shared" si="5"/>
        <v>8.2692307692307701</v>
      </c>
      <c r="AR52" s="296">
        <f t="shared" si="6"/>
        <v>8.504058755315036</v>
      </c>
      <c r="AS52" s="296">
        <f t="shared" si="7"/>
        <v>8.2061068702290072</v>
      </c>
      <c r="AT52" s="296">
        <f t="shared" si="8"/>
        <v>8.2123758594346832</v>
      </c>
      <c r="AU52" s="296">
        <f t="shared" si="9"/>
        <v>7.8725398313027179</v>
      </c>
      <c r="AV52" s="296">
        <f t="shared" si="10"/>
        <v>7.8607523862998319</v>
      </c>
      <c r="AW52" s="296">
        <f t="shared" si="11"/>
        <v>7.702423445425512</v>
      </c>
      <c r="AX52" s="296">
        <f t="shared" si="12"/>
        <v>7.3074761101742549</v>
      </c>
      <c r="AY52" s="296">
        <f t="shared" si="13"/>
        <v>7.3061071562382915</v>
      </c>
      <c r="AZ52" s="296">
        <f t="shared" si="14"/>
        <v>6.9692974194763613</v>
      </c>
      <c r="BA52" s="296">
        <f t="shared" si="15"/>
        <v>6.7707353770923451</v>
      </c>
    </row>
    <row r="53" spans="1:53" x14ac:dyDescent="0.25">
      <c r="A53" s="62" t="s">
        <v>119</v>
      </c>
      <c r="B53" s="62" t="s">
        <v>411</v>
      </c>
      <c r="C53" s="300">
        <v>42</v>
      </c>
      <c r="D53" s="300">
        <v>40</v>
      </c>
      <c r="E53" s="300">
        <v>41</v>
      </c>
      <c r="F53" s="300">
        <v>40</v>
      </c>
      <c r="G53" s="300">
        <v>38</v>
      </c>
      <c r="H53" s="300">
        <v>38</v>
      </c>
      <c r="I53" s="300">
        <v>37</v>
      </c>
      <c r="J53" s="300">
        <v>36</v>
      </c>
      <c r="K53" s="300">
        <v>36</v>
      </c>
      <c r="L53" s="300">
        <v>36</v>
      </c>
      <c r="M53" s="300">
        <v>35</v>
      </c>
      <c r="N53" s="300">
        <v>34</v>
      </c>
      <c r="O53" s="300">
        <v>34</v>
      </c>
      <c r="P53" s="300">
        <v>34</v>
      </c>
      <c r="Q53" s="300">
        <v>33</v>
      </c>
      <c r="R53" s="288"/>
      <c r="S53" s="62" t="s">
        <v>119</v>
      </c>
      <c r="T53" s="62" t="s">
        <v>411</v>
      </c>
      <c r="U53" s="300">
        <v>3726</v>
      </c>
      <c r="V53" s="300">
        <v>3672</v>
      </c>
      <c r="W53" s="300">
        <v>3672</v>
      </c>
      <c r="X53" s="300">
        <v>3666</v>
      </c>
      <c r="Y53" s="300">
        <v>3612</v>
      </c>
      <c r="Z53" s="300">
        <v>3617</v>
      </c>
      <c r="AA53" s="300">
        <v>3660</v>
      </c>
      <c r="AB53" s="300">
        <v>3658</v>
      </c>
      <c r="AC53" s="300">
        <v>3675</v>
      </c>
      <c r="AD53" s="300">
        <v>3733</v>
      </c>
      <c r="AE53" s="300">
        <v>3743</v>
      </c>
      <c r="AF53" s="300">
        <v>3747</v>
      </c>
      <c r="AG53" s="300">
        <v>3726</v>
      </c>
      <c r="AH53" s="300">
        <v>3695</v>
      </c>
      <c r="AI53" s="300">
        <v>3683</v>
      </c>
      <c r="AK53" s="62" t="s">
        <v>119</v>
      </c>
      <c r="AL53" s="62" t="s">
        <v>411</v>
      </c>
      <c r="AM53" s="296">
        <f t="shared" si="1"/>
        <v>11.272141706924316</v>
      </c>
      <c r="AN53" s="296">
        <f t="shared" si="2"/>
        <v>10.893246187363834</v>
      </c>
      <c r="AO53" s="296">
        <f t="shared" si="3"/>
        <v>11.16557734204793</v>
      </c>
      <c r="AP53" s="296">
        <f t="shared" si="4"/>
        <v>10.911074740861975</v>
      </c>
      <c r="AQ53" s="296">
        <f t="shared" si="5"/>
        <v>10.520487264673312</v>
      </c>
      <c r="AR53" s="296">
        <f t="shared" si="6"/>
        <v>10.505944152612662</v>
      </c>
      <c r="AS53" s="296">
        <f t="shared" si="7"/>
        <v>10.109289617486338</v>
      </c>
      <c r="AT53" s="296">
        <f t="shared" si="8"/>
        <v>9.8414434117003822</v>
      </c>
      <c r="AU53" s="296">
        <f t="shared" si="9"/>
        <v>9.795918367346939</v>
      </c>
      <c r="AV53" s="296">
        <f t="shared" si="10"/>
        <v>9.6437181891240282</v>
      </c>
      <c r="AW53" s="296">
        <f t="shared" si="11"/>
        <v>9.3507881378573341</v>
      </c>
      <c r="AX53" s="296">
        <f t="shared" si="12"/>
        <v>9.0739258073125164</v>
      </c>
      <c r="AY53" s="296">
        <f t="shared" si="13"/>
        <v>9.1250670960815885</v>
      </c>
      <c r="AZ53" s="296">
        <f t="shared" si="14"/>
        <v>9.2016238159675243</v>
      </c>
      <c r="BA53" s="296">
        <f t="shared" si="15"/>
        <v>8.9600868856910125</v>
      </c>
    </row>
    <row r="54" spans="1:53" x14ac:dyDescent="0.25">
      <c r="A54" s="62" t="s">
        <v>120</v>
      </c>
      <c r="B54" s="62" t="s">
        <v>412</v>
      </c>
      <c r="C54" s="300">
        <v>91</v>
      </c>
      <c r="D54" s="300">
        <v>89</v>
      </c>
      <c r="E54" s="300">
        <v>90</v>
      </c>
      <c r="F54" s="300">
        <v>88</v>
      </c>
      <c r="G54" s="300">
        <v>85</v>
      </c>
      <c r="H54" s="300">
        <v>87</v>
      </c>
      <c r="I54" s="300">
        <v>88</v>
      </c>
      <c r="J54" s="300">
        <v>87</v>
      </c>
      <c r="K54" s="300">
        <v>86</v>
      </c>
      <c r="L54" s="300">
        <v>87</v>
      </c>
      <c r="M54" s="300">
        <v>83</v>
      </c>
      <c r="N54" s="300">
        <v>82</v>
      </c>
      <c r="O54" s="300">
        <v>79</v>
      </c>
      <c r="P54" s="300">
        <v>79</v>
      </c>
      <c r="Q54" s="300">
        <v>76</v>
      </c>
      <c r="R54" s="288"/>
      <c r="S54" s="62" t="s">
        <v>120</v>
      </c>
      <c r="T54" s="62" t="s">
        <v>412</v>
      </c>
      <c r="U54" s="300">
        <v>9885</v>
      </c>
      <c r="V54" s="300">
        <v>9811</v>
      </c>
      <c r="W54" s="300">
        <v>9762</v>
      </c>
      <c r="X54" s="300">
        <v>9799</v>
      </c>
      <c r="Y54" s="300">
        <v>9744</v>
      </c>
      <c r="Z54" s="300">
        <v>9802</v>
      </c>
      <c r="AA54" s="300">
        <v>9795</v>
      </c>
      <c r="AB54" s="300">
        <v>9795</v>
      </c>
      <c r="AC54" s="300">
        <v>9874</v>
      </c>
      <c r="AD54" s="300">
        <v>9882</v>
      </c>
      <c r="AE54" s="300">
        <v>9915</v>
      </c>
      <c r="AF54" s="300">
        <v>9940</v>
      </c>
      <c r="AG54" s="300">
        <v>9991</v>
      </c>
      <c r="AH54" s="300">
        <v>10048</v>
      </c>
      <c r="AI54" s="300">
        <v>10068</v>
      </c>
      <c r="AK54" s="62" t="s">
        <v>120</v>
      </c>
      <c r="AL54" s="62" t="s">
        <v>412</v>
      </c>
      <c r="AM54" s="296">
        <f t="shared" si="1"/>
        <v>9.2058674759736974</v>
      </c>
      <c r="AN54" s="296">
        <f t="shared" si="2"/>
        <v>9.0714504128019566</v>
      </c>
      <c r="AO54" s="296">
        <f t="shared" si="3"/>
        <v>9.2194222495390292</v>
      </c>
      <c r="AP54" s="296">
        <f t="shared" si="4"/>
        <v>8.9805082151239919</v>
      </c>
      <c r="AQ54" s="296">
        <f t="shared" si="5"/>
        <v>8.723316912972086</v>
      </c>
      <c r="AR54" s="296">
        <f t="shared" si="6"/>
        <v>8.8757396449704142</v>
      </c>
      <c r="AS54" s="296">
        <f t="shared" si="7"/>
        <v>8.9841755997958135</v>
      </c>
      <c r="AT54" s="296">
        <f t="shared" si="8"/>
        <v>8.8820826952526808</v>
      </c>
      <c r="AU54" s="296">
        <f t="shared" si="9"/>
        <v>8.7097427587603811</v>
      </c>
      <c r="AV54" s="296">
        <f t="shared" si="10"/>
        <v>8.8038858530661805</v>
      </c>
      <c r="AW54" s="296">
        <f t="shared" si="11"/>
        <v>8.3711548159354514</v>
      </c>
      <c r="AX54" s="296">
        <f t="shared" si="12"/>
        <v>8.2494969818913475</v>
      </c>
      <c r="AY54" s="296">
        <f t="shared" si="13"/>
        <v>7.9071164047642881</v>
      </c>
      <c r="AZ54" s="296">
        <f t="shared" si="14"/>
        <v>7.8622611464968148</v>
      </c>
      <c r="BA54" s="296">
        <f t="shared" si="15"/>
        <v>7.5486690504568932</v>
      </c>
    </row>
    <row r="55" spans="1:53" x14ac:dyDescent="0.25">
      <c r="A55" s="62" t="s">
        <v>121</v>
      </c>
      <c r="B55" s="62" t="s">
        <v>413</v>
      </c>
      <c r="C55" s="300">
        <v>69</v>
      </c>
      <c r="D55" s="300">
        <v>52</v>
      </c>
      <c r="E55" s="300">
        <v>63</v>
      </c>
      <c r="F55" s="300">
        <v>62</v>
      </c>
      <c r="G55" s="300">
        <v>57</v>
      </c>
      <c r="H55" s="300">
        <v>58</v>
      </c>
      <c r="I55" s="300">
        <v>58</v>
      </c>
      <c r="J55" s="300">
        <v>57</v>
      </c>
      <c r="K55" s="300">
        <v>60</v>
      </c>
      <c r="L55" s="300">
        <v>59</v>
      </c>
      <c r="M55" s="300">
        <v>55</v>
      </c>
      <c r="N55" s="300">
        <v>51</v>
      </c>
      <c r="O55" s="300">
        <v>46</v>
      </c>
      <c r="P55" s="300">
        <v>53</v>
      </c>
      <c r="Q55" s="300">
        <v>48</v>
      </c>
      <c r="R55" s="288"/>
      <c r="S55" s="62" t="s">
        <v>121</v>
      </c>
      <c r="T55" s="62" t="s">
        <v>413</v>
      </c>
      <c r="U55" s="300">
        <v>5260</v>
      </c>
      <c r="V55" s="300">
        <v>5248</v>
      </c>
      <c r="W55" s="300">
        <v>5221</v>
      </c>
      <c r="X55" s="300">
        <v>5205</v>
      </c>
      <c r="Y55" s="300">
        <v>5206</v>
      </c>
      <c r="Z55" s="300">
        <v>5278</v>
      </c>
      <c r="AA55" s="300">
        <v>5322</v>
      </c>
      <c r="AB55" s="300">
        <v>5328</v>
      </c>
      <c r="AC55" s="300">
        <v>5373</v>
      </c>
      <c r="AD55" s="300">
        <v>5453</v>
      </c>
      <c r="AE55" s="300">
        <v>5449</v>
      </c>
      <c r="AF55" s="300">
        <v>5476</v>
      </c>
      <c r="AG55" s="300">
        <v>5441</v>
      </c>
      <c r="AH55" s="300">
        <v>5512</v>
      </c>
      <c r="AI55" s="300">
        <v>5498</v>
      </c>
      <c r="AK55" s="62" t="s">
        <v>121</v>
      </c>
      <c r="AL55" s="62" t="s">
        <v>413</v>
      </c>
      <c r="AM55" s="296">
        <f t="shared" si="1"/>
        <v>13.117870722433461</v>
      </c>
      <c r="AN55" s="296">
        <f t="shared" si="2"/>
        <v>9.9085365853658534</v>
      </c>
      <c r="AO55" s="296">
        <f t="shared" si="3"/>
        <v>12.066653897720743</v>
      </c>
      <c r="AP55" s="296">
        <f t="shared" si="4"/>
        <v>11.911623439000961</v>
      </c>
      <c r="AQ55" s="296">
        <f t="shared" si="5"/>
        <v>10.948905109489051</v>
      </c>
      <c r="AR55" s="296">
        <f t="shared" si="6"/>
        <v>10.989010989010989</v>
      </c>
      <c r="AS55" s="296">
        <f t="shared" si="7"/>
        <v>10.89815858699737</v>
      </c>
      <c r="AT55" s="296">
        <f t="shared" si="8"/>
        <v>10.698198198198199</v>
      </c>
      <c r="AU55" s="296">
        <f t="shared" si="9"/>
        <v>11.166945840312675</v>
      </c>
      <c r="AV55" s="296">
        <f t="shared" si="10"/>
        <v>10.819732257472952</v>
      </c>
      <c r="AW55" s="296">
        <f t="shared" si="11"/>
        <v>10.093595155074325</v>
      </c>
      <c r="AX55" s="296">
        <f t="shared" si="12"/>
        <v>9.3133674214755295</v>
      </c>
      <c r="AY55" s="296">
        <f t="shared" si="13"/>
        <v>8.4543282484837352</v>
      </c>
      <c r="AZ55" s="296">
        <f t="shared" si="14"/>
        <v>9.615384615384615</v>
      </c>
      <c r="BA55" s="296">
        <f t="shared" si="15"/>
        <v>8.7304474354310653</v>
      </c>
    </row>
    <row r="56" spans="1:53" x14ac:dyDescent="0.25">
      <c r="A56" s="62" t="s">
        <v>122</v>
      </c>
      <c r="B56" s="62" t="s">
        <v>414</v>
      </c>
      <c r="C56" s="300">
        <v>62</v>
      </c>
      <c r="D56" s="300">
        <v>60</v>
      </c>
      <c r="E56" s="300">
        <v>62</v>
      </c>
      <c r="F56" s="300">
        <v>60</v>
      </c>
      <c r="G56" s="300">
        <v>59</v>
      </c>
      <c r="H56" s="300">
        <v>55</v>
      </c>
      <c r="I56" s="300">
        <v>53</v>
      </c>
      <c r="J56" s="300">
        <v>53</v>
      </c>
      <c r="K56" s="300">
        <v>52</v>
      </c>
      <c r="L56" s="300">
        <v>52</v>
      </c>
      <c r="M56" s="300">
        <v>49</v>
      </c>
      <c r="N56" s="300">
        <v>48</v>
      </c>
      <c r="O56" s="300">
        <v>46</v>
      </c>
      <c r="P56" s="300">
        <v>47</v>
      </c>
      <c r="Q56" s="300">
        <v>44</v>
      </c>
      <c r="R56" s="288"/>
      <c r="S56" s="62" t="s">
        <v>122</v>
      </c>
      <c r="T56" s="62" t="s">
        <v>414</v>
      </c>
      <c r="U56" s="300">
        <v>11543</v>
      </c>
      <c r="V56" s="300">
        <v>11498</v>
      </c>
      <c r="W56" s="300">
        <v>11504</v>
      </c>
      <c r="X56" s="300">
        <v>11517</v>
      </c>
      <c r="Y56" s="300">
        <v>11446</v>
      </c>
      <c r="Z56" s="300">
        <v>11460</v>
      </c>
      <c r="AA56" s="300">
        <v>11472</v>
      </c>
      <c r="AB56" s="300">
        <v>11545</v>
      </c>
      <c r="AC56" s="300">
        <v>11617</v>
      </c>
      <c r="AD56" s="300">
        <v>11631</v>
      </c>
      <c r="AE56" s="300">
        <v>11537</v>
      </c>
      <c r="AF56" s="300">
        <v>11503</v>
      </c>
      <c r="AG56" s="300">
        <v>11427</v>
      </c>
      <c r="AH56" s="300">
        <v>11462</v>
      </c>
      <c r="AI56" s="300">
        <v>11506</v>
      </c>
      <c r="AK56" s="62" t="s">
        <v>122</v>
      </c>
      <c r="AL56" s="62" t="s">
        <v>414</v>
      </c>
      <c r="AM56" s="296">
        <f t="shared" si="1"/>
        <v>5.3712206532097371</v>
      </c>
      <c r="AN56" s="296">
        <f t="shared" si="2"/>
        <v>5.2182988345799268</v>
      </c>
      <c r="AO56" s="296">
        <f t="shared" si="3"/>
        <v>5.3894297635605009</v>
      </c>
      <c r="AP56" s="296">
        <f t="shared" si="4"/>
        <v>5.2096900234436054</v>
      </c>
      <c r="AQ56" s="296">
        <f t="shared" si="5"/>
        <v>5.1546391752577323</v>
      </c>
      <c r="AR56" s="296">
        <f t="shared" si="6"/>
        <v>4.7993019197207678</v>
      </c>
      <c r="AS56" s="296">
        <f t="shared" si="7"/>
        <v>4.6199442119944214</v>
      </c>
      <c r="AT56" s="296">
        <f t="shared" si="8"/>
        <v>4.5907319185794719</v>
      </c>
      <c r="AU56" s="296">
        <f t="shared" si="9"/>
        <v>4.4761986743565467</v>
      </c>
      <c r="AV56" s="296">
        <f t="shared" si="10"/>
        <v>4.4708107643366866</v>
      </c>
      <c r="AW56" s="296">
        <f t="shared" si="11"/>
        <v>4.2472046459218165</v>
      </c>
      <c r="AX56" s="296">
        <f t="shared" si="12"/>
        <v>4.1728244805702861</v>
      </c>
      <c r="AY56" s="296">
        <f t="shared" si="13"/>
        <v>4.0255535136081209</v>
      </c>
      <c r="AZ56" s="296">
        <f t="shared" si="14"/>
        <v>4.1005060198918164</v>
      </c>
      <c r="BA56" s="296">
        <f t="shared" si="15"/>
        <v>3.8240917782026767</v>
      </c>
    </row>
    <row r="57" spans="1:53" x14ac:dyDescent="0.25">
      <c r="A57" s="62" t="s">
        <v>123</v>
      </c>
      <c r="B57" s="62" t="s">
        <v>415</v>
      </c>
      <c r="C57" s="300">
        <v>120</v>
      </c>
      <c r="D57" s="300">
        <v>121</v>
      </c>
      <c r="E57" s="300">
        <v>131</v>
      </c>
      <c r="F57" s="300">
        <v>117</v>
      </c>
      <c r="G57" s="300">
        <v>115</v>
      </c>
      <c r="H57" s="300">
        <v>115</v>
      </c>
      <c r="I57" s="300">
        <v>109</v>
      </c>
      <c r="J57" s="300">
        <v>113</v>
      </c>
      <c r="K57" s="300">
        <v>118</v>
      </c>
      <c r="L57" s="300">
        <v>114</v>
      </c>
      <c r="M57" s="300">
        <v>106</v>
      </c>
      <c r="N57" s="300">
        <v>101</v>
      </c>
      <c r="O57" s="300">
        <v>100</v>
      </c>
      <c r="P57" s="300">
        <v>105</v>
      </c>
      <c r="Q57" s="300">
        <v>99</v>
      </c>
      <c r="R57" s="288"/>
      <c r="S57" s="62" t="s">
        <v>123</v>
      </c>
      <c r="T57" s="62" t="s">
        <v>415</v>
      </c>
      <c r="U57" s="300">
        <v>20589</v>
      </c>
      <c r="V57" s="300">
        <v>20733</v>
      </c>
      <c r="W57" s="300">
        <v>20747</v>
      </c>
      <c r="X57" s="300">
        <v>20763</v>
      </c>
      <c r="Y57" s="300">
        <v>20791</v>
      </c>
      <c r="Z57" s="300">
        <v>20903</v>
      </c>
      <c r="AA57" s="300">
        <v>21150</v>
      </c>
      <c r="AB57" s="300">
        <v>21199</v>
      </c>
      <c r="AC57" s="300">
        <v>21526</v>
      </c>
      <c r="AD57" s="300">
        <v>21577</v>
      </c>
      <c r="AE57" s="300">
        <v>21758</v>
      </c>
      <c r="AF57" s="300">
        <v>21912</v>
      </c>
      <c r="AG57" s="300">
        <v>21765</v>
      </c>
      <c r="AH57" s="300">
        <v>21889</v>
      </c>
      <c r="AI57" s="300">
        <v>21903</v>
      </c>
      <c r="AK57" s="62" t="s">
        <v>123</v>
      </c>
      <c r="AL57" s="62" t="s">
        <v>415</v>
      </c>
      <c r="AM57" s="296">
        <f t="shared" si="1"/>
        <v>5.828354946816261</v>
      </c>
      <c r="AN57" s="296">
        <f t="shared" si="2"/>
        <v>5.8361066898181644</v>
      </c>
      <c r="AO57" s="296">
        <f t="shared" si="3"/>
        <v>6.3141659035041213</v>
      </c>
      <c r="AP57" s="296">
        <f t="shared" si="4"/>
        <v>5.6350238404854789</v>
      </c>
      <c r="AQ57" s="296">
        <f t="shared" si="5"/>
        <v>5.5312394786205568</v>
      </c>
      <c r="AR57" s="296">
        <f t="shared" si="6"/>
        <v>5.501602640769268</v>
      </c>
      <c r="AS57" s="296">
        <f t="shared" si="7"/>
        <v>5.1536643026004727</v>
      </c>
      <c r="AT57" s="296">
        <f t="shared" si="8"/>
        <v>5.3304401150997691</v>
      </c>
      <c r="AU57" s="296">
        <f t="shared" si="9"/>
        <v>5.4817430084548917</v>
      </c>
      <c r="AV57" s="296">
        <f t="shared" si="10"/>
        <v>5.2834036242295035</v>
      </c>
      <c r="AW57" s="296">
        <f t="shared" si="11"/>
        <v>4.8717713025094218</v>
      </c>
      <c r="AX57" s="296">
        <f t="shared" si="12"/>
        <v>4.6093464768163566</v>
      </c>
      <c r="AY57" s="296">
        <f t="shared" si="13"/>
        <v>4.5945325063174822</v>
      </c>
      <c r="AZ57" s="296">
        <f t="shared" si="14"/>
        <v>4.7969299648225139</v>
      </c>
      <c r="BA57" s="296">
        <f t="shared" si="15"/>
        <v>4.5199287768798797</v>
      </c>
    </row>
    <row r="58" spans="1:53" x14ac:dyDescent="0.25">
      <c r="A58" s="62" t="s">
        <v>124</v>
      </c>
      <c r="B58" s="62" t="s">
        <v>416</v>
      </c>
      <c r="C58" s="300">
        <v>70</v>
      </c>
      <c r="D58" s="300">
        <v>68</v>
      </c>
      <c r="E58" s="300">
        <v>68</v>
      </c>
      <c r="F58" s="300">
        <v>64</v>
      </c>
      <c r="G58" s="300">
        <v>62</v>
      </c>
      <c r="H58" s="300">
        <v>59</v>
      </c>
      <c r="I58" s="300">
        <v>57</v>
      </c>
      <c r="J58" s="300">
        <v>57</v>
      </c>
      <c r="K58" s="300">
        <v>54</v>
      </c>
      <c r="L58" s="300">
        <v>54</v>
      </c>
      <c r="M58" s="300">
        <v>52</v>
      </c>
      <c r="N58" s="300">
        <v>50</v>
      </c>
      <c r="O58" s="300">
        <v>48</v>
      </c>
      <c r="P58" s="300">
        <v>47</v>
      </c>
      <c r="Q58" s="300">
        <v>45</v>
      </c>
      <c r="R58" s="288"/>
      <c r="S58" s="62" t="s">
        <v>124</v>
      </c>
      <c r="T58" s="62" t="s">
        <v>416</v>
      </c>
      <c r="U58" s="300">
        <v>7852</v>
      </c>
      <c r="V58" s="300">
        <v>7811</v>
      </c>
      <c r="W58" s="300">
        <v>7760</v>
      </c>
      <c r="X58" s="300">
        <v>7662</v>
      </c>
      <c r="Y58" s="300">
        <v>7597</v>
      </c>
      <c r="Z58" s="300">
        <v>7585</v>
      </c>
      <c r="AA58" s="300">
        <v>7657</v>
      </c>
      <c r="AB58" s="300">
        <v>7747</v>
      </c>
      <c r="AC58" s="300">
        <v>7809</v>
      </c>
      <c r="AD58" s="300">
        <v>7920</v>
      </c>
      <c r="AE58" s="300">
        <v>7956</v>
      </c>
      <c r="AF58" s="300">
        <v>7873</v>
      </c>
      <c r="AG58" s="300">
        <v>7737</v>
      </c>
      <c r="AH58" s="300">
        <v>7660</v>
      </c>
      <c r="AI58" s="300">
        <v>7630</v>
      </c>
      <c r="AK58" s="62" t="s">
        <v>124</v>
      </c>
      <c r="AL58" s="62" t="s">
        <v>416</v>
      </c>
      <c r="AM58" s="296">
        <f t="shared" si="1"/>
        <v>8.9149261334691801</v>
      </c>
      <c r="AN58" s="296">
        <f t="shared" si="2"/>
        <v>8.7056714889258746</v>
      </c>
      <c r="AO58" s="296">
        <f t="shared" si="3"/>
        <v>8.7628865979381452</v>
      </c>
      <c r="AP58" s="296">
        <f t="shared" si="4"/>
        <v>8.35291046724093</v>
      </c>
      <c r="AQ58" s="296">
        <f t="shared" si="5"/>
        <v>8.1611162300908262</v>
      </c>
      <c r="AR58" s="296">
        <f t="shared" si="6"/>
        <v>7.7785102175346079</v>
      </c>
      <c r="AS58" s="296">
        <f t="shared" si="7"/>
        <v>7.4441687344913152</v>
      </c>
      <c r="AT58" s="296">
        <f t="shared" si="8"/>
        <v>7.3576868465212337</v>
      </c>
      <c r="AU58" s="296">
        <f t="shared" si="9"/>
        <v>6.9150979638878214</v>
      </c>
      <c r="AV58" s="296">
        <f t="shared" si="10"/>
        <v>6.8181818181818183</v>
      </c>
      <c r="AW58" s="296">
        <f t="shared" si="11"/>
        <v>6.5359477124183005</v>
      </c>
      <c r="AX58" s="296">
        <f t="shared" si="12"/>
        <v>6.3508192556839829</v>
      </c>
      <c r="AY58" s="296">
        <f t="shared" si="13"/>
        <v>6.2039550213260952</v>
      </c>
      <c r="AZ58" s="296">
        <f t="shared" si="14"/>
        <v>6.1357702349869454</v>
      </c>
      <c r="BA58" s="296">
        <f t="shared" si="15"/>
        <v>5.8977719528178243</v>
      </c>
    </row>
    <row r="59" spans="1:53" x14ac:dyDescent="0.25">
      <c r="A59" s="62" t="s">
        <v>125</v>
      </c>
      <c r="B59" s="62" t="s">
        <v>417</v>
      </c>
      <c r="C59" s="300">
        <v>705</v>
      </c>
      <c r="D59" s="300">
        <v>743</v>
      </c>
      <c r="E59" s="300">
        <v>795</v>
      </c>
      <c r="F59" s="300">
        <v>703</v>
      </c>
      <c r="G59" s="300">
        <v>736</v>
      </c>
      <c r="H59" s="300">
        <v>733</v>
      </c>
      <c r="I59" s="300">
        <v>644</v>
      </c>
      <c r="J59" s="300">
        <v>660</v>
      </c>
      <c r="K59" s="300">
        <v>715</v>
      </c>
      <c r="L59" s="300">
        <v>670</v>
      </c>
      <c r="M59" s="300">
        <v>673</v>
      </c>
      <c r="N59" s="300">
        <v>662</v>
      </c>
      <c r="O59" s="300">
        <v>631</v>
      </c>
      <c r="P59" s="300">
        <v>658</v>
      </c>
      <c r="Q59" s="300">
        <v>642</v>
      </c>
      <c r="R59" s="288"/>
      <c r="S59" s="62" t="s">
        <v>125</v>
      </c>
      <c r="T59" s="62" t="s">
        <v>417</v>
      </c>
      <c r="U59" s="300">
        <v>141863</v>
      </c>
      <c r="V59" s="300">
        <v>144690</v>
      </c>
      <c r="W59" s="300">
        <v>146416</v>
      </c>
      <c r="X59" s="300">
        <v>147334</v>
      </c>
      <c r="Y59" s="300">
        <v>148521</v>
      </c>
      <c r="Z59" s="300">
        <v>150202</v>
      </c>
      <c r="AA59" s="300">
        <v>151881</v>
      </c>
      <c r="AB59" s="300">
        <v>152966</v>
      </c>
      <c r="AC59" s="300">
        <v>155817</v>
      </c>
      <c r="AD59" s="300">
        <v>158520</v>
      </c>
      <c r="AE59" s="300">
        <v>161034</v>
      </c>
      <c r="AF59" s="300">
        <v>163051</v>
      </c>
      <c r="AG59" s="300">
        <v>164616</v>
      </c>
      <c r="AH59" s="300">
        <v>165527</v>
      </c>
      <c r="AI59" s="300">
        <v>166673</v>
      </c>
      <c r="AK59" s="62" t="s">
        <v>125</v>
      </c>
      <c r="AL59" s="62" t="s">
        <v>417</v>
      </c>
      <c r="AM59" s="296">
        <f t="shared" si="1"/>
        <v>4.9695833303962269</v>
      </c>
      <c r="AN59" s="296">
        <f t="shared" si="2"/>
        <v>5.1351164558711728</v>
      </c>
      <c r="AO59" s="296">
        <f t="shared" si="3"/>
        <v>5.4297344552507925</v>
      </c>
      <c r="AP59" s="296">
        <f t="shared" si="4"/>
        <v>4.7714716223003517</v>
      </c>
      <c r="AQ59" s="296">
        <f t="shared" si="5"/>
        <v>4.9555281744669104</v>
      </c>
      <c r="AR59" s="296">
        <f t="shared" si="6"/>
        <v>4.8800948056617086</v>
      </c>
      <c r="AS59" s="296">
        <f t="shared" si="7"/>
        <v>4.2401617055457894</v>
      </c>
      <c r="AT59" s="296">
        <f t="shared" si="8"/>
        <v>4.3146843089313967</v>
      </c>
      <c r="AU59" s="296">
        <f t="shared" si="9"/>
        <v>4.5887162504733112</v>
      </c>
      <c r="AV59" s="296">
        <f t="shared" si="10"/>
        <v>4.2265960131213731</v>
      </c>
      <c r="AW59" s="296">
        <f t="shared" si="11"/>
        <v>4.1792416508315018</v>
      </c>
      <c r="AX59" s="296">
        <f t="shared" si="12"/>
        <v>4.0600793616721145</v>
      </c>
      <c r="AY59" s="296">
        <f t="shared" si="13"/>
        <v>3.8331632405112503</v>
      </c>
      <c r="AZ59" s="296">
        <f t="shared" si="14"/>
        <v>3.9751822965437662</v>
      </c>
      <c r="BA59" s="296">
        <f t="shared" si="15"/>
        <v>3.8518536295620764</v>
      </c>
    </row>
    <row r="60" spans="1:53" x14ac:dyDescent="0.25">
      <c r="A60" s="62" t="s">
        <v>126</v>
      </c>
      <c r="B60" s="62" t="s">
        <v>418</v>
      </c>
      <c r="C60" s="300">
        <v>697</v>
      </c>
      <c r="D60" s="300">
        <v>636</v>
      </c>
      <c r="E60" s="300">
        <v>636</v>
      </c>
      <c r="F60" s="300">
        <v>577</v>
      </c>
      <c r="G60" s="300">
        <v>566</v>
      </c>
      <c r="H60" s="300">
        <v>491</v>
      </c>
      <c r="I60" s="300">
        <v>453</v>
      </c>
      <c r="J60" s="300">
        <v>459</v>
      </c>
      <c r="K60" s="300">
        <v>458</v>
      </c>
      <c r="L60" s="300">
        <v>448</v>
      </c>
      <c r="M60" s="300">
        <v>448</v>
      </c>
      <c r="N60" s="300">
        <v>456</v>
      </c>
      <c r="O60" s="300">
        <v>488</v>
      </c>
      <c r="P60" s="300">
        <v>560</v>
      </c>
      <c r="Q60" s="300">
        <v>538</v>
      </c>
      <c r="R60" s="288"/>
      <c r="S60" s="62" t="s">
        <v>126</v>
      </c>
      <c r="T60" s="62" t="s">
        <v>418</v>
      </c>
      <c r="U60" s="300">
        <v>128060</v>
      </c>
      <c r="V60" s="300">
        <v>129254</v>
      </c>
      <c r="W60" s="300">
        <v>130050</v>
      </c>
      <c r="X60" s="300">
        <v>130623</v>
      </c>
      <c r="Y60" s="300">
        <v>132124</v>
      </c>
      <c r="Z60" s="300">
        <v>133749</v>
      </c>
      <c r="AA60" s="300">
        <v>135283</v>
      </c>
      <c r="AB60" s="300">
        <v>137035</v>
      </c>
      <c r="AC60" s="300">
        <v>139363</v>
      </c>
      <c r="AD60" s="300">
        <v>140927</v>
      </c>
      <c r="AE60" s="300">
        <v>141676</v>
      </c>
      <c r="AF60" s="300">
        <v>143171</v>
      </c>
      <c r="AG60" s="300">
        <v>143478</v>
      </c>
      <c r="AH60" s="300">
        <v>144458</v>
      </c>
      <c r="AI60" s="300">
        <v>145120</v>
      </c>
      <c r="AK60" s="62" t="s">
        <v>126</v>
      </c>
      <c r="AL60" s="62" t="s">
        <v>418</v>
      </c>
      <c r="AM60" s="296">
        <f t="shared" si="1"/>
        <v>5.4427612056848353</v>
      </c>
      <c r="AN60" s="296">
        <f t="shared" si="2"/>
        <v>4.9205440450585671</v>
      </c>
      <c r="AO60" s="296">
        <f t="shared" si="3"/>
        <v>4.8904267589388697</v>
      </c>
      <c r="AP60" s="296">
        <f t="shared" si="4"/>
        <v>4.4172925135695857</v>
      </c>
      <c r="AQ60" s="296">
        <f t="shared" si="5"/>
        <v>4.2838545608670646</v>
      </c>
      <c r="AR60" s="296">
        <f t="shared" si="6"/>
        <v>3.6710554845269869</v>
      </c>
      <c r="AS60" s="296">
        <f t="shared" si="7"/>
        <v>3.3485360318739237</v>
      </c>
      <c r="AT60" s="296">
        <f t="shared" si="8"/>
        <v>3.3495092494618164</v>
      </c>
      <c r="AU60" s="296">
        <f t="shared" si="9"/>
        <v>3.2863816077438059</v>
      </c>
      <c r="AV60" s="296">
        <f t="shared" si="10"/>
        <v>3.1789508043171288</v>
      </c>
      <c r="AW60" s="296">
        <f t="shared" si="11"/>
        <v>3.162144611649115</v>
      </c>
      <c r="AX60" s="296">
        <f t="shared" si="12"/>
        <v>3.1850025493989707</v>
      </c>
      <c r="AY60" s="296">
        <f t="shared" si="13"/>
        <v>3.4012183052454037</v>
      </c>
      <c r="AZ60" s="296">
        <f t="shared" si="14"/>
        <v>3.8765592767447976</v>
      </c>
      <c r="BA60" s="296">
        <f t="shared" si="15"/>
        <v>3.7072767364939359</v>
      </c>
    </row>
    <row r="61" spans="1:53" x14ac:dyDescent="0.25">
      <c r="A61" s="62" t="s">
        <v>127</v>
      </c>
      <c r="B61" s="62" t="s">
        <v>419</v>
      </c>
      <c r="C61" s="300">
        <v>78</v>
      </c>
      <c r="D61" s="300">
        <v>75</v>
      </c>
      <c r="E61" s="300">
        <v>75</v>
      </c>
      <c r="F61" s="300">
        <v>71</v>
      </c>
      <c r="G61" s="300">
        <v>69</v>
      </c>
      <c r="H61" s="300">
        <v>69</v>
      </c>
      <c r="I61" s="300">
        <v>68</v>
      </c>
      <c r="J61" s="300">
        <v>68</v>
      </c>
      <c r="K61" s="300">
        <v>66</v>
      </c>
      <c r="L61" s="300">
        <v>66</v>
      </c>
      <c r="M61" s="300">
        <v>64</v>
      </c>
      <c r="N61" s="300">
        <v>60</v>
      </c>
      <c r="O61" s="300">
        <v>60</v>
      </c>
      <c r="P61" s="300">
        <v>60</v>
      </c>
      <c r="Q61" s="300">
        <v>58</v>
      </c>
      <c r="R61" s="288"/>
      <c r="S61" s="62" t="s">
        <v>127</v>
      </c>
      <c r="T61" s="62" t="s">
        <v>419</v>
      </c>
      <c r="U61" s="300">
        <v>13959</v>
      </c>
      <c r="V61" s="300">
        <v>14042</v>
      </c>
      <c r="W61" s="300">
        <v>14024</v>
      </c>
      <c r="X61" s="300">
        <v>14043</v>
      </c>
      <c r="Y61" s="300">
        <v>14143</v>
      </c>
      <c r="Z61" s="300">
        <v>14195</v>
      </c>
      <c r="AA61" s="300">
        <v>14268</v>
      </c>
      <c r="AB61" s="300">
        <v>14240</v>
      </c>
      <c r="AC61" s="300">
        <v>14402</v>
      </c>
      <c r="AD61" s="300">
        <v>14521</v>
      </c>
      <c r="AE61" s="300">
        <v>14618</v>
      </c>
      <c r="AF61" s="300">
        <v>14626</v>
      </c>
      <c r="AG61" s="300">
        <v>14616</v>
      </c>
      <c r="AH61" s="300">
        <v>14673</v>
      </c>
      <c r="AI61" s="300">
        <v>14834</v>
      </c>
      <c r="AK61" s="62" t="s">
        <v>127</v>
      </c>
      <c r="AL61" s="62" t="s">
        <v>419</v>
      </c>
      <c r="AM61" s="296">
        <f t="shared" si="1"/>
        <v>5.5877928218353752</v>
      </c>
      <c r="AN61" s="296">
        <f t="shared" si="2"/>
        <v>5.3411194986469166</v>
      </c>
      <c r="AO61" s="296">
        <f t="shared" si="3"/>
        <v>5.3479749001711356</v>
      </c>
      <c r="AP61" s="296">
        <f t="shared" si="4"/>
        <v>5.0558997365235347</v>
      </c>
      <c r="AQ61" s="296">
        <f t="shared" si="5"/>
        <v>4.8787385986000142</v>
      </c>
      <c r="AR61" s="296">
        <f t="shared" si="6"/>
        <v>4.8608665022895385</v>
      </c>
      <c r="AS61" s="296">
        <f t="shared" si="7"/>
        <v>4.7659097280627982</v>
      </c>
      <c r="AT61" s="296">
        <f t="shared" si="8"/>
        <v>4.7752808988764048</v>
      </c>
      <c r="AU61" s="296">
        <f t="shared" si="9"/>
        <v>4.5826968476600474</v>
      </c>
      <c r="AV61" s="296">
        <f t="shared" si="10"/>
        <v>4.5451415191791202</v>
      </c>
      <c r="AW61" s="296">
        <f t="shared" si="11"/>
        <v>4.3781639075112873</v>
      </c>
      <c r="AX61" s="296">
        <f t="shared" si="12"/>
        <v>4.1022836045398607</v>
      </c>
      <c r="AY61" s="296">
        <f t="shared" si="13"/>
        <v>4.1050903119868636</v>
      </c>
      <c r="AZ61" s="296">
        <f t="shared" si="14"/>
        <v>4.0891433244735227</v>
      </c>
      <c r="BA61" s="296">
        <f t="shared" si="15"/>
        <v>3.9099366320614806</v>
      </c>
    </row>
    <row r="62" spans="1:53" x14ac:dyDescent="0.25">
      <c r="A62" s="62" t="s">
        <v>128</v>
      </c>
      <c r="B62" s="62" t="s">
        <v>420</v>
      </c>
      <c r="C62" s="300">
        <v>172</v>
      </c>
      <c r="D62" s="300">
        <v>172</v>
      </c>
      <c r="E62" s="300">
        <v>168</v>
      </c>
      <c r="F62" s="300">
        <v>159</v>
      </c>
      <c r="G62" s="300">
        <v>148</v>
      </c>
      <c r="H62" s="300">
        <v>143</v>
      </c>
      <c r="I62" s="300">
        <v>140</v>
      </c>
      <c r="J62" s="300">
        <v>140</v>
      </c>
      <c r="K62" s="300">
        <v>134</v>
      </c>
      <c r="L62" s="300">
        <v>133</v>
      </c>
      <c r="M62" s="300">
        <v>126</v>
      </c>
      <c r="N62" s="300">
        <v>124</v>
      </c>
      <c r="O62" s="300">
        <v>124</v>
      </c>
      <c r="P62" s="300">
        <v>121</v>
      </c>
      <c r="Q62" s="300">
        <v>114</v>
      </c>
      <c r="R62" s="288"/>
      <c r="S62" s="62" t="s">
        <v>128</v>
      </c>
      <c r="T62" s="62" t="s">
        <v>420</v>
      </c>
      <c r="U62" s="300">
        <v>41953</v>
      </c>
      <c r="V62" s="300">
        <v>41843</v>
      </c>
      <c r="W62" s="300">
        <v>41955</v>
      </c>
      <c r="X62" s="300">
        <v>41828</v>
      </c>
      <c r="Y62" s="300">
        <v>41867</v>
      </c>
      <c r="Z62" s="300">
        <v>42187</v>
      </c>
      <c r="AA62" s="300">
        <v>42556</v>
      </c>
      <c r="AB62" s="300">
        <v>42903</v>
      </c>
      <c r="AC62" s="300">
        <v>43258</v>
      </c>
      <c r="AD62" s="300">
        <v>43549</v>
      </c>
      <c r="AE62" s="300">
        <v>43687</v>
      </c>
      <c r="AF62" s="300">
        <v>43673</v>
      </c>
      <c r="AG62" s="300">
        <v>43640</v>
      </c>
      <c r="AH62" s="300">
        <v>43674</v>
      </c>
      <c r="AI62" s="300">
        <v>43728</v>
      </c>
      <c r="AK62" s="62" t="s">
        <v>128</v>
      </c>
      <c r="AL62" s="62" t="s">
        <v>420</v>
      </c>
      <c r="AM62" s="296">
        <f t="shared" si="1"/>
        <v>4.0998259957571568</v>
      </c>
      <c r="AN62" s="296">
        <f t="shared" si="2"/>
        <v>4.1106039241928158</v>
      </c>
      <c r="AO62" s="296">
        <f t="shared" si="3"/>
        <v>4.0042903110475505</v>
      </c>
      <c r="AP62" s="296">
        <f t="shared" si="4"/>
        <v>3.8012814382710145</v>
      </c>
      <c r="AQ62" s="296">
        <f t="shared" si="5"/>
        <v>3.5350037021998233</v>
      </c>
      <c r="AR62" s="296">
        <f t="shared" si="6"/>
        <v>3.3896698034939674</v>
      </c>
      <c r="AS62" s="296">
        <f t="shared" si="7"/>
        <v>3.2897828743302941</v>
      </c>
      <c r="AT62" s="296">
        <f t="shared" si="8"/>
        <v>3.2631750693424704</v>
      </c>
      <c r="AU62" s="296">
        <f t="shared" si="9"/>
        <v>3.0976929122936796</v>
      </c>
      <c r="AV62" s="296">
        <f t="shared" si="10"/>
        <v>3.0540310914142692</v>
      </c>
      <c r="AW62" s="296">
        <f t="shared" si="11"/>
        <v>2.8841531805800353</v>
      </c>
      <c r="AX62" s="296">
        <f t="shared" si="12"/>
        <v>2.8392828521054199</v>
      </c>
      <c r="AY62" s="296">
        <f t="shared" si="13"/>
        <v>2.841429880843263</v>
      </c>
      <c r="AZ62" s="296">
        <f t="shared" si="14"/>
        <v>2.7705270870540826</v>
      </c>
      <c r="BA62" s="296">
        <f t="shared" si="15"/>
        <v>2.6070252469813391</v>
      </c>
    </row>
    <row r="63" spans="1:53" x14ac:dyDescent="0.25">
      <c r="A63" s="62" t="s">
        <v>129</v>
      </c>
      <c r="B63" s="62" t="s">
        <v>421</v>
      </c>
      <c r="C63" s="300">
        <v>45</v>
      </c>
      <c r="D63" s="300">
        <v>44</v>
      </c>
      <c r="E63" s="300">
        <v>46</v>
      </c>
      <c r="F63" s="300">
        <v>43</v>
      </c>
      <c r="G63" s="300">
        <v>42</v>
      </c>
      <c r="H63" s="300">
        <v>43</v>
      </c>
      <c r="I63" s="300">
        <v>42</v>
      </c>
      <c r="J63" s="300">
        <v>42</v>
      </c>
      <c r="K63" s="300">
        <v>41</v>
      </c>
      <c r="L63" s="300">
        <v>41</v>
      </c>
      <c r="M63" s="300">
        <v>39</v>
      </c>
      <c r="N63" s="300">
        <v>36</v>
      </c>
      <c r="O63" s="300">
        <v>37</v>
      </c>
      <c r="P63" s="300">
        <v>36</v>
      </c>
      <c r="Q63" s="300">
        <v>37</v>
      </c>
      <c r="R63" s="288"/>
      <c r="S63" s="62" t="s">
        <v>129</v>
      </c>
      <c r="T63" s="62" t="s">
        <v>421</v>
      </c>
      <c r="U63" s="300">
        <v>7475</v>
      </c>
      <c r="V63" s="300">
        <v>7420</v>
      </c>
      <c r="W63" s="300">
        <v>7391</v>
      </c>
      <c r="X63" s="300">
        <v>7317</v>
      </c>
      <c r="Y63" s="300">
        <v>7338</v>
      </c>
      <c r="Z63" s="300">
        <v>7383</v>
      </c>
      <c r="AA63" s="300">
        <v>7393</v>
      </c>
      <c r="AB63" s="300">
        <v>7407</v>
      </c>
      <c r="AC63" s="300">
        <v>7348</v>
      </c>
      <c r="AD63" s="300">
        <v>7421</v>
      </c>
      <c r="AE63" s="300">
        <v>7514</v>
      </c>
      <c r="AF63" s="300">
        <v>7428</v>
      </c>
      <c r="AG63" s="300">
        <v>7423</v>
      </c>
      <c r="AH63" s="300">
        <v>7528</v>
      </c>
      <c r="AI63" s="300">
        <v>7481</v>
      </c>
      <c r="AK63" s="62" t="s">
        <v>129</v>
      </c>
      <c r="AL63" s="62" t="s">
        <v>421</v>
      </c>
      <c r="AM63" s="296">
        <f t="shared" si="1"/>
        <v>6.0200668896321075</v>
      </c>
      <c r="AN63" s="296">
        <f t="shared" si="2"/>
        <v>5.9299191374663076</v>
      </c>
      <c r="AO63" s="296">
        <f t="shared" si="3"/>
        <v>6.2237856852929241</v>
      </c>
      <c r="AP63" s="296">
        <f t="shared" si="4"/>
        <v>5.8767254339210062</v>
      </c>
      <c r="AQ63" s="296">
        <f t="shared" si="5"/>
        <v>5.7236304170073593</v>
      </c>
      <c r="AR63" s="296">
        <f t="shared" si="6"/>
        <v>5.8241907083841253</v>
      </c>
      <c r="AS63" s="296">
        <f t="shared" si="7"/>
        <v>5.6810496415528204</v>
      </c>
      <c r="AT63" s="296">
        <f t="shared" si="8"/>
        <v>5.6703118671526935</v>
      </c>
      <c r="AU63" s="296">
        <f t="shared" si="9"/>
        <v>5.5797495917256397</v>
      </c>
      <c r="AV63" s="296">
        <f t="shared" si="10"/>
        <v>5.5248618784530388</v>
      </c>
      <c r="AW63" s="296">
        <f t="shared" si="11"/>
        <v>5.1903114186851207</v>
      </c>
      <c r="AX63" s="296">
        <f t="shared" si="12"/>
        <v>4.8465266558966071</v>
      </c>
      <c r="AY63" s="296">
        <f t="shared" si="13"/>
        <v>4.9845076114778388</v>
      </c>
      <c r="AZ63" s="296">
        <f t="shared" si="14"/>
        <v>4.7821466524973433</v>
      </c>
      <c r="BA63" s="296">
        <f t="shared" si="15"/>
        <v>4.9458628525598183</v>
      </c>
    </row>
    <row r="64" spans="1:53" x14ac:dyDescent="0.25">
      <c r="A64" s="62" t="s">
        <v>130</v>
      </c>
      <c r="B64" s="62" t="s">
        <v>422</v>
      </c>
      <c r="C64" s="300">
        <v>125</v>
      </c>
      <c r="D64" s="300">
        <v>119</v>
      </c>
      <c r="E64" s="300">
        <v>129</v>
      </c>
      <c r="F64" s="300">
        <v>122</v>
      </c>
      <c r="G64" s="300">
        <v>123</v>
      </c>
      <c r="H64" s="300">
        <v>123</v>
      </c>
      <c r="I64" s="300">
        <v>119</v>
      </c>
      <c r="J64" s="300">
        <v>120</v>
      </c>
      <c r="K64" s="300">
        <v>113</v>
      </c>
      <c r="L64" s="300">
        <v>111</v>
      </c>
      <c r="M64" s="300">
        <v>107</v>
      </c>
      <c r="N64" s="300">
        <v>102</v>
      </c>
      <c r="O64" s="300">
        <v>103</v>
      </c>
      <c r="P64" s="300">
        <v>101</v>
      </c>
      <c r="Q64" s="300">
        <v>96</v>
      </c>
      <c r="R64" s="288"/>
      <c r="S64" s="62" t="s">
        <v>130</v>
      </c>
      <c r="T64" s="62" t="s">
        <v>422</v>
      </c>
      <c r="U64" s="300">
        <v>25654</v>
      </c>
      <c r="V64" s="300">
        <v>25770</v>
      </c>
      <c r="W64" s="300">
        <v>25856</v>
      </c>
      <c r="X64" s="300">
        <v>26073</v>
      </c>
      <c r="Y64" s="300">
        <v>26195</v>
      </c>
      <c r="Z64" s="300">
        <v>26313</v>
      </c>
      <c r="AA64" s="300">
        <v>26428</v>
      </c>
      <c r="AB64" s="300">
        <v>26602</v>
      </c>
      <c r="AC64" s="300">
        <v>26708</v>
      </c>
      <c r="AD64" s="300">
        <v>27019</v>
      </c>
      <c r="AE64" s="300">
        <v>27373</v>
      </c>
      <c r="AF64" s="300">
        <v>27758</v>
      </c>
      <c r="AG64" s="300">
        <v>27960</v>
      </c>
      <c r="AH64" s="300">
        <v>28269</v>
      </c>
      <c r="AI64" s="300">
        <v>28471</v>
      </c>
      <c r="AK64" s="62" t="s">
        <v>130</v>
      </c>
      <c r="AL64" s="62" t="s">
        <v>422</v>
      </c>
      <c r="AM64" s="296">
        <f t="shared" si="1"/>
        <v>4.8725344975442422</v>
      </c>
      <c r="AN64" s="296">
        <f t="shared" si="2"/>
        <v>4.6177726038028712</v>
      </c>
      <c r="AO64" s="296">
        <f t="shared" si="3"/>
        <v>4.9891707920792081</v>
      </c>
      <c r="AP64" s="296">
        <f t="shared" si="4"/>
        <v>4.6791700226287727</v>
      </c>
      <c r="AQ64" s="296">
        <f t="shared" si="5"/>
        <v>4.6955525863714449</v>
      </c>
      <c r="AR64" s="296">
        <f t="shared" si="6"/>
        <v>4.6744954965226313</v>
      </c>
      <c r="AS64" s="296">
        <f t="shared" si="7"/>
        <v>4.5028000605418494</v>
      </c>
      <c r="AT64" s="296">
        <f t="shared" si="8"/>
        <v>4.5109390271408163</v>
      </c>
      <c r="AU64" s="296">
        <f t="shared" si="9"/>
        <v>4.2309420398382507</v>
      </c>
      <c r="AV64" s="296">
        <f t="shared" si="10"/>
        <v>4.1082201413819908</v>
      </c>
      <c r="AW64" s="296">
        <f t="shared" si="11"/>
        <v>3.9089613853066889</v>
      </c>
      <c r="AX64" s="296">
        <f t="shared" si="12"/>
        <v>3.6746163268246992</v>
      </c>
      <c r="AY64" s="296">
        <f t="shared" si="13"/>
        <v>3.6838340486409158</v>
      </c>
      <c r="AZ64" s="296">
        <f t="shared" si="14"/>
        <v>3.5728182815097811</v>
      </c>
      <c r="BA64" s="296">
        <f t="shared" si="15"/>
        <v>3.3718520599908679</v>
      </c>
    </row>
    <row r="65" spans="1:53" x14ac:dyDescent="0.25">
      <c r="A65" s="62" t="s">
        <v>131</v>
      </c>
      <c r="B65" s="62" t="s">
        <v>423</v>
      </c>
      <c r="C65" s="300">
        <v>56</v>
      </c>
      <c r="D65" s="300">
        <v>54</v>
      </c>
      <c r="E65" s="300">
        <v>56</v>
      </c>
      <c r="F65" s="300">
        <v>55</v>
      </c>
      <c r="G65" s="300">
        <v>52</v>
      </c>
      <c r="H65" s="300">
        <v>50</v>
      </c>
      <c r="I65" s="300">
        <v>49</v>
      </c>
      <c r="J65" s="300">
        <v>49</v>
      </c>
      <c r="K65" s="300">
        <v>48</v>
      </c>
      <c r="L65" s="300">
        <v>48</v>
      </c>
      <c r="M65" s="300">
        <v>46</v>
      </c>
      <c r="N65" s="300">
        <v>46</v>
      </c>
      <c r="O65" s="300">
        <v>45</v>
      </c>
      <c r="P65" s="300">
        <v>46</v>
      </c>
      <c r="Q65" s="300">
        <v>43</v>
      </c>
      <c r="R65" s="288"/>
      <c r="S65" s="62" t="s">
        <v>131</v>
      </c>
      <c r="T65" s="62" t="s">
        <v>423</v>
      </c>
      <c r="U65" s="300">
        <v>6523</v>
      </c>
      <c r="V65" s="300">
        <v>6446</v>
      </c>
      <c r="W65" s="300">
        <v>6393</v>
      </c>
      <c r="X65" s="300">
        <v>6415</v>
      </c>
      <c r="Y65" s="300">
        <v>6407</v>
      </c>
      <c r="Z65" s="300">
        <v>6375</v>
      </c>
      <c r="AA65" s="300">
        <v>6426</v>
      </c>
      <c r="AB65" s="300">
        <v>6537</v>
      </c>
      <c r="AC65" s="300">
        <v>6603</v>
      </c>
      <c r="AD65" s="300">
        <v>6776</v>
      </c>
      <c r="AE65" s="300">
        <v>6832</v>
      </c>
      <c r="AF65" s="300">
        <v>6848</v>
      </c>
      <c r="AG65" s="300">
        <v>6821</v>
      </c>
      <c r="AH65" s="300">
        <v>6892</v>
      </c>
      <c r="AI65" s="300">
        <v>6824</v>
      </c>
      <c r="AK65" s="62" t="s">
        <v>131</v>
      </c>
      <c r="AL65" s="62" t="s">
        <v>423</v>
      </c>
      <c r="AM65" s="296">
        <f t="shared" si="1"/>
        <v>8.5850068986662578</v>
      </c>
      <c r="AN65" s="296">
        <f t="shared" si="2"/>
        <v>8.3772882407694702</v>
      </c>
      <c r="AO65" s="296">
        <f t="shared" si="3"/>
        <v>8.7595807914906931</v>
      </c>
      <c r="AP65" s="296">
        <f t="shared" si="4"/>
        <v>8.5736554949337496</v>
      </c>
      <c r="AQ65" s="296">
        <f t="shared" si="5"/>
        <v>8.1161229904791643</v>
      </c>
      <c r="AR65" s="296">
        <f t="shared" si="6"/>
        <v>7.8431372549019605</v>
      </c>
      <c r="AS65" s="296">
        <f t="shared" si="7"/>
        <v>7.6252723311546839</v>
      </c>
      <c r="AT65" s="296">
        <f t="shared" si="8"/>
        <v>7.495793177298455</v>
      </c>
      <c r="AU65" s="296">
        <f t="shared" si="9"/>
        <v>7.2694229895502041</v>
      </c>
      <c r="AV65" s="296">
        <f t="shared" si="10"/>
        <v>7.0838252656434477</v>
      </c>
      <c r="AW65" s="296">
        <f t="shared" si="11"/>
        <v>6.7330210772833725</v>
      </c>
      <c r="AX65" s="296">
        <f t="shared" si="12"/>
        <v>6.7172897196261685</v>
      </c>
      <c r="AY65" s="296">
        <f t="shared" si="13"/>
        <v>6.5972731271074618</v>
      </c>
      <c r="AZ65" s="296">
        <f t="shared" si="14"/>
        <v>6.6744051073708643</v>
      </c>
      <c r="BA65" s="296">
        <f t="shared" si="15"/>
        <v>6.3012895662368109</v>
      </c>
    </row>
    <row r="66" spans="1:53" x14ac:dyDescent="0.25">
      <c r="A66" s="62" t="s">
        <v>132</v>
      </c>
      <c r="B66" s="62" t="s">
        <v>424</v>
      </c>
      <c r="C66" s="300">
        <v>48</v>
      </c>
      <c r="D66" s="300">
        <v>47</v>
      </c>
      <c r="E66" s="300">
        <v>47</v>
      </c>
      <c r="F66" s="300">
        <v>43</v>
      </c>
      <c r="G66" s="300">
        <v>44</v>
      </c>
      <c r="H66" s="300">
        <v>44</v>
      </c>
      <c r="I66" s="300">
        <v>45</v>
      </c>
      <c r="J66" s="300">
        <v>44</v>
      </c>
      <c r="K66" s="300">
        <v>42</v>
      </c>
      <c r="L66" s="300">
        <v>42</v>
      </c>
      <c r="M66" s="300">
        <v>37</v>
      </c>
      <c r="N66" s="300">
        <v>31</v>
      </c>
      <c r="O66" s="300">
        <v>29</v>
      </c>
      <c r="P66" s="300">
        <v>29</v>
      </c>
      <c r="Q66" s="300">
        <v>28</v>
      </c>
      <c r="R66" s="288"/>
      <c r="S66" s="62" t="s">
        <v>132</v>
      </c>
      <c r="T66" s="62" t="s">
        <v>424</v>
      </c>
      <c r="U66" s="300">
        <v>9658</v>
      </c>
      <c r="V66" s="300">
        <v>9536</v>
      </c>
      <c r="W66" s="300">
        <v>9546</v>
      </c>
      <c r="X66" s="300">
        <v>9400</v>
      </c>
      <c r="Y66" s="300">
        <v>9354</v>
      </c>
      <c r="Z66" s="300">
        <v>9406</v>
      </c>
      <c r="AA66" s="300">
        <v>9509</v>
      </c>
      <c r="AB66" s="300">
        <v>9514</v>
      </c>
      <c r="AC66" s="300">
        <v>9615</v>
      </c>
      <c r="AD66" s="300">
        <v>9733</v>
      </c>
      <c r="AE66" s="300">
        <v>9776</v>
      </c>
      <c r="AF66" s="300">
        <v>9712</v>
      </c>
      <c r="AG66" s="300">
        <v>9614</v>
      </c>
      <c r="AH66" s="300">
        <v>9570</v>
      </c>
      <c r="AI66" s="300">
        <v>9438</v>
      </c>
      <c r="AK66" s="62" t="s">
        <v>132</v>
      </c>
      <c r="AL66" s="62" t="s">
        <v>424</v>
      </c>
      <c r="AM66" s="296">
        <f t="shared" si="1"/>
        <v>4.9699730793124868</v>
      </c>
      <c r="AN66" s="296">
        <f t="shared" si="2"/>
        <v>4.9286912751677852</v>
      </c>
      <c r="AO66" s="296">
        <f t="shared" si="3"/>
        <v>4.9235281793421333</v>
      </c>
      <c r="AP66" s="296">
        <f t="shared" si="4"/>
        <v>4.5744680851063828</v>
      </c>
      <c r="AQ66" s="296">
        <f t="shared" si="5"/>
        <v>4.7038700021381228</v>
      </c>
      <c r="AR66" s="296">
        <f t="shared" si="6"/>
        <v>4.6778651924303638</v>
      </c>
      <c r="AS66" s="296">
        <f t="shared" si="7"/>
        <v>4.7323588179619307</v>
      </c>
      <c r="AT66" s="296">
        <f t="shared" si="8"/>
        <v>4.6247635064116039</v>
      </c>
      <c r="AU66" s="296">
        <f t="shared" si="9"/>
        <v>4.3681747269890794</v>
      </c>
      <c r="AV66" s="296">
        <f t="shared" si="10"/>
        <v>4.3152162745299494</v>
      </c>
      <c r="AW66" s="296">
        <f t="shared" si="11"/>
        <v>3.7847790507364976</v>
      </c>
      <c r="AX66" s="296">
        <f t="shared" si="12"/>
        <v>3.1919275123558486</v>
      </c>
      <c r="AY66" s="296">
        <f t="shared" si="13"/>
        <v>3.0164343665487832</v>
      </c>
      <c r="AZ66" s="296">
        <f t="shared" si="14"/>
        <v>3.0303030303030303</v>
      </c>
      <c r="BA66" s="296">
        <f t="shared" si="15"/>
        <v>2.9667302394575121</v>
      </c>
    </row>
    <row r="67" spans="1:53" x14ac:dyDescent="0.25">
      <c r="A67" s="62" t="s">
        <v>133</v>
      </c>
      <c r="B67" s="62" t="s">
        <v>425</v>
      </c>
      <c r="C67" s="300">
        <v>29</v>
      </c>
      <c r="D67" s="300">
        <v>28</v>
      </c>
      <c r="E67" s="300">
        <v>29</v>
      </c>
      <c r="F67" s="300">
        <v>28</v>
      </c>
      <c r="G67" s="300">
        <v>26</v>
      </c>
      <c r="H67" s="300">
        <v>25</v>
      </c>
      <c r="I67" s="300">
        <v>25</v>
      </c>
      <c r="J67" s="300">
        <v>25</v>
      </c>
      <c r="K67" s="300">
        <v>23</v>
      </c>
      <c r="L67" s="300">
        <v>22</v>
      </c>
      <c r="M67" s="300">
        <v>21</v>
      </c>
      <c r="N67" s="300">
        <v>20</v>
      </c>
      <c r="O67" s="300">
        <v>21</v>
      </c>
      <c r="P67" s="300">
        <v>21</v>
      </c>
      <c r="Q67" s="300">
        <v>20</v>
      </c>
      <c r="R67" s="288"/>
      <c r="S67" s="62" t="s">
        <v>133</v>
      </c>
      <c r="T67" s="62" t="s">
        <v>425</v>
      </c>
      <c r="U67" s="300">
        <v>7086</v>
      </c>
      <c r="V67" s="300">
        <v>7027</v>
      </c>
      <c r="W67" s="300">
        <v>7033</v>
      </c>
      <c r="X67" s="300">
        <v>7034</v>
      </c>
      <c r="Y67" s="300">
        <v>7070</v>
      </c>
      <c r="Z67" s="300">
        <v>7039</v>
      </c>
      <c r="AA67" s="300">
        <v>7109</v>
      </c>
      <c r="AB67" s="300">
        <v>7157</v>
      </c>
      <c r="AC67" s="300">
        <v>7226</v>
      </c>
      <c r="AD67" s="300">
        <v>7328</v>
      </c>
      <c r="AE67" s="300">
        <v>7324</v>
      </c>
      <c r="AF67" s="300">
        <v>7290</v>
      </c>
      <c r="AG67" s="300">
        <v>7385</v>
      </c>
      <c r="AH67" s="300">
        <v>7430</v>
      </c>
      <c r="AI67" s="300">
        <v>7532</v>
      </c>
      <c r="AK67" s="62" t="s">
        <v>133</v>
      </c>
      <c r="AL67" s="62" t="s">
        <v>425</v>
      </c>
      <c r="AM67" s="296">
        <f t="shared" si="1"/>
        <v>4.0925769122212818</v>
      </c>
      <c r="AN67" s="296">
        <f t="shared" si="2"/>
        <v>3.984630710118116</v>
      </c>
      <c r="AO67" s="296">
        <f t="shared" si="3"/>
        <v>4.1234181714773213</v>
      </c>
      <c r="AP67" s="296">
        <f t="shared" si="4"/>
        <v>3.9806653397782199</v>
      </c>
      <c r="AQ67" s="296">
        <f t="shared" si="5"/>
        <v>3.6775106082036775</v>
      </c>
      <c r="AR67" s="296">
        <f t="shared" si="6"/>
        <v>3.5516408580764312</v>
      </c>
      <c r="AS67" s="296">
        <f t="shared" si="7"/>
        <v>3.5166690111126742</v>
      </c>
      <c r="AT67" s="296">
        <f t="shared" si="8"/>
        <v>3.493083694285315</v>
      </c>
      <c r="AU67" s="296">
        <f t="shared" si="9"/>
        <v>3.1829504566841957</v>
      </c>
      <c r="AV67" s="296">
        <f t="shared" si="10"/>
        <v>3.0021834061135371</v>
      </c>
      <c r="AW67" s="296">
        <f t="shared" si="11"/>
        <v>2.8672856362643366</v>
      </c>
      <c r="AX67" s="296">
        <f t="shared" si="12"/>
        <v>2.7434842249657065</v>
      </c>
      <c r="AY67" s="296">
        <f t="shared" si="13"/>
        <v>2.8436018957345972</v>
      </c>
      <c r="AZ67" s="296">
        <f t="shared" si="14"/>
        <v>2.826379542395693</v>
      </c>
      <c r="BA67" s="296">
        <f t="shared" si="15"/>
        <v>2.6553372278279341</v>
      </c>
    </row>
    <row r="68" spans="1:53" x14ac:dyDescent="0.25">
      <c r="A68" s="62" t="s">
        <v>134</v>
      </c>
      <c r="B68" s="62" t="s">
        <v>426</v>
      </c>
      <c r="C68" s="300">
        <v>60</v>
      </c>
      <c r="D68" s="300">
        <v>56</v>
      </c>
      <c r="E68" s="300">
        <v>56</v>
      </c>
      <c r="F68" s="300">
        <v>56</v>
      </c>
      <c r="G68" s="300">
        <v>52</v>
      </c>
      <c r="H68" s="300">
        <v>53</v>
      </c>
      <c r="I68" s="300">
        <v>51</v>
      </c>
      <c r="J68" s="300">
        <v>49</v>
      </c>
      <c r="K68" s="300">
        <v>50</v>
      </c>
      <c r="L68" s="300">
        <v>51</v>
      </c>
      <c r="M68" s="300">
        <v>50</v>
      </c>
      <c r="N68" s="300">
        <v>49</v>
      </c>
      <c r="O68" s="300">
        <v>47</v>
      </c>
      <c r="P68" s="300">
        <v>48</v>
      </c>
      <c r="Q68" s="300">
        <v>45</v>
      </c>
      <c r="R68" s="288"/>
      <c r="S68" s="62" t="s">
        <v>134</v>
      </c>
      <c r="T68" s="62" t="s">
        <v>426</v>
      </c>
      <c r="U68" s="300">
        <v>10526</v>
      </c>
      <c r="V68" s="300">
        <v>10674</v>
      </c>
      <c r="W68" s="300">
        <v>10741</v>
      </c>
      <c r="X68" s="300">
        <v>10828</v>
      </c>
      <c r="Y68" s="300">
        <v>10879</v>
      </c>
      <c r="Z68" s="300">
        <v>10975</v>
      </c>
      <c r="AA68" s="300">
        <v>11110</v>
      </c>
      <c r="AB68" s="300">
        <v>11314</v>
      </c>
      <c r="AC68" s="300">
        <v>11586</v>
      </c>
      <c r="AD68" s="300">
        <v>11845</v>
      </c>
      <c r="AE68" s="300">
        <v>12140</v>
      </c>
      <c r="AF68" s="300">
        <v>12433</v>
      </c>
      <c r="AG68" s="300">
        <v>12589</v>
      </c>
      <c r="AH68" s="300">
        <v>12810</v>
      </c>
      <c r="AI68" s="300">
        <v>13128</v>
      </c>
      <c r="AK68" s="62" t="s">
        <v>134</v>
      </c>
      <c r="AL68" s="62" t="s">
        <v>426</v>
      </c>
      <c r="AM68" s="296">
        <f t="shared" si="1"/>
        <v>5.7001710051301542</v>
      </c>
      <c r="AN68" s="296">
        <f t="shared" si="2"/>
        <v>5.2463931047404913</v>
      </c>
      <c r="AO68" s="296">
        <f t="shared" si="3"/>
        <v>5.2136672563076063</v>
      </c>
      <c r="AP68" s="296">
        <f t="shared" si="4"/>
        <v>5.1717768747691171</v>
      </c>
      <c r="AQ68" s="296">
        <f t="shared" si="5"/>
        <v>4.7798510892545272</v>
      </c>
      <c r="AR68" s="296">
        <f t="shared" si="6"/>
        <v>4.8291571753986329</v>
      </c>
      <c r="AS68" s="296">
        <f t="shared" si="7"/>
        <v>4.5904590459045904</v>
      </c>
      <c r="AT68" s="296">
        <f t="shared" si="8"/>
        <v>4.3309174474102878</v>
      </c>
      <c r="AU68" s="296">
        <f t="shared" si="9"/>
        <v>4.3155532539271535</v>
      </c>
      <c r="AV68" s="296">
        <f t="shared" si="10"/>
        <v>4.3056141831996619</v>
      </c>
      <c r="AW68" s="296">
        <f t="shared" si="11"/>
        <v>4.1186161449752881</v>
      </c>
      <c r="AX68" s="296">
        <f t="shared" si="12"/>
        <v>3.9411244269283361</v>
      </c>
      <c r="AY68" s="296">
        <f t="shared" si="13"/>
        <v>3.7334180633886724</v>
      </c>
      <c r="AZ68" s="296">
        <f t="shared" si="14"/>
        <v>3.7470725995316161</v>
      </c>
      <c r="BA68" s="296">
        <f t="shared" si="15"/>
        <v>3.4277879341864717</v>
      </c>
    </row>
    <row r="69" spans="1:53" x14ac:dyDescent="0.25">
      <c r="A69" s="62" t="s">
        <v>135</v>
      </c>
      <c r="B69" s="62" t="s">
        <v>427</v>
      </c>
      <c r="C69" s="300">
        <v>148</v>
      </c>
      <c r="D69" s="300">
        <v>143</v>
      </c>
      <c r="E69" s="300">
        <v>143</v>
      </c>
      <c r="F69" s="300">
        <v>139</v>
      </c>
      <c r="G69" s="300">
        <v>133</v>
      </c>
      <c r="H69" s="300">
        <v>129</v>
      </c>
      <c r="I69" s="300">
        <v>129</v>
      </c>
      <c r="J69" s="300">
        <v>126</v>
      </c>
      <c r="K69" s="300">
        <v>123</v>
      </c>
      <c r="L69" s="300">
        <v>122</v>
      </c>
      <c r="M69" s="300">
        <v>115</v>
      </c>
      <c r="N69" s="300">
        <v>112</v>
      </c>
      <c r="O69" s="300">
        <v>110</v>
      </c>
      <c r="P69" s="300">
        <v>113</v>
      </c>
      <c r="Q69" s="300">
        <v>106</v>
      </c>
      <c r="R69" s="288"/>
      <c r="S69" s="62" t="s">
        <v>135</v>
      </c>
      <c r="T69" s="62" t="s">
        <v>427</v>
      </c>
      <c r="U69" s="300">
        <v>29380</v>
      </c>
      <c r="V69" s="300">
        <v>29212</v>
      </c>
      <c r="W69" s="300">
        <v>29111</v>
      </c>
      <c r="X69" s="300">
        <v>28868</v>
      </c>
      <c r="Y69" s="300">
        <v>28732</v>
      </c>
      <c r="Z69" s="300">
        <v>28713</v>
      </c>
      <c r="AA69" s="300">
        <v>28737</v>
      </c>
      <c r="AB69" s="300">
        <v>29272</v>
      </c>
      <c r="AC69" s="300">
        <v>29478</v>
      </c>
      <c r="AD69" s="300">
        <v>29629</v>
      </c>
      <c r="AE69" s="300">
        <v>29857</v>
      </c>
      <c r="AF69" s="300">
        <v>29963</v>
      </c>
      <c r="AG69" s="300">
        <v>29635</v>
      </c>
      <c r="AH69" s="300">
        <v>29556</v>
      </c>
      <c r="AI69" s="300">
        <v>29481</v>
      </c>
      <c r="AK69" s="62" t="s">
        <v>135</v>
      </c>
      <c r="AL69" s="62" t="s">
        <v>427</v>
      </c>
      <c r="AM69" s="296">
        <f t="shared" si="1"/>
        <v>5.0374404356705238</v>
      </c>
      <c r="AN69" s="296">
        <f t="shared" si="2"/>
        <v>4.8952485280021909</v>
      </c>
      <c r="AO69" s="296">
        <f t="shared" si="3"/>
        <v>4.9122324894369829</v>
      </c>
      <c r="AP69" s="296">
        <f t="shared" si="4"/>
        <v>4.8150200914507417</v>
      </c>
      <c r="AQ69" s="296">
        <f t="shared" si="5"/>
        <v>4.6289851037171097</v>
      </c>
      <c r="AR69" s="296">
        <f t="shared" si="6"/>
        <v>4.4927384808274997</v>
      </c>
      <c r="AS69" s="296">
        <f t="shared" si="7"/>
        <v>4.4889863242509653</v>
      </c>
      <c r="AT69" s="296">
        <f t="shared" si="8"/>
        <v>4.3044547690625858</v>
      </c>
      <c r="AU69" s="296">
        <f t="shared" si="9"/>
        <v>4.1726032973743132</v>
      </c>
      <c r="AV69" s="296">
        <f t="shared" si="10"/>
        <v>4.1175874987343484</v>
      </c>
      <c r="AW69" s="296">
        <f t="shared" si="11"/>
        <v>3.851693070301772</v>
      </c>
      <c r="AX69" s="296">
        <f t="shared" si="12"/>
        <v>3.737943463605113</v>
      </c>
      <c r="AY69" s="296">
        <f t="shared" si="13"/>
        <v>3.7118272313143241</v>
      </c>
      <c r="AZ69" s="296">
        <f t="shared" si="14"/>
        <v>3.8232507781837866</v>
      </c>
      <c r="BA69" s="296">
        <f t="shared" si="15"/>
        <v>3.595536108001764</v>
      </c>
    </row>
    <row r="70" spans="1:53" x14ac:dyDescent="0.25">
      <c r="A70" s="62" t="s">
        <v>136</v>
      </c>
      <c r="B70" s="62" t="s">
        <v>428</v>
      </c>
      <c r="C70" s="300">
        <v>86</v>
      </c>
      <c r="D70" s="300">
        <v>84</v>
      </c>
      <c r="E70" s="300">
        <v>88</v>
      </c>
      <c r="F70" s="300">
        <v>87</v>
      </c>
      <c r="G70" s="300">
        <v>87</v>
      </c>
      <c r="H70" s="300">
        <v>84</v>
      </c>
      <c r="I70" s="300">
        <v>81</v>
      </c>
      <c r="J70" s="300">
        <v>82</v>
      </c>
      <c r="K70" s="300">
        <v>77</v>
      </c>
      <c r="L70" s="300">
        <v>72</v>
      </c>
      <c r="M70" s="300">
        <v>70</v>
      </c>
      <c r="N70" s="300">
        <v>69</v>
      </c>
      <c r="O70" s="300">
        <v>65</v>
      </c>
      <c r="P70" s="300">
        <v>64</v>
      </c>
      <c r="Q70" s="300">
        <v>59</v>
      </c>
      <c r="R70" s="288"/>
      <c r="S70" s="62" t="s">
        <v>136</v>
      </c>
      <c r="T70" s="62" t="s">
        <v>428</v>
      </c>
      <c r="U70" s="300">
        <v>12981</v>
      </c>
      <c r="V70" s="300">
        <v>12959</v>
      </c>
      <c r="W70" s="300">
        <v>12991</v>
      </c>
      <c r="X70" s="300">
        <v>13160</v>
      </c>
      <c r="Y70" s="300">
        <v>13148</v>
      </c>
      <c r="Z70" s="300">
        <v>13209</v>
      </c>
      <c r="AA70" s="300">
        <v>13229</v>
      </c>
      <c r="AB70" s="300">
        <v>13372</v>
      </c>
      <c r="AC70" s="300">
        <v>13644</v>
      </c>
      <c r="AD70" s="300">
        <v>13840</v>
      </c>
      <c r="AE70" s="300">
        <v>13980</v>
      </c>
      <c r="AF70" s="300">
        <v>14275</v>
      </c>
      <c r="AG70" s="300">
        <v>14532</v>
      </c>
      <c r="AH70" s="300">
        <v>14746</v>
      </c>
      <c r="AI70" s="300">
        <v>14854</v>
      </c>
      <c r="AK70" s="62" t="s">
        <v>136</v>
      </c>
      <c r="AL70" s="62" t="s">
        <v>428</v>
      </c>
      <c r="AM70" s="296">
        <f t="shared" si="1"/>
        <v>6.6250674062090749</v>
      </c>
      <c r="AN70" s="296">
        <f t="shared" si="2"/>
        <v>6.4819816343853693</v>
      </c>
      <c r="AO70" s="296">
        <f t="shared" si="3"/>
        <v>6.7739204064352245</v>
      </c>
      <c r="AP70" s="296">
        <f t="shared" si="4"/>
        <v>6.6109422492401215</v>
      </c>
      <c r="AQ70" s="296">
        <f t="shared" si="5"/>
        <v>6.6169759659263763</v>
      </c>
      <c r="AR70" s="296">
        <f t="shared" si="6"/>
        <v>6.3593004769475359</v>
      </c>
      <c r="AS70" s="296">
        <f t="shared" si="7"/>
        <v>6.1229117847153978</v>
      </c>
      <c r="AT70" s="296">
        <f t="shared" si="8"/>
        <v>6.1322165719413704</v>
      </c>
      <c r="AU70" s="296">
        <f t="shared" si="9"/>
        <v>5.6435063031369097</v>
      </c>
      <c r="AV70" s="296">
        <f t="shared" si="10"/>
        <v>5.202312138728324</v>
      </c>
      <c r="AW70" s="296">
        <f t="shared" si="11"/>
        <v>5.0071530758226039</v>
      </c>
      <c r="AX70" s="296">
        <f t="shared" si="12"/>
        <v>4.833625218914186</v>
      </c>
      <c r="AY70" s="296">
        <f t="shared" si="13"/>
        <v>4.4728874208642999</v>
      </c>
      <c r="AZ70" s="296">
        <f t="shared" si="14"/>
        <v>4.3401600434016006</v>
      </c>
      <c r="BA70" s="296">
        <f t="shared" si="15"/>
        <v>3.9719940756698531</v>
      </c>
    </row>
    <row r="71" spans="1:53" x14ac:dyDescent="0.25">
      <c r="A71" s="62" t="s">
        <v>137</v>
      </c>
      <c r="B71" s="62" t="s">
        <v>429</v>
      </c>
      <c r="C71" s="300">
        <v>591</v>
      </c>
      <c r="D71" s="300">
        <v>612</v>
      </c>
      <c r="E71" s="300">
        <v>639</v>
      </c>
      <c r="F71" s="300">
        <v>563</v>
      </c>
      <c r="G71" s="300">
        <v>544</v>
      </c>
      <c r="H71" s="300">
        <v>538</v>
      </c>
      <c r="I71" s="300">
        <v>518</v>
      </c>
      <c r="J71" s="300">
        <v>511</v>
      </c>
      <c r="K71" s="300">
        <v>467</v>
      </c>
      <c r="L71" s="300">
        <v>470</v>
      </c>
      <c r="M71" s="300">
        <v>453</v>
      </c>
      <c r="N71" s="300">
        <v>448</v>
      </c>
      <c r="O71" s="300">
        <v>423</v>
      </c>
      <c r="P71" s="300">
        <v>426</v>
      </c>
      <c r="Q71" s="300">
        <v>409</v>
      </c>
      <c r="R71" s="288"/>
      <c r="S71" s="62" t="s">
        <v>137</v>
      </c>
      <c r="T71" s="62" t="s">
        <v>429</v>
      </c>
      <c r="U71" s="300">
        <v>125154</v>
      </c>
      <c r="V71" s="300">
        <v>126331</v>
      </c>
      <c r="W71" s="300">
        <v>127382</v>
      </c>
      <c r="X71" s="300">
        <v>128305</v>
      </c>
      <c r="Y71" s="300">
        <v>129478</v>
      </c>
      <c r="Z71" s="300">
        <v>130798</v>
      </c>
      <c r="AA71" s="300">
        <v>132140</v>
      </c>
      <c r="AB71" s="300">
        <v>133310</v>
      </c>
      <c r="AC71" s="300">
        <v>135297</v>
      </c>
      <c r="AD71" s="300">
        <v>137481</v>
      </c>
      <c r="AE71" s="300">
        <v>139222</v>
      </c>
      <c r="AF71" s="300">
        <v>141081</v>
      </c>
      <c r="AG71" s="300">
        <v>142427</v>
      </c>
      <c r="AH71" s="300">
        <v>143579</v>
      </c>
      <c r="AI71" s="300">
        <v>145114</v>
      </c>
      <c r="AK71" s="62" t="s">
        <v>137</v>
      </c>
      <c r="AL71" s="62" t="s">
        <v>429</v>
      </c>
      <c r="AM71" s="296">
        <f t="shared" si="1"/>
        <v>4.722182271441584</v>
      </c>
      <c r="AN71" s="296">
        <f t="shared" si="2"/>
        <v>4.8444166514948828</v>
      </c>
      <c r="AO71" s="296">
        <f t="shared" si="3"/>
        <v>5.0164073416966293</v>
      </c>
      <c r="AP71" s="296">
        <f t="shared" si="4"/>
        <v>4.3879817622072403</v>
      </c>
      <c r="AQ71" s="296">
        <f t="shared" si="5"/>
        <v>4.2014859667279385</v>
      </c>
      <c r="AR71" s="296">
        <f t="shared" si="6"/>
        <v>4.1132127402559675</v>
      </c>
      <c r="AS71" s="296">
        <f t="shared" si="7"/>
        <v>3.920084758589375</v>
      </c>
      <c r="AT71" s="296">
        <f t="shared" si="8"/>
        <v>3.8331708048908557</v>
      </c>
      <c r="AU71" s="296">
        <f t="shared" si="9"/>
        <v>3.4516655949503683</v>
      </c>
      <c r="AV71" s="296">
        <f t="shared" si="10"/>
        <v>3.4186542140368488</v>
      </c>
      <c r="AW71" s="296">
        <f t="shared" si="11"/>
        <v>3.2537960954446854</v>
      </c>
      <c r="AX71" s="296">
        <f t="shared" si="12"/>
        <v>3.1754807521920032</v>
      </c>
      <c r="AY71" s="296">
        <f t="shared" si="13"/>
        <v>2.9699424968580397</v>
      </c>
      <c r="AZ71" s="296">
        <f t="shared" si="14"/>
        <v>2.967007710041162</v>
      </c>
      <c r="BA71" s="296">
        <f t="shared" si="15"/>
        <v>2.8184737516711</v>
      </c>
    </row>
    <row r="72" spans="1:53" x14ac:dyDescent="0.25">
      <c r="A72" s="62" t="s">
        <v>138</v>
      </c>
      <c r="B72" s="62" t="s">
        <v>430</v>
      </c>
      <c r="C72" s="300">
        <v>141</v>
      </c>
      <c r="D72" s="300">
        <v>138</v>
      </c>
      <c r="E72" s="300">
        <v>138</v>
      </c>
      <c r="F72" s="300">
        <v>132</v>
      </c>
      <c r="G72" s="300">
        <v>129</v>
      </c>
      <c r="H72" s="300">
        <v>123</v>
      </c>
      <c r="I72" s="300">
        <v>121</v>
      </c>
      <c r="J72" s="300">
        <v>120</v>
      </c>
      <c r="K72" s="300">
        <v>116</v>
      </c>
      <c r="L72" s="300">
        <v>115</v>
      </c>
      <c r="M72" s="300">
        <v>111</v>
      </c>
      <c r="N72" s="300">
        <v>112</v>
      </c>
      <c r="O72" s="300">
        <v>106</v>
      </c>
      <c r="P72" s="300">
        <v>107</v>
      </c>
      <c r="Q72" s="300">
        <v>99</v>
      </c>
      <c r="R72" s="288"/>
      <c r="S72" s="62" t="s">
        <v>138</v>
      </c>
      <c r="T72" s="62" t="s">
        <v>430</v>
      </c>
      <c r="U72" s="300">
        <v>29511</v>
      </c>
      <c r="V72" s="300">
        <v>29489</v>
      </c>
      <c r="W72" s="300">
        <v>29339</v>
      </c>
      <c r="X72" s="300">
        <v>29367</v>
      </c>
      <c r="Y72" s="300">
        <v>29382</v>
      </c>
      <c r="Z72" s="300">
        <v>29516</v>
      </c>
      <c r="AA72" s="300">
        <v>29907</v>
      </c>
      <c r="AB72" s="300">
        <v>30451</v>
      </c>
      <c r="AC72" s="300">
        <v>30820</v>
      </c>
      <c r="AD72" s="300">
        <v>31178</v>
      </c>
      <c r="AE72" s="300">
        <v>31477</v>
      </c>
      <c r="AF72" s="300">
        <v>31538</v>
      </c>
      <c r="AG72" s="300">
        <v>31563</v>
      </c>
      <c r="AH72" s="300">
        <v>31782</v>
      </c>
      <c r="AI72" s="300">
        <v>31944</v>
      </c>
      <c r="AK72" s="62" t="s">
        <v>138</v>
      </c>
      <c r="AL72" s="62" t="s">
        <v>430</v>
      </c>
      <c r="AM72" s="296">
        <f t="shared" si="1"/>
        <v>4.7778794347870281</v>
      </c>
      <c r="AN72" s="296">
        <f t="shared" si="2"/>
        <v>4.6797110787073146</v>
      </c>
      <c r="AO72" s="296">
        <f t="shared" si="3"/>
        <v>4.7036367974368591</v>
      </c>
      <c r="AP72" s="296">
        <f t="shared" si="4"/>
        <v>4.4948411482276027</v>
      </c>
      <c r="AQ72" s="296">
        <f t="shared" si="5"/>
        <v>4.3904431284459875</v>
      </c>
      <c r="AR72" s="296">
        <f t="shared" si="6"/>
        <v>4.1672313321588295</v>
      </c>
      <c r="AS72" s="296">
        <f t="shared" si="7"/>
        <v>4.0458755475306782</v>
      </c>
      <c r="AT72" s="296">
        <f t="shared" si="8"/>
        <v>3.9407572821910613</v>
      </c>
      <c r="AU72" s="296">
        <f t="shared" si="9"/>
        <v>3.7637897469175861</v>
      </c>
      <c r="AV72" s="296">
        <f t="shared" si="10"/>
        <v>3.688498300083392</v>
      </c>
      <c r="AW72" s="296">
        <f t="shared" si="11"/>
        <v>3.5263843441242813</v>
      </c>
      <c r="AX72" s="296">
        <f t="shared" si="12"/>
        <v>3.5512714820216882</v>
      </c>
      <c r="AY72" s="296">
        <f t="shared" si="13"/>
        <v>3.3583626397997657</v>
      </c>
      <c r="AZ72" s="296">
        <f t="shared" si="14"/>
        <v>3.3666855452772011</v>
      </c>
      <c r="BA72" s="296">
        <f t="shared" si="15"/>
        <v>3.0991735537190084</v>
      </c>
    </row>
    <row r="73" spans="1:53" x14ac:dyDescent="0.25">
      <c r="A73" s="62" t="s">
        <v>139</v>
      </c>
      <c r="B73" s="62" t="s">
        <v>431</v>
      </c>
      <c r="C73" s="300">
        <v>166</v>
      </c>
      <c r="D73" s="300">
        <v>163</v>
      </c>
      <c r="E73" s="300">
        <v>171</v>
      </c>
      <c r="F73" s="300">
        <v>167</v>
      </c>
      <c r="G73" s="300">
        <v>155</v>
      </c>
      <c r="H73" s="300">
        <v>151</v>
      </c>
      <c r="I73" s="300">
        <v>146</v>
      </c>
      <c r="J73" s="300">
        <v>145</v>
      </c>
      <c r="K73" s="300">
        <v>141</v>
      </c>
      <c r="L73" s="300">
        <v>139</v>
      </c>
      <c r="M73" s="300">
        <v>137</v>
      </c>
      <c r="N73" s="300">
        <v>132</v>
      </c>
      <c r="O73" s="300">
        <v>129</v>
      </c>
      <c r="P73" s="300">
        <v>132</v>
      </c>
      <c r="Q73" s="300">
        <v>120</v>
      </c>
      <c r="R73" s="288"/>
      <c r="S73" s="62" t="s">
        <v>139</v>
      </c>
      <c r="T73" s="62" t="s">
        <v>431</v>
      </c>
      <c r="U73" s="300">
        <v>32823</v>
      </c>
      <c r="V73" s="300">
        <v>32753</v>
      </c>
      <c r="W73" s="300">
        <v>32833</v>
      </c>
      <c r="X73" s="300">
        <v>32934</v>
      </c>
      <c r="Y73" s="300">
        <v>33012</v>
      </c>
      <c r="Z73" s="300">
        <v>33155</v>
      </c>
      <c r="AA73" s="300">
        <v>33334</v>
      </c>
      <c r="AB73" s="300">
        <v>33473</v>
      </c>
      <c r="AC73" s="300">
        <v>33906</v>
      </c>
      <c r="AD73" s="300">
        <v>34206</v>
      </c>
      <c r="AE73" s="300">
        <v>34428</v>
      </c>
      <c r="AF73" s="300">
        <v>34560</v>
      </c>
      <c r="AG73" s="300">
        <v>34530</v>
      </c>
      <c r="AH73" s="300">
        <v>34661</v>
      </c>
      <c r="AI73" s="300">
        <v>34692</v>
      </c>
      <c r="AK73" s="62" t="s">
        <v>139</v>
      </c>
      <c r="AL73" s="62" t="s">
        <v>431</v>
      </c>
      <c r="AM73" s="296">
        <f t="shared" ref="AM73:AM136" si="16">(C73*1000)/U73</f>
        <v>5.0574292416902784</v>
      </c>
      <c r="AN73" s="296">
        <f t="shared" si="2"/>
        <v>4.9766433609135037</v>
      </c>
      <c r="AO73" s="296">
        <f t="shared" si="3"/>
        <v>5.2081747022812417</v>
      </c>
      <c r="AP73" s="296">
        <f t="shared" si="4"/>
        <v>5.0707475557174959</v>
      </c>
      <c r="AQ73" s="296">
        <f t="shared" si="5"/>
        <v>4.6952623288501147</v>
      </c>
      <c r="AR73" s="296">
        <f t="shared" si="6"/>
        <v>4.5543658573367516</v>
      </c>
      <c r="AS73" s="296">
        <f t="shared" si="7"/>
        <v>4.3799124017519651</v>
      </c>
      <c r="AT73" s="296">
        <f t="shared" si="8"/>
        <v>4.3318495503838914</v>
      </c>
      <c r="AU73" s="296">
        <f t="shared" si="9"/>
        <v>4.1585560077862329</v>
      </c>
      <c r="AV73" s="296">
        <f t="shared" si="10"/>
        <v>4.0636145705431792</v>
      </c>
      <c r="AW73" s="296">
        <f t="shared" si="11"/>
        <v>3.9793191588242127</v>
      </c>
      <c r="AX73" s="296">
        <f t="shared" si="12"/>
        <v>3.8194444444444446</v>
      </c>
      <c r="AY73" s="296">
        <f t="shared" si="13"/>
        <v>3.7358818418766289</v>
      </c>
      <c r="AZ73" s="296">
        <f t="shared" si="14"/>
        <v>3.808314820691844</v>
      </c>
      <c r="BA73" s="296">
        <f t="shared" si="15"/>
        <v>3.459010722933241</v>
      </c>
    </row>
    <row r="74" spans="1:53" x14ac:dyDescent="0.25">
      <c r="A74" s="62" t="s">
        <v>140</v>
      </c>
      <c r="B74" s="62" t="s">
        <v>432</v>
      </c>
      <c r="C74" s="300">
        <v>77</v>
      </c>
      <c r="D74" s="300">
        <v>74</v>
      </c>
      <c r="E74" s="300">
        <v>72</v>
      </c>
      <c r="F74" s="300">
        <v>72</v>
      </c>
      <c r="G74" s="300">
        <v>71</v>
      </c>
      <c r="H74" s="300">
        <v>73</v>
      </c>
      <c r="I74" s="300">
        <v>72</v>
      </c>
      <c r="J74" s="300">
        <v>71</v>
      </c>
      <c r="K74" s="300">
        <v>71</v>
      </c>
      <c r="L74" s="300">
        <v>71</v>
      </c>
      <c r="M74" s="300">
        <v>68</v>
      </c>
      <c r="N74" s="300">
        <v>65</v>
      </c>
      <c r="O74" s="300">
        <v>59</v>
      </c>
      <c r="P74" s="300">
        <v>59</v>
      </c>
      <c r="Q74" s="300">
        <v>56</v>
      </c>
      <c r="R74" s="288"/>
      <c r="S74" s="62" t="s">
        <v>140</v>
      </c>
      <c r="T74" s="62" t="s">
        <v>432</v>
      </c>
      <c r="U74" s="300">
        <v>10883</v>
      </c>
      <c r="V74" s="300">
        <v>10871</v>
      </c>
      <c r="W74" s="300">
        <v>10830</v>
      </c>
      <c r="X74" s="300">
        <v>10871</v>
      </c>
      <c r="Y74" s="300">
        <v>10844</v>
      </c>
      <c r="Z74" s="300">
        <v>10969</v>
      </c>
      <c r="AA74" s="300">
        <v>11100</v>
      </c>
      <c r="AB74" s="300">
        <v>11228</v>
      </c>
      <c r="AC74" s="300">
        <v>11396</v>
      </c>
      <c r="AD74" s="300">
        <v>11496</v>
      </c>
      <c r="AE74" s="300">
        <v>11631</v>
      </c>
      <c r="AF74" s="300">
        <v>11677</v>
      </c>
      <c r="AG74" s="300">
        <v>11721</v>
      </c>
      <c r="AH74" s="300">
        <v>11709</v>
      </c>
      <c r="AI74" s="300">
        <v>11771</v>
      </c>
      <c r="AK74" s="62" t="s">
        <v>140</v>
      </c>
      <c r="AL74" s="62" t="s">
        <v>432</v>
      </c>
      <c r="AM74" s="296">
        <f t="shared" si="16"/>
        <v>7.0752549848387396</v>
      </c>
      <c r="AN74" s="296">
        <f t="shared" si="2"/>
        <v>6.8071014626069362</v>
      </c>
      <c r="AO74" s="296">
        <f t="shared" si="3"/>
        <v>6.6481994459833791</v>
      </c>
      <c r="AP74" s="296">
        <f t="shared" si="4"/>
        <v>6.6231257474013434</v>
      </c>
      <c r="AQ74" s="296">
        <f t="shared" si="5"/>
        <v>6.5473994835853926</v>
      </c>
      <c r="AR74" s="296">
        <f t="shared" si="6"/>
        <v>6.6551189716473695</v>
      </c>
      <c r="AS74" s="296">
        <f t="shared" si="7"/>
        <v>6.4864864864864868</v>
      </c>
      <c r="AT74" s="296">
        <f t="shared" si="8"/>
        <v>6.323477021731386</v>
      </c>
      <c r="AU74" s="296">
        <f t="shared" si="9"/>
        <v>6.2302562302562299</v>
      </c>
      <c r="AV74" s="296">
        <f t="shared" si="10"/>
        <v>6.1760612386917186</v>
      </c>
      <c r="AW74" s="296">
        <f t="shared" si="11"/>
        <v>5.8464448456710514</v>
      </c>
      <c r="AX74" s="296">
        <f t="shared" si="12"/>
        <v>5.5664982444120925</v>
      </c>
      <c r="AY74" s="296">
        <f t="shared" si="13"/>
        <v>5.0337001962289909</v>
      </c>
      <c r="AZ74" s="296">
        <f t="shared" si="14"/>
        <v>5.038858997352464</v>
      </c>
      <c r="BA74" s="296">
        <f t="shared" si="15"/>
        <v>4.7574547617024896</v>
      </c>
    </row>
    <row r="75" spans="1:53" x14ac:dyDescent="0.25">
      <c r="A75" s="62" t="s">
        <v>141</v>
      </c>
      <c r="B75" s="62" t="s">
        <v>433</v>
      </c>
      <c r="C75" s="300">
        <v>190</v>
      </c>
      <c r="D75" s="300">
        <v>187</v>
      </c>
      <c r="E75" s="300">
        <v>196</v>
      </c>
      <c r="F75" s="300">
        <v>183</v>
      </c>
      <c r="G75" s="300">
        <v>180</v>
      </c>
      <c r="H75" s="300">
        <v>188</v>
      </c>
      <c r="I75" s="300">
        <v>180</v>
      </c>
      <c r="J75" s="300">
        <v>172</v>
      </c>
      <c r="K75" s="300">
        <v>167</v>
      </c>
      <c r="L75" s="300">
        <v>175</v>
      </c>
      <c r="M75" s="300">
        <v>163</v>
      </c>
      <c r="N75" s="300">
        <v>162</v>
      </c>
      <c r="O75" s="300">
        <v>152</v>
      </c>
      <c r="P75" s="300">
        <v>157</v>
      </c>
      <c r="Q75" s="300">
        <v>151</v>
      </c>
      <c r="R75" s="288"/>
      <c r="S75" s="62" t="s">
        <v>141</v>
      </c>
      <c r="T75" s="62" t="s">
        <v>433</v>
      </c>
      <c r="U75" s="300">
        <v>26343</v>
      </c>
      <c r="V75" s="300">
        <v>26350</v>
      </c>
      <c r="W75" s="300">
        <v>26304</v>
      </c>
      <c r="X75" s="300">
        <v>26302</v>
      </c>
      <c r="Y75" s="300">
        <v>26297</v>
      </c>
      <c r="Z75" s="300">
        <v>26419</v>
      </c>
      <c r="AA75" s="300">
        <v>26647</v>
      </c>
      <c r="AB75" s="300">
        <v>26873</v>
      </c>
      <c r="AC75" s="300">
        <v>27241</v>
      </c>
      <c r="AD75" s="300">
        <v>27415</v>
      </c>
      <c r="AE75" s="300">
        <v>27504</v>
      </c>
      <c r="AF75" s="300">
        <v>27466</v>
      </c>
      <c r="AG75" s="300">
        <v>27502</v>
      </c>
      <c r="AH75" s="300">
        <v>27621</v>
      </c>
      <c r="AI75" s="300">
        <v>27673</v>
      </c>
      <c r="AK75" s="62" t="s">
        <v>141</v>
      </c>
      <c r="AL75" s="62" t="s">
        <v>433</v>
      </c>
      <c r="AM75" s="296">
        <f t="shared" si="16"/>
        <v>7.2125422313328018</v>
      </c>
      <c r="AN75" s="296">
        <f t="shared" si="2"/>
        <v>7.096774193548387</v>
      </c>
      <c r="AO75" s="296">
        <f t="shared" si="3"/>
        <v>7.4513381995133816</v>
      </c>
      <c r="AP75" s="296">
        <f t="shared" si="4"/>
        <v>6.9576458064025548</v>
      </c>
      <c r="AQ75" s="296">
        <f t="shared" si="5"/>
        <v>6.8448872494961401</v>
      </c>
      <c r="AR75" s="296">
        <f t="shared" si="6"/>
        <v>7.1160906923047804</v>
      </c>
      <c r="AS75" s="296">
        <f t="shared" si="7"/>
        <v>6.7549817990768188</v>
      </c>
      <c r="AT75" s="296">
        <f t="shared" si="8"/>
        <v>6.4004763145164292</v>
      </c>
      <c r="AU75" s="296">
        <f t="shared" si="9"/>
        <v>6.1304651077420065</v>
      </c>
      <c r="AV75" s="296">
        <f t="shared" si="10"/>
        <v>6.3833667700164147</v>
      </c>
      <c r="AW75" s="296">
        <f t="shared" si="11"/>
        <v>5.9264107038976146</v>
      </c>
      <c r="AX75" s="296">
        <f t="shared" si="12"/>
        <v>5.8982014126556468</v>
      </c>
      <c r="AY75" s="296">
        <f t="shared" si="13"/>
        <v>5.5268707730346884</v>
      </c>
      <c r="AZ75" s="296">
        <f t="shared" si="14"/>
        <v>5.6840809528981575</v>
      </c>
      <c r="BA75" s="296">
        <f t="shared" si="15"/>
        <v>5.4565822281646374</v>
      </c>
    </row>
    <row r="76" spans="1:53" x14ac:dyDescent="0.25">
      <c r="A76" s="62" t="s">
        <v>142</v>
      </c>
      <c r="B76" s="62" t="s">
        <v>434</v>
      </c>
      <c r="C76" s="300">
        <v>116</v>
      </c>
      <c r="D76" s="300">
        <v>113</v>
      </c>
      <c r="E76" s="300">
        <v>116</v>
      </c>
      <c r="F76" s="300">
        <v>111</v>
      </c>
      <c r="G76" s="300">
        <v>110</v>
      </c>
      <c r="H76" s="300">
        <v>107</v>
      </c>
      <c r="I76" s="300">
        <v>105</v>
      </c>
      <c r="J76" s="300">
        <v>108</v>
      </c>
      <c r="K76" s="300">
        <v>110</v>
      </c>
      <c r="L76" s="300">
        <v>112</v>
      </c>
      <c r="M76" s="300">
        <v>107</v>
      </c>
      <c r="N76" s="300">
        <v>104</v>
      </c>
      <c r="O76" s="300">
        <v>104</v>
      </c>
      <c r="P76" s="300">
        <v>106</v>
      </c>
      <c r="Q76" s="300">
        <v>100</v>
      </c>
      <c r="R76" s="288"/>
      <c r="S76" s="62" t="s">
        <v>142</v>
      </c>
      <c r="T76" s="62" t="s">
        <v>434</v>
      </c>
      <c r="U76" s="300">
        <v>16312</v>
      </c>
      <c r="V76" s="300">
        <v>16353</v>
      </c>
      <c r="W76" s="300">
        <v>16244</v>
      </c>
      <c r="X76" s="300">
        <v>16304</v>
      </c>
      <c r="Y76" s="300">
        <v>16368</v>
      </c>
      <c r="Z76" s="300">
        <v>16464</v>
      </c>
      <c r="AA76" s="300">
        <v>16598</v>
      </c>
      <c r="AB76" s="300">
        <v>16790</v>
      </c>
      <c r="AC76" s="300">
        <v>17129</v>
      </c>
      <c r="AD76" s="300">
        <v>17416</v>
      </c>
      <c r="AE76" s="300">
        <v>17667</v>
      </c>
      <c r="AF76" s="300">
        <v>17753</v>
      </c>
      <c r="AG76" s="300">
        <v>17788</v>
      </c>
      <c r="AH76" s="300">
        <v>17834</v>
      </c>
      <c r="AI76" s="300">
        <v>17858</v>
      </c>
      <c r="AK76" s="62" t="s">
        <v>142</v>
      </c>
      <c r="AL76" s="62" t="s">
        <v>434</v>
      </c>
      <c r="AM76" s="296">
        <f t="shared" si="16"/>
        <v>7.111329082883767</v>
      </c>
      <c r="AN76" s="296">
        <f t="shared" si="2"/>
        <v>6.9100470861615602</v>
      </c>
      <c r="AO76" s="296">
        <f t="shared" si="3"/>
        <v>7.141098251662152</v>
      </c>
      <c r="AP76" s="296">
        <f t="shared" si="4"/>
        <v>6.8081452404317959</v>
      </c>
      <c r="AQ76" s="296">
        <f t="shared" si="5"/>
        <v>6.720430107526882</v>
      </c>
      <c r="AR76" s="296">
        <f t="shared" si="6"/>
        <v>6.4990281827016521</v>
      </c>
      <c r="AS76" s="296">
        <f t="shared" si="7"/>
        <v>6.3260633811302567</v>
      </c>
      <c r="AT76" s="296">
        <f t="shared" si="8"/>
        <v>6.4324002382370455</v>
      </c>
      <c r="AU76" s="296">
        <f t="shared" si="9"/>
        <v>6.4218576682818611</v>
      </c>
      <c r="AV76" s="296">
        <f t="shared" si="10"/>
        <v>6.430868167202572</v>
      </c>
      <c r="AW76" s="296">
        <f t="shared" si="11"/>
        <v>6.0564895001981096</v>
      </c>
      <c r="AX76" s="296">
        <f t="shared" si="12"/>
        <v>5.858164817213992</v>
      </c>
      <c r="AY76" s="296">
        <f t="shared" si="13"/>
        <v>5.8466381830447496</v>
      </c>
      <c r="AZ76" s="296">
        <f t="shared" si="14"/>
        <v>5.9437030391387236</v>
      </c>
      <c r="BA76" s="296">
        <f t="shared" si="15"/>
        <v>5.5997312129017809</v>
      </c>
    </row>
    <row r="77" spans="1:53" x14ac:dyDescent="0.25">
      <c r="A77" s="62" t="s">
        <v>143</v>
      </c>
      <c r="B77" s="62" t="s">
        <v>435</v>
      </c>
      <c r="C77" s="300">
        <v>87</v>
      </c>
      <c r="D77" s="300">
        <v>85</v>
      </c>
      <c r="E77" s="300">
        <v>90</v>
      </c>
      <c r="F77" s="300">
        <v>82</v>
      </c>
      <c r="G77" s="300">
        <v>79</v>
      </c>
      <c r="H77" s="300">
        <v>76</v>
      </c>
      <c r="I77" s="300">
        <v>75</v>
      </c>
      <c r="J77" s="300">
        <v>73</v>
      </c>
      <c r="K77" s="300">
        <v>72</v>
      </c>
      <c r="L77" s="300">
        <v>72</v>
      </c>
      <c r="M77" s="300">
        <v>69</v>
      </c>
      <c r="N77" s="300">
        <v>68</v>
      </c>
      <c r="O77" s="300">
        <v>65</v>
      </c>
      <c r="P77" s="300">
        <v>64</v>
      </c>
      <c r="Q77" s="300">
        <v>60</v>
      </c>
      <c r="R77" s="288"/>
      <c r="S77" s="62" t="s">
        <v>143</v>
      </c>
      <c r="T77" s="62" t="s">
        <v>435</v>
      </c>
      <c r="U77" s="300">
        <v>18066</v>
      </c>
      <c r="V77" s="300">
        <v>18043</v>
      </c>
      <c r="W77" s="300">
        <v>18119</v>
      </c>
      <c r="X77" s="300">
        <v>18108</v>
      </c>
      <c r="Y77" s="300">
        <v>18145</v>
      </c>
      <c r="Z77" s="300">
        <v>18197</v>
      </c>
      <c r="AA77" s="300">
        <v>18416</v>
      </c>
      <c r="AB77" s="300">
        <v>18546</v>
      </c>
      <c r="AC77" s="300">
        <v>18794</v>
      </c>
      <c r="AD77" s="300">
        <v>18894</v>
      </c>
      <c r="AE77" s="300">
        <v>18987</v>
      </c>
      <c r="AF77" s="300">
        <v>19003</v>
      </c>
      <c r="AG77" s="300">
        <v>18903</v>
      </c>
      <c r="AH77" s="300">
        <v>18874</v>
      </c>
      <c r="AI77" s="300">
        <v>18804</v>
      </c>
      <c r="AK77" s="62" t="s">
        <v>143</v>
      </c>
      <c r="AL77" s="62" t="s">
        <v>435</v>
      </c>
      <c r="AM77" s="296">
        <f t="shared" si="16"/>
        <v>4.8156758551976084</v>
      </c>
      <c r="AN77" s="296">
        <f t="shared" si="2"/>
        <v>4.7109682425317301</v>
      </c>
      <c r="AO77" s="296">
        <f t="shared" si="3"/>
        <v>4.9671615431315193</v>
      </c>
      <c r="AP77" s="296">
        <f t="shared" si="4"/>
        <v>4.5283852440910097</v>
      </c>
      <c r="AQ77" s="296">
        <f t="shared" si="5"/>
        <v>4.3538164783686968</v>
      </c>
      <c r="AR77" s="296">
        <f t="shared" si="6"/>
        <v>4.1765126119690059</v>
      </c>
      <c r="AS77" s="296">
        <f t="shared" si="7"/>
        <v>4.0725456125108606</v>
      </c>
      <c r="AT77" s="296">
        <f t="shared" si="8"/>
        <v>3.9361587404292031</v>
      </c>
      <c r="AU77" s="296">
        <f t="shared" si="9"/>
        <v>3.8310098967755666</v>
      </c>
      <c r="AV77" s="296">
        <f t="shared" si="10"/>
        <v>3.8107335662114958</v>
      </c>
      <c r="AW77" s="296">
        <f t="shared" si="11"/>
        <v>3.6340654131774373</v>
      </c>
      <c r="AX77" s="296">
        <f t="shared" si="12"/>
        <v>3.5783823606798926</v>
      </c>
      <c r="AY77" s="296">
        <f t="shared" si="13"/>
        <v>3.4386076284187697</v>
      </c>
      <c r="AZ77" s="296">
        <f t="shared" si="14"/>
        <v>3.3909081275829185</v>
      </c>
      <c r="BA77" s="296">
        <f t="shared" si="15"/>
        <v>3.1908104658583278</v>
      </c>
    </row>
    <row r="78" spans="1:53" x14ac:dyDescent="0.25">
      <c r="A78" s="62" t="s">
        <v>144</v>
      </c>
      <c r="B78" s="62" t="s">
        <v>436</v>
      </c>
      <c r="C78" s="300">
        <v>60</v>
      </c>
      <c r="D78" s="300">
        <v>58</v>
      </c>
      <c r="E78" s="300">
        <v>59</v>
      </c>
      <c r="F78" s="300">
        <v>55</v>
      </c>
      <c r="G78" s="300">
        <v>53</v>
      </c>
      <c r="H78" s="300">
        <v>50</v>
      </c>
      <c r="I78" s="300">
        <v>48</v>
      </c>
      <c r="J78" s="300">
        <v>48</v>
      </c>
      <c r="K78" s="300">
        <v>47</v>
      </c>
      <c r="L78" s="300">
        <v>46</v>
      </c>
      <c r="M78" s="300">
        <v>45</v>
      </c>
      <c r="N78" s="300">
        <v>44</v>
      </c>
      <c r="O78" s="300">
        <v>40</v>
      </c>
      <c r="P78" s="300">
        <v>40</v>
      </c>
      <c r="Q78" s="300">
        <v>37</v>
      </c>
      <c r="R78" s="288"/>
      <c r="S78" s="62" t="s">
        <v>144</v>
      </c>
      <c r="T78" s="62" t="s">
        <v>436</v>
      </c>
      <c r="U78" s="300">
        <v>9347</v>
      </c>
      <c r="V78" s="300">
        <v>9320</v>
      </c>
      <c r="W78" s="300">
        <v>9244</v>
      </c>
      <c r="X78" s="300">
        <v>9216</v>
      </c>
      <c r="Y78" s="300">
        <v>9276</v>
      </c>
      <c r="Z78" s="300">
        <v>9288</v>
      </c>
      <c r="AA78" s="300">
        <v>9222</v>
      </c>
      <c r="AB78" s="300">
        <v>9319</v>
      </c>
      <c r="AC78" s="300">
        <v>9508</v>
      </c>
      <c r="AD78" s="300">
        <v>9561</v>
      </c>
      <c r="AE78" s="300">
        <v>9581</v>
      </c>
      <c r="AF78" s="300">
        <v>9588</v>
      </c>
      <c r="AG78" s="300">
        <v>9498</v>
      </c>
      <c r="AH78" s="300">
        <v>9449</v>
      </c>
      <c r="AI78" s="300">
        <v>9418</v>
      </c>
      <c r="AK78" s="62" t="s">
        <v>144</v>
      </c>
      <c r="AL78" s="62" t="s">
        <v>436</v>
      </c>
      <c r="AM78" s="296">
        <f t="shared" si="16"/>
        <v>6.4191719268214404</v>
      </c>
      <c r="AN78" s="296">
        <f t="shared" si="2"/>
        <v>6.2231759656652361</v>
      </c>
      <c r="AO78" s="296">
        <f t="shared" si="3"/>
        <v>6.3825183903072267</v>
      </c>
      <c r="AP78" s="296">
        <f t="shared" si="4"/>
        <v>5.9678819444444446</v>
      </c>
      <c r="AQ78" s="296">
        <f t="shared" si="5"/>
        <v>5.7136696852091422</v>
      </c>
      <c r="AR78" s="296">
        <f t="shared" si="6"/>
        <v>5.3832902670111968</v>
      </c>
      <c r="AS78" s="296">
        <f t="shared" si="7"/>
        <v>5.2049446974625893</v>
      </c>
      <c r="AT78" s="296">
        <f t="shared" si="8"/>
        <v>5.150767249704904</v>
      </c>
      <c r="AU78" s="296">
        <f t="shared" si="9"/>
        <v>4.9432057214976863</v>
      </c>
      <c r="AV78" s="296">
        <f t="shared" si="10"/>
        <v>4.8112122162953668</v>
      </c>
      <c r="AW78" s="296">
        <f t="shared" si="11"/>
        <v>4.6967957415718606</v>
      </c>
      <c r="AX78" s="296">
        <f t="shared" si="12"/>
        <v>4.5890696704213596</v>
      </c>
      <c r="AY78" s="296">
        <f t="shared" si="13"/>
        <v>4.2114129290376923</v>
      </c>
      <c r="AZ78" s="296">
        <f t="shared" si="14"/>
        <v>4.2332521959995768</v>
      </c>
      <c r="BA78" s="296">
        <f t="shared" si="15"/>
        <v>3.9286472711828413</v>
      </c>
    </row>
    <row r="79" spans="1:53" x14ac:dyDescent="0.25">
      <c r="A79" s="62" t="s">
        <v>145</v>
      </c>
      <c r="B79" s="62" t="s">
        <v>437</v>
      </c>
      <c r="C79" s="300">
        <v>44</v>
      </c>
      <c r="D79" s="300">
        <v>40</v>
      </c>
      <c r="E79" s="300">
        <v>39</v>
      </c>
      <c r="F79" s="300">
        <v>38</v>
      </c>
      <c r="G79" s="300">
        <v>35</v>
      </c>
      <c r="H79" s="300">
        <v>33</v>
      </c>
      <c r="I79" s="300">
        <v>32</v>
      </c>
      <c r="J79" s="300">
        <v>30</v>
      </c>
      <c r="K79" s="300">
        <v>29</v>
      </c>
      <c r="L79" s="300">
        <v>29</v>
      </c>
      <c r="M79" s="300">
        <v>28</v>
      </c>
      <c r="N79" s="300">
        <v>28</v>
      </c>
      <c r="O79" s="300">
        <v>27</v>
      </c>
      <c r="P79" s="300">
        <v>26</v>
      </c>
      <c r="Q79" s="300">
        <v>24</v>
      </c>
      <c r="R79" s="288"/>
      <c r="S79" s="62" t="s">
        <v>145</v>
      </c>
      <c r="T79" s="62" t="s">
        <v>437</v>
      </c>
      <c r="U79" s="300">
        <v>8085</v>
      </c>
      <c r="V79" s="300">
        <v>8165</v>
      </c>
      <c r="W79" s="300">
        <v>8139</v>
      </c>
      <c r="X79" s="300">
        <v>8077</v>
      </c>
      <c r="Y79" s="300">
        <v>8012</v>
      </c>
      <c r="Z79" s="300">
        <v>8059</v>
      </c>
      <c r="AA79" s="300">
        <v>8256</v>
      </c>
      <c r="AB79" s="300">
        <v>8516</v>
      </c>
      <c r="AC79" s="300">
        <v>8760</v>
      </c>
      <c r="AD79" s="300">
        <v>8806</v>
      </c>
      <c r="AE79" s="300">
        <v>8780</v>
      </c>
      <c r="AF79" s="300">
        <v>8733</v>
      </c>
      <c r="AG79" s="300">
        <v>8655</v>
      </c>
      <c r="AH79" s="300">
        <v>8574</v>
      </c>
      <c r="AI79" s="300">
        <v>8485</v>
      </c>
      <c r="AK79" s="62" t="s">
        <v>145</v>
      </c>
      <c r="AL79" s="62" t="s">
        <v>437</v>
      </c>
      <c r="AM79" s="296">
        <f t="shared" si="16"/>
        <v>5.4421768707482991</v>
      </c>
      <c r="AN79" s="296">
        <f t="shared" si="2"/>
        <v>4.8989589712186161</v>
      </c>
      <c r="AO79" s="296">
        <f t="shared" si="3"/>
        <v>4.7917434574272022</v>
      </c>
      <c r="AP79" s="296">
        <f t="shared" si="4"/>
        <v>4.7047170979324004</v>
      </c>
      <c r="AQ79" s="296">
        <f t="shared" si="5"/>
        <v>4.3684473290064902</v>
      </c>
      <c r="AR79" s="296">
        <f t="shared" si="6"/>
        <v>4.0948008437771435</v>
      </c>
      <c r="AS79" s="296">
        <f t="shared" si="7"/>
        <v>3.8759689922480618</v>
      </c>
      <c r="AT79" s="296">
        <f t="shared" si="8"/>
        <v>3.5227806481916391</v>
      </c>
      <c r="AU79" s="296">
        <f t="shared" si="9"/>
        <v>3.310502283105023</v>
      </c>
      <c r="AV79" s="296">
        <f t="shared" si="10"/>
        <v>3.2932091755621169</v>
      </c>
      <c r="AW79" s="296">
        <f t="shared" si="11"/>
        <v>3.1890660592255125</v>
      </c>
      <c r="AX79" s="296">
        <f t="shared" si="12"/>
        <v>3.2062292453910453</v>
      </c>
      <c r="AY79" s="296">
        <f t="shared" si="13"/>
        <v>3.119584055459272</v>
      </c>
      <c r="AZ79" s="296">
        <f t="shared" si="14"/>
        <v>3.032423606251458</v>
      </c>
      <c r="BA79" s="296">
        <f t="shared" si="15"/>
        <v>2.8285209192692986</v>
      </c>
    </row>
    <row r="80" spans="1:53" x14ac:dyDescent="0.25">
      <c r="A80" s="62" t="s">
        <v>146</v>
      </c>
      <c r="B80" s="62" t="s">
        <v>438</v>
      </c>
      <c r="C80" s="300">
        <v>88</v>
      </c>
      <c r="D80" s="300">
        <v>86</v>
      </c>
      <c r="E80" s="300">
        <v>87</v>
      </c>
      <c r="F80" s="300">
        <v>83</v>
      </c>
      <c r="G80" s="300">
        <v>79</v>
      </c>
      <c r="H80" s="300">
        <v>75</v>
      </c>
      <c r="I80" s="300">
        <v>70</v>
      </c>
      <c r="J80" s="300">
        <v>69</v>
      </c>
      <c r="K80" s="300">
        <v>68</v>
      </c>
      <c r="L80" s="300">
        <v>66</v>
      </c>
      <c r="M80" s="300">
        <v>63</v>
      </c>
      <c r="N80" s="300">
        <v>62</v>
      </c>
      <c r="O80" s="300">
        <v>61</v>
      </c>
      <c r="P80" s="300">
        <v>61</v>
      </c>
      <c r="Q80" s="300">
        <v>57</v>
      </c>
      <c r="R80" s="288"/>
      <c r="S80" s="62" t="s">
        <v>146</v>
      </c>
      <c r="T80" s="62" t="s">
        <v>438</v>
      </c>
      <c r="U80" s="300">
        <v>12502</v>
      </c>
      <c r="V80" s="300">
        <v>12358</v>
      </c>
      <c r="W80" s="300">
        <v>12231</v>
      </c>
      <c r="X80" s="300">
        <v>12235</v>
      </c>
      <c r="Y80" s="300">
        <v>12141</v>
      </c>
      <c r="Z80" s="300">
        <v>12156</v>
      </c>
      <c r="AA80" s="300">
        <v>12198</v>
      </c>
      <c r="AB80" s="300">
        <v>12260</v>
      </c>
      <c r="AC80" s="300">
        <v>12393</v>
      </c>
      <c r="AD80" s="300">
        <v>12451</v>
      </c>
      <c r="AE80" s="300">
        <v>12407</v>
      </c>
      <c r="AF80" s="300">
        <v>12393</v>
      </c>
      <c r="AG80" s="300">
        <v>12369</v>
      </c>
      <c r="AH80" s="300">
        <v>12319</v>
      </c>
      <c r="AI80" s="300">
        <v>12297</v>
      </c>
      <c r="AK80" s="62" t="s">
        <v>146</v>
      </c>
      <c r="AL80" s="62" t="s">
        <v>438</v>
      </c>
      <c r="AM80" s="296">
        <f t="shared" si="16"/>
        <v>7.0388737801951686</v>
      </c>
      <c r="AN80" s="296">
        <f t="shared" si="2"/>
        <v>6.9590548632464797</v>
      </c>
      <c r="AO80" s="296">
        <f t="shared" si="3"/>
        <v>7.1130733382389009</v>
      </c>
      <c r="AP80" s="296">
        <f t="shared" si="4"/>
        <v>6.7838169186759298</v>
      </c>
      <c r="AQ80" s="296">
        <f t="shared" si="5"/>
        <v>6.5068775224446096</v>
      </c>
      <c r="AR80" s="296">
        <f t="shared" si="6"/>
        <v>6.1697926949654489</v>
      </c>
      <c r="AS80" s="296">
        <f t="shared" si="7"/>
        <v>5.7386456796196095</v>
      </c>
      <c r="AT80" s="296">
        <f t="shared" si="8"/>
        <v>5.6280587275693312</v>
      </c>
      <c r="AU80" s="296">
        <f t="shared" si="9"/>
        <v>5.4869684499314131</v>
      </c>
      <c r="AV80" s="296">
        <f t="shared" si="10"/>
        <v>5.3007790538912536</v>
      </c>
      <c r="AW80" s="296">
        <f t="shared" si="11"/>
        <v>5.077778673329572</v>
      </c>
      <c r="AX80" s="296">
        <f t="shared" si="12"/>
        <v>5.0028241749374649</v>
      </c>
      <c r="AY80" s="296">
        <f t="shared" si="13"/>
        <v>4.931684048831757</v>
      </c>
      <c r="AZ80" s="296">
        <f t="shared" si="14"/>
        <v>4.9517006250507345</v>
      </c>
      <c r="BA80" s="296">
        <f t="shared" si="15"/>
        <v>4.6352768968040987</v>
      </c>
    </row>
    <row r="81" spans="1:53" x14ac:dyDescent="0.25">
      <c r="A81" s="62" t="s">
        <v>147</v>
      </c>
      <c r="B81" s="62" t="s">
        <v>439</v>
      </c>
      <c r="C81" s="300">
        <v>127</v>
      </c>
      <c r="D81" s="300">
        <v>122</v>
      </c>
      <c r="E81" s="300">
        <v>124</v>
      </c>
      <c r="F81" s="300">
        <v>118</v>
      </c>
      <c r="G81" s="300">
        <v>115</v>
      </c>
      <c r="H81" s="300">
        <v>113</v>
      </c>
      <c r="I81" s="300">
        <v>113</v>
      </c>
      <c r="J81" s="300">
        <v>112</v>
      </c>
      <c r="K81" s="300">
        <v>111</v>
      </c>
      <c r="L81" s="300">
        <v>111</v>
      </c>
      <c r="M81" s="300">
        <v>108</v>
      </c>
      <c r="N81" s="300">
        <v>107</v>
      </c>
      <c r="O81" s="300">
        <v>100</v>
      </c>
      <c r="P81" s="300">
        <v>99</v>
      </c>
      <c r="Q81" s="300">
        <v>94</v>
      </c>
      <c r="R81" s="288"/>
      <c r="S81" s="62" t="s">
        <v>147</v>
      </c>
      <c r="T81" s="62" t="s">
        <v>439</v>
      </c>
      <c r="U81" s="300">
        <v>18775</v>
      </c>
      <c r="V81" s="300">
        <v>18757</v>
      </c>
      <c r="W81" s="300">
        <v>18802</v>
      </c>
      <c r="X81" s="300">
        <v>18917</v>
      </c>
      <c r="Y81" s="300">
        <v>19034</v>
      </c>
      <c r="Z81" s="300">
        <v>19280</v>
      </c>
      <c r="AA81" s="300">
        <v>19503</v>
      </c>
      <c r="AB81" s="300">
        <v>19581</v>
      </c>
      <c r="AC81" s="300">
        <v>19850</v>
      </c>
      <c r="AD81" s="300">
        <v>20026</v>
      </c>
      <c r="AE81" s="300">
        <v>20150</v>
      </c>
      <c r="AF81" s="300">
        <v>20134</v>
      </c>
      <c r="AG81" s="300">
        <v>20224</v>
      </c>
      <c r="AH81" s="300">
        <v>20287</v>
      </c>
      <c r="AI81" s="300">
        <v>20257</v>
      </c>
      <c r="AK81" s="62" t="s">
        <v>147</v>
      </c>
      <c r="AL81" s="62" t="s">
        <v>439</v>
      </c>
      <c r="AM81" s="296">
        <f t="shared" si="16"/>
        <v>6.7643142476697733</v>
      </c>
      <c r="AN81" s="296">
        <f t="shared" si="2"/>
        <v>6.5042384176574082</v>
      </c>
      <c r="AO81" s="296">
        <f t="shared" si="3"/>
        <v>6.5950430805233484</v>
      </c>
      <c r="AP81" s="296">
        <f t="shared" si="4"/>
        <v>6.2377755458053601</v>
      </c>
      <c r="AQ81" s="296">
        <f t="shared" si="5"/>
        <v>6.0418199012293794</v>
      </c>
      <c r="AR81" s="296">
        <f t="shared" si="6"/>
        <v>5.8609958506224062</v>
      </c>
      <c r="AS81" s="296">
        <f t="shared" si="7"/>
        <v>5.793980413269753</v>
      </c>
      <c r="AT81" s="296">
        <f t="shared" si="8"/>
        <v>5.7198304478831519</v>
      </c>
      <c r="AU81" s="296">
        <f t="shared" si="9"/>
        <v>5.5919395465994963</v>
      </c>
      <c r="AV81" s="296">
        <f t="shared" si="10"/>
        <v>5.5427943673224807</v>
      </c>
      <c r="AW81" s="296">
        <f t="shared" si="11"/>
        <v>5.3598014888337469</v>
      </c>
      <c r="AX81" s="296">
        <f t="shared" si="12"/>
        <v>5.3143935631270489</v>
      </c>
      <c r="AY81" s="296">
        <f t="shared" si="13"/>
        <v>4.9446202531645573</v>
      </c>
      <c r="AZ81" s="296">
        <f t="shared" si="14"/>
        <v>4.8799723961157389</v>
      </c>
      <c r="BA81" s="296">
        <f t="shared" si="15"/>
        <v>4.6403712296983759</v>
      </c>
    </row>
    <row r="82" spans="1:53" x14ac:dyDescent="0.25">
      <c r="A82" s="62" t="s">
        <v>148</v>
      </c>
      <c r="B82" s="62" t="s">
        <v>440</v>
      </c>
      <c r="C82" s="300">
        <v>96</v>
      </c>
      <c r="D82" s="300">
        <v>90</v>
      </c>
      <c r="E82" s="300">
        <v>98</v>
      </c>
      <c r="F82" s="300">
        <v>89</v>
      </c>
      <c r="G82" s="300">
        <v>86</v>
      </c>
      <c r="H82" s="300">
        <v>81</v>
      </c>
      <c r="I82" s="300">
        <v>81</v>
      </c>
      <c r="J82" s="300">
        <v>79</v>
      </c>
      <c r="K82" s="300">
        <v>76</v>
      </c>
      <c r="L82" s="300">
        <v>77</v>
      </c>
      <c r="M82" s="300">
        <v>74</v>
      </c>
      <c r="N82" s="300">
        <v>71</v>
      </c>
      <c r="O82" s="300">
        <v>66</v>
      </c>
      <c r="P82" s="300">
        <v>68</v>
      </c>
      <c r="Q82" s="300">
        <v>64</v>
      </c>
      <c r="R82" s="288"/>
      <c r="S82" s="62" t="s">
        <v>148</v>
      </c>
      <c r="T82" s="62" t="s">
        <v>440</v>
      </c>
      <c r="U82" s="300">
        <v>15411</v>
      </c>
      <c r="V82" s="300">
        <v>15570</v>
      </c>
      <c r="W82" s="300">
        <v>15603</v>
      </c>
      <c r="X82" s="300">
        <v>15629</v>
      </c>
      <c r="Y82" s="300">
        <v>15724</v>
      </c>
      <c r="Z82" s="300">
        <v>15759</v>
      </c>
      <c r="AA82" s="300">
        <v>15908</v>
      </c>
      <c r="AB82" s="300">
        <v>16168</v>
      </c>
      <c r="AC82" s="300">
        <v>16618</v>
      </c>
      <c r="AD82" s="300">
        <v>17148</v>
      </c>
      <c r="AE82" s="300">
        <v>17568</v>
      </c>
      <c r="AF82" s="300">
        <v>17651</v>
      </c>
      <c r="AG82" s="300">
        <v>17884</v>
      </c>
      <c r="AH82" s="300">
        <v>17963</v>
      </c>
      <c r="AI82" s="300">
        <v>18092</v>
      </c>
      <c r="AK82" s="62" t="s">
        <v>148</v>
      </c>
      <c r="AL82" s="62" t="s">
        <v>440</v>
      </c>
      <c r="AM82" s="296">
        <f t="shared" si="16"/>
        <v>6.2293167218220749</v>
      </c>
      <c r="AN82" s="296">
        <f t="shared" si="2"/>
        <v>5.7803468208092488</v>
      </c>
      <c r="AO82" s="296">
        <f t="shared" si="3"/>
        <v>6.2808434275459843</v>
      </c>
      <c r="AP82" s="296">
        <f t="shared" si="4"/>
        <v>5.6945421971975172</v>
      </c>
      <c r="AQ82" s="296">
        <f t="shared" si="5"/>
        <v>5.4693462223352833</v>
      </c>
      <c r="AR82" s="296">
        <f t="shared" si="6"/>
        <v>5.1399200456881786</v>
      </c>
      <c r="AS82" s="296">
        <f t="shared" si="7"/>
        <v>5.0917777219009306</v>
      </c>
      <c r="AT82" s="296">
        <f t="shared" si="8"/>
        <v>4.8861949529935673</v>
      </c>
      <c r="AU82" s="296">
        <f t="shared" si="9"/>
        <v>4.5733541942472016</v>
      </c>
      <c r="AV82" s="296">
        <f t="shared" si="10"/>
        <v>4.4903195707954282</v>
      </c>
      <c r="AW82" s="296">
        <f t="shared" si="11"/>
        <v>4.2122040072859743</v>
      </c>
      <c r="AX82" s="296">
        <f t="shared" si="12"/>
        <v>4.0224349895190077</v>
      </c>
      <c r="AY82" s="296">
        <f t="shared" si="13"/>
        <v>3.6904495638559607</v>
      </c>
      <c r="AZ82" s="296">
        <f t="shared" si="14"/>
        <v>3.785559205032567</v>
      </c>
      <c r="BA82" s="296">
        <f t="shared" si="15"/>
        <v>3.5374751271280123</v>
      </c>
    </row>
    <row r="83" spans="1:53" x14ac:dyDescent="0.25">
      <c r="A83" s="62" t="s">
        <v>149</v>
      </c>
      <c r="B83" s="62" t="s">
        <v>441</v>
      </c>
      <c r="C83" s="300">
        <v>60</v>
      </c>
      <c r="D83" s="300">
        <v>57</v>
      </c>
      <c r="E83" s="300">
        <v>59</v>
      </c>
      <c r="F83" s="300">
        <v>55</v>
      </c>
      <c r="G83" s="300">
        <v>52</v>
      </c>
      <c r="H83" s="300">
        <v>50</v>
      </c>
      <c r="I83" s="300">
        <v>50</v>
      </c>
      <c r="J83" s="300">
        <v>47</v>
      </c>
      <c r="K83" s="300">
        <v>46</v>
      </c>
      <c r="L83" s="300">
        <v>46</v>
      </c>
      <c r="M83" s="300">
        <v>45</v>
      </c>
      <c r="N83" s="300">
        <v>42</v>
      </c>
      <c r="O83" s="300">
        <v>38</v>
      </c>
      <c r="P83" s="300">
        <v>38</v>
      </c>
      <c r="Q83" s="300">
        <v>35</v>
      </c>
      <c r="R83" s="288"/>
      <c r="S83" s="62" t="s">
        <v>149</v>
      </c>
      <c r="T83" s="62" t="s">
        <v>441</v>
      </c>
      <c r="U83" s="300">
        <v>9600</v>
      </c>
      <c r="V83" s="300">
        <v>9559</v>
      </c>
      <c r="W83" s="300">
        <v>9619</v>
      </c>
      <c r="X83" s="300">
        <v>9513</v>
      </c>
      <c r="Y83" s="300">
        <v>9477</v>
      </c>
      <c r="Z83" s="300">
        <v>9515</v>
      </c>
      <c r="AA83" s="300">
        <v>9549</v>
      </c>
      <c r="AB83" s="300">
        <v>9779</v>
      </c>
      <c r="AC83" s="300">
        <v>9991</v>
      </c>
      <c r="AD83" s="300">
        <v>10170</v>
      </c>
      <c r="AE83" s="300">
        <v>10260</v>
      </c>
      <c r="AF83" s="300">
        <v>10320</v>
      </c>
      <c r="AG83" s="300">
        <v>10373</v>
      </c>
      <c r="AH83" s="300">
        <v>10320</v>
      </c>
      <c r="AI83" s="300">
        <v>10166</v>
      </c>
      <c r="AK83" s="62" t="s">
        <v>149</v>
      </c>
      <c r="AL83" s="62" t="s">
        <v>441</v>
      </c>
      <c r="AM83" s="296">
        <f t="shared" si="16"/>
        <v>6.25</v>
      </c>
      <c r="AN83" s="296">
        <f t="shared" si="2"/>
        <v>5.9629668375353067</v>
      </c>
      <c r="AO83" s="296">
        <f t="shared" si="3"/>
        <v>6.1336937311570852</v>
      </c>
      <c r="AP83" s="296">
        <f t="shared" si="4"/>
        <v>5.7815620729528012</v>
      </c>
      <c r="AQ83" s="296">
        <f t="shared" si="5"/>
        <v>5.4869684499314131</v>
      </c>
      <c r="AR83" s="296">
        <f t="shared" si="6"/>
        <v>5.2548607461902259</v>
      </c>
      <c r="AS83" s="296">
        <f t="shared" si="7"/>
        <v>5.2361503822389777</v>
      </c>
      <c r="AT83" s="296">
        <f t="shared" si="8"/>
        <v>4.8062174046426014</v>
      </c>
      <c r="AU83" s="296">
        <f t="shared" si="9"/>
        <v>4.6041437293564211</v>
      </c>
      <c r="AV83" s="296">
        <f t="shared" si="10"/>
        <v>4.5231071779744347</v>
      </c>
      <c r="AW83" s="296">
        <f t="shared" si="11"/>
        <v>4.3859649122807021</v>
      </c>
      <c r="AX83" s="296">
        <f t="shared" si="12"/>
        <v>4.0697674418604652</v>
      </c>
      <c r="AY83" s="296">
        <f t="shared" si="13"/>
        <v>3.6633567916706835</v>
      </c>
      <c r="AZ83" s="296">
        <f t="shared" si="14"/>
        <v>3.6821705426356588</v>
      </c>
      <c r="BA83" s="296">
        <f t="shared" si="15"/>
        <v>3.4428487113909108</v>
      </c>
    </row>
    <row r="84" spans="1:53" x14ac:dyDescent="0.25">
      <c r="A84" s="62" t="s">
        <v>150</v>
      </c>
      <c r="B84" s="62" t="s">
        <v>442</v>
      </c>
      <c r="C84" s="300">
        <v>366</v>
      </c>
      <c r="D84" s="300">
        <v>350</v>
      </c>
      <c r="E84" s="300">
        <v>367</v>
      </c>
      <c r="F84" s="300">
        <v>340</v>
      </c>
      <c r="G84" s="300">
        <v>333</v>
      </c>
      <c r="H84" s="300">
        <v>307</v>
      </c>
      <c r="I84" s="300">
        <v>298</v>
      </c>
      <c r="J84" s="300">
        <v>288</v>
      </c>
      <c r="K84" s="300">
        <v>282</v>
      </c>
      <c r="L84" s="300">
        <v>279</v>
      </c>
      <c r="M84" s="300">
        <v>274</v>
      </c>
      <c r="N84" s="300">
        <v>267</v>
      </c>
      <c r="O84" s="300">
        <v>241</v>
      </c>
      <c r="P84" s="300">
        <v>240</v>
      </c>
      <c r="Q84" s="300">
        <v>219</v>
      </c>
      <c r="R84" s="288"/>
      <c r="S84" s="62" t="s">
        <v>150</v>
      </c>
      <c r="T84" s="62" t="s">
        <v>442</v>
      </c>
      <c r="U84" s="300">
        <v>81074</v>
      </c>
      <c r="V84" s="300">
        <v>82023</v>
      </c>
      <c r="W84" s="300">
        <v>83005</v>
      </c>
      <c r="X84" s="300">
        <v>83710</v>
      </c>
      <c r="Y84" s="300">
        <v>84800</v>
      </c>
      <c r="Z84" s="300">
        <v>85822</v>
      </c>
      <c r="AA84" s="300">
        <v>86970</v>
      </c>
      <c r="AB84" s="300">
        <v>88108</v>
      </c>
      <c r="AC84" s="300">
        <v>89500</v>
      </c>
      <c r="AD84" s="300">
        <v>91060</v>
      </c>
      <c r="AE84" s="300">
        <v>92567</v>
      </c>
      <c r="AF84" s="300">
        <v>94129</v>
      </c>
      <c r="AG84" s="300">
        <v>94859</v>
      </c>
      <c r="AH84" s="300">
        <v>95995</v>
      </c>
      <c r="AI84" s="300">
        <v>97137</v>
      </c>
      <c r="AK84" s="62" t="s">
        <v>150</v>
      </c>
      <c r="AL84" s="62" t="s">
        <v>442</v>
      </c>
      <c r="AM84" s="296">
        <f t="shared" si="16"/>
        <v>4.514394257098453</v>
      </c>
      <c r="AN84" s="296">
        <f t="shared" si="2"/>
        <v>4.2670958145885907</v>
      </c>
      <c r="AO84" s="296">
        <f t="shared" si="3"/>
        <v>4.4214203963616647</v>
      </c>
      <c r="AP84" s="296">
        <f t="shared" si="4"/>
        <v>4.0616413809580694</v>
      </c>
      <c r="AQ84" s="296">
        <f t="shared" si="5"/>
        <v>3.9268867924528301</v>
      </c>
      <c r="AR84" s="296">
        <f t="shared" si="6"/>
        <v>3.5771713546643054</v>
      </c>
      <c r="AS84" s="296">
        <f t="shared" si="7"/>
        <v>3.4264688973209152</v>
      </c>
      <c r="AT84" s="296">
        <f t="shared" si="8"/>
        <v>3.2687156671357878</v>
      </c>
      <c r="AU84" s="296">
        <f t="shared" si="9"/>
        <v>3.1508379888268156</v>
      </c>
      <c r="AV84" s="296">
        <f t="shared" si="10"/>
        <v>3.0639139029211511</v>
      </c>
      <c r="AW84" s="296">
        <f t="shared" si="11"/>
        <v>2.9600181490163879</v>
      </c>
      <c r="AX84" s="296">
        <f t="shared" si="12"/>
        <v>2.8365328432257857</v>
      </c>
      <c r="AY84" s="296">
        <f t="shared" si="13"/>
        <v>2.5406129096870091</v>
      </c>
      <c r="AZ84" s="296">
        <f t="shared" si="14"/>
        <v>2.5001302151153708</v>
      </c>
      <c r="BA84" s="296">
        <f t="shared" si="15"/>
        <v>2.2545477006701873</v>
      </c>
    </row>
    <row r="85" spans="1:53" x14ac:dyDescent="0.25">
      <c r="A85" s="62" t="s">
        <v>151</v>
      </c>
      <c r="B85" s="62" t="s">
        <v>443</v>
      </c>
      <c r="C85" s="300">
        <v>179</v>
      </c>
      <c r="D85" s="300">
        <v>196</v>
      </c>
      <c r="E85" s="300">
        <v>195</v>
      </c>
      <c r="F85" s="300">
        <v>183</v>
      </c>
      <c r="G85" s="300">
        <v>177</v>
      </c>
      <c r="H85" s="300">
        <v>166</v>
      </c>
      <c r="I85" s="300">
        <v>161</v>
      </c>
      <c r="J85" s="300">
        <v>165</v>
      </c>
      <c r="K85" s="300">
        <v>166</v>
      </c>
      <c r="L85" s="300">
        <v>160</v>
      </c>
      <c r="M85" s="300">
        <v>148</v>
      </c>
      <c r="N85" s="300">
        <v>144</v>
      </c>
      <c r="O85" s="300">
        <v>139</v>
      </c>
      <c r="P85" s="300">
        <v>138</v>
      </c>
      <c r="Q85" s="300">
        <v>135</v>
      </c>
      <c r="R85" s="288"/>
      <c r="S85" s="62" t="s">
        <v>151</v>
      </c>
      <c r="T85" s="62" t="s">
        <v>443</v>
      </c>
      <c r="U85" s="300">
        <v>27430</v>
      </c>
      <c r="V85" s="300">
        <v>27410</v>
      </c>
      <c r="W85" s="300">
        <v>27297</v>
      </c>
      <c r="X85" s="300">
        <v>27357</v>
      </c>
      <c r="Y85" s="300">
        <v>27423</v>
      </c>
      <c r="Z85" s="300">
        <v>27277</v>
      </c>
      <c r="AA85" s="300">
        <v>27522</v>
      </c>
      <c r="AB85" s="300">
        <v>27638</v>
      </c>
      <c r="AC85" s="300">
        <v>28008</v>
      </c>
      <c r="AD85" s="300">
        <v>28297</v>
      </c>
      <c r="AE85" s="300">
        <v>28573</v>
      </c>
      <c r="AF85" s="300">
        <v>28521</v>
      </c>
      <c r="AG85" s="300">
        <v>28401</v>
      </c>
      <c r="AH85" s="300">
        <v>28433</v>
      </c>
      <c r="AI85" s="300">
        <v>28483</v>
      </c>
      <c r="AK85" s="62" t="s">
        <v>151</v>
      </c>
      <c r="AL85" s="62" t="s">
        <v>443</v>
      </c>
      <c r="AM85" s="296">
        <f t="shared" si="16"/>
        <v>6.5257017863652935</v>
      </c>
      <c r="AN85" s="296">
        <f t="shared" si="2"/>
        <v>7.1506749361546884</v>
      </c>
      <c r="AO85" s="296">
        <f t="shared" si="3"/>
        <v>7.1436421584789533</v>
      </c>
      <c r="AP85" s="296">
        <f t="shared" si="4"/>
        <v>6.6893299703914906</v>
      </c>
      <c r="AQ85" s="296">
        <f t="shared" si="5"/>
        <v>6.4544360573241439</v>
      </c>
      <c r="AR85" s="296">
        <f t="shared" si="6"/>
        <v>6.0857132382593395</v>
      </c>
      <c r="AS85" s="296">
        <f t="shared" si="7"/>
        <v>5.8498655620957782</v>
      </c>
      <c r="AT85" s="296">
        <f t="shared" si="8"/>
        <v>5.9700412475577105</v>
      </c>
      <c r="AU85" s="296">
        <f t="shared" si="9"/>
        <v>5.9268780348471868</v>
      </c>
      <c r="AV85" s="296">
        <f t="shared" si="10"/>
        <v>5.654309644131887</v>
      </c>
      <c r="AW85" s="296">
        <f t="shared" si="11"/>
        <v>5.1797151156686381</v>
      </c>
      <c r="AX85" s="296">
        <f t="shared" si="12"/>
        <v>5.0489113284947935</v>
      </c>
      <c r="AY85" s="296">
        <f t="shared" si="13"/>
        <v>4.8941938664131541</v>
      </c>
      <c r="AZ85" s="296">
        <f t="shared" si="14"/>
        <v>4.8535152815390568</v>
      </c>
      <c r="BA85" s="296">
        <f t="shared" si="15"/>
        <v>4.7396692764104902</v>
      </c>
    </row>
    <row r="86" spans="1:53" x14ac:dyDescent="0.25">
      <c r="A86" s="62" t="s">
        <v>152</v>
      </c>
      <c r="B86" s="62" t="s">
        <v>444</v>
      </c>
      <c r="C86" s="300">
        <v>47</v>
      </c>
      <c r="D86" s="300">
        <v>46</v>
      </c>
      <c r="E86" s="300">
        <v>47</v>
      </c>
      <c r="F86" s="300">
        <v>45</v>
      </c>
      <c r="G86" s="300">
        <v>43</v>
      </c>
      <c r="H86" s="300">
        <v>43</v>
      </c>
      <c r="I86" s="300">
        <v>42</v>
      </c>
      <c r="J86" s="300">
        <v>42</v>
      </c>
      <c r="K86" s="300">
        <v>41</v>
      </c>
      <c r="L86" s="300">
        <v>42</v>
      </c>
      <c r="M86" s="300">
        <v>39</v>
      </c>
      <c r="N86" s="300">
        <v>39</v>
      </c>
      <c r="O86" s="300">
        <v>37</v>
      </c>
      <c r="P86" s="300">
        <v>38</v>
      </c>
      <c r="Q86" s="300">
        <v>36</v>
      </c>
      <c r="R86" s="288"/>
      <c r="S86" s="62" t="s">
        <v>152</v>
      </c>
      <c r="T86" s="62" t="s">
        <v>444</v>
      </c>
      <c r="U86" s="300">
        <v>5930</v>
      </c>
      <c r="V86" s="300">
        <v>5873</v>
      </c>
      <c r="W86" s="300">
        <v>5777</v>
      </c>
      <c r="X86" s="300">
        <v>5768</v>
      </c>
      <c r="Y86" s="300">
        <v>5730</v>
      </c>
      <c r="Z86" s="300">
        <v>5718</v>
      </c>
      <c r="AA86" s="300">
        <v>5782</v>
      </c>
      <c r="AB86" s="300">
        <v>5857</v>
      </c>
      <c r="AC86" s="300">
        <v>6080</v>
      </c>
      <c r="AD86" s="300">
        <v>6087</v>
      </c>
      <c r="AE86" s="300">
        <v>6094</v>
      </c>
      <c r="AF86" s="300">
        <v>5921</v>
      </c>
      <c r="AG86" s="300">
        <v>5731</v>
      </c>
      <c r="AH86" s="300">
        <v>5645</v>
      </c>
      <c r="AI86" s="300">
        <v>5584</v>
      </c>
      <c r="AK86" s="62" t="s">
        <v>152</v>
      </c>
      <c r="AL86" s="62" t="s">
        <v>444</v>
      </c>
      <c r="AM86" s="296">
        <f t="shared" si="16"/>
        <v>7.9258010118043849</v>
      </c>
      <c r="AN86" s="296">
        <f t="shared" si="2"/>
        <v>7.8324536012259491</v>
      </c>
      <c r="AO86" s="296">
        <f t="shared" si="3"/>
        <v>8.1357105764237492</v>
      </c>
      <c r="AP86" s="296">
        <f t="shared" si="4"/>
        <v>7.801664355062413</v>
      </c>
      <c r="AQ86" s="296">
        <f t="shared" si="5"/>
        <v>7.504363001745201</v>
      </c>
      <c r="AR86" s="296">
        <f t="shared" si="6"/>
        <v>7.5201119272472896</v>
      </c>
      <c r="AS86" s="296">
        <f t="shared" si="7"/>
        <v>7.2639225181598066</v>
      </c>
      <c r="AT86" s="296">
        <f t="shared" si="8"/>
        <v>7.1709066074782308</v>
      </c>
      <c r="AU86" s="296">
        <f t="shared" si="9"/>
        <v>6.7434210526315788</v>
      </c>
      <c r="AV86" s="296">
        <f t="shared" si="10"/>
        <v>6.899950714637753</v>
      </c>
      <c r="AW86" s="296">
        <f t="shared" si="11"/>
        <v>6.3997374466688548</v>
      </c>
      <c r="AX86" s="296">
        <f t="shared" si="12"/>
        <v>6.5867252153352478</v>
      </c>
      <c r="AY86" s="296">
        <f t="shared" si="13"/>
        <v>6.4561158611062641</v>
      </c>
      <c r="AZ86" s="296">
        <f t="shared" si="14"/>
        <v>6.7316209034543846</v>
      </c>
      <c r="BA86" s="296">
        <f t="shared" si="15"/>
        <v>6.4469914040114613</v>
      </c>
    </row>
    <row r="87" spans="1:53" x14ac:dyDescent="0.25">
      <c r="A87" s="62" t="s">
        <v>153</v>
      </c>
      <c r="B87" s="62" t="s">
        <v>445</v>
      </c>
      <c r="C87" s="300">
        <v>54</v>
      </c>
      <c r="D87" s="300">
        <v>52</v>
      </c>
      <c r="E87" s="300">
        <v>53</v>
      </c>
      <c r="F87" s="300">
        <v>51</v>
      </c>
      <c r="G87" s="300">
        <v>49</v>
      </c>
      <c r="H87" s="300">
        <v>48</v>
      </c>
      <c r="I87" s="300">
        <v>47</v>
      </c>
      <c r="J87" s="300">
        <v>49</v>
      </c>
      <c r="K87" s="300">
        <v>48</v>
      </c>
      <c r="L87" s="300">
        <v>47</v>
      </c>
      <c r="M87" s="300">
        <v>45</v>
      </c>
      <c r="N87" s="300">
        <v>43</v>
      </c>
      <c r="O87" s="300">
        <v>39</v>
      </c>
      <c r="P87" s="300">
        <v>40</v>
      </c>
      <c r="Q87" s="300">
        <v>38</v>
      </c>
      <c r="R87" s="288"/>
      <c r="S87" s="62" t="s">
        <v>153</v>
      </c>
      <c r="T87" s="62" t="s">
        <v>445</v>
      </c>
      <c r="U87" s="300">
        <v>7076</v>
      </c>
      <c r="V87" s="300">
        <v>7044</v>
      </c>
      <c r="W87" s="300">
        <v>6962</v>
      </c>
      <c r="X87" s="300">
        <v>6886</v>
      </c>
      <c r="Y87" s="300">
        <v>6858</v>
      </c>
      <c r="Z87" s="300">
        <v>6879</v>
      </c>
      <c r="AA87" s="300">
        <v>6925</v>
      </c>
      <c r="AB87" s="300">
        <v>6943</v>
      </c>
      <c r="AC87" s="300">
        <v>7063</v>
      </c>
      <c r="AD87" s="300">
        <v>7083</v>
      </c>
      <c r="AE87" s="300">
        <v>7098</v>
      </c>
      <c r="AF87" s="300">
        <v>7125</v>
      </c>
      <c r="AG87" s="300">
        <v>7149</v>
      </c>
      <c r="AH87" s="300">
        <v>7113</v>
      </c>
      <c r="AI87" s="300">
        <v>7042</v>
      </c>
      <c r="AK87" s="62" t="s">
        <v>153</v>
      </c>
      <c r="AL87" s="62" t="s">
        <v>445</v>
      </c>
      <c r="AM87" s="296">
        <f t="shared" si="16"/>
        <v>7.631430186546071</v>
      </c>
      <c r="AN87" s="296">
        <f t="shared" si="2"/>
        <v>7.3821692220329362</v>
      </c>
      <c r="AO87" s="296">
        <f t="shared" si="3"/>
        <v>7.6127549554725658</v>
      </c>
      <c r="AP87" s="296">
        <f t="shared" si="4"/>
        <v>7.4063316874818472</v>
      </c>
      <c r="AQ87" s="296">
        <f t="shared" si="5"/>
        <v>7.1449402158063577</v>
      </c>
      <c r="AR87" s="296">
        <f t="shared" si="6"/>
        <v>6.9777583951155693</v>
      </c>
      <c r="AS87" s="296">
        <f t="shared" si="7"/>
        <v>6.7870036101083029</v>
      </c>
      <c r="AT87" s="296">
        <f t="shared" si="8"/>
        <v>7.0574679533342932</v>
      </c>
      <c r="AU87" s="296">
        <f t="shared" si="9"/>
        <v>6.7959790457312756</v>
      </c>
      <c r="AV87" s="296">
        <f t="shared" si="10"/>
        <v>6.6356063814767756</v>
      </c>
      <c r="AW87" s="296">
        <f t="shared" si="11"/>
        <v>6.3398140321217245</v>
      </c>
      <c r="AX87" s="296">
        <f t="shared" si="12"/>
        <v>6.0350877192982457</v>
      </c>
      <c r="AY87" s="296">
        <f t="shared" si="13"/>
        <v>5.4553084347461187</v>
      </c>
      <c r="AZ87" s="296">
        <f t="shared" si="14"/>
        <v>5.6235062561507103</v>
      </c>
      <c r="BA87" s="296">
        <f t="shared" si="15"/>
        <v>5.3961942629934674</v>
      </c>
    </row>
    <row r="88" spans="1:53" x14ac:dyDescent="0.25">
      <c r="A88" s="62" t="s">
        <v>154</v>
      </c>
      <c r="B88" s="62" t="s">
        <v>446</v>
      </c>
      <c r="C88" s="300">
        <v>455</v>
      </c>
      <c r="D88" s="300">
        <v>406</v>
      </c>
      <c r="E88" s="300">
        <v>437</v>
      </c>
      <c r="F88" s="300">
        <v>450</v>
      </c>
      <c r="G88" s="300">
        <v>442</v>
      </c>
      <c r="H88" s="300">
        <v>413</v>
      </c>
      <c r="I88" s="300">
        <v>448</v>
      </c>
      <c r="J88" s="300">
        <v>439</v>
      </c>
      <c r="K88" s="300">
        <v>417</v>
      </c>
      <c r="L88" s="300">
        <v>437</v>
      </c>
      <c r="M88" s="300">
        <v>421</v>
      </c>
      <c r="N88" s="300">
        <v>208</v>
      </c>
      <c r="O88" s="300">
        <v>128</v>
      </c>
      <c r="P88" s="300">
        <v>127</v>
      </c>
      <c r="Q88" s="300">
        <v>125</v>
      </c>
      <c r="R88" s="288"/>
      <c r="S88" s="62" t="s">
        <v>154</v>
      </c>
      <c r="T88" s="62" t="s">
        <v>446</v>
      </c>
      <c r="U88" s="300">
        <v>13737</v>
      </c>
      <c r="V88" s="300">
        <v>13834</v>
      </c>
      <c r="W88" s="300">
        <v>14021</v>
      </c>
      <c r="X88" s="300">
        <v>14138</v>
      </c>
      <c r="Y88" s="300">
        <v>14256</v>
      </c>
      <c r="Z88" s="300">
        <v>14368</v>
      </c>
      <c r="AA88" s="300">
        <v>14498</v>
      </c>
      <c r="AB88" s="300">
        <v>14669</v>
      </c>
      <c r="AC88" s="300">
        <v>14916</v>
      </c>
      <c r="AD88" s="300">
        <v>15000</v>
      </c>
      <c r="AE88" s="300">
        <v>15048</v>
      </c>
      <c r="AF88" s="300">
        <v>15249</v>
      </c>
      <c r="AG88" s="300">
        <v>15487</v>
      </c>
      <c r="AH88" s="300">
        <v>15722</v>
      </c>
      <c r="AI88" s="300">
        <v>15985</v>
      </c>
      <c r="AK88" s="62" t="s">
        <v>154</v>
      </c>
      <c r="AL88" s="62" t="s">
        <v>446</v>
      </c>
      <c r="AM88" s="296">
        <f t="shared" si="16"/>
        <v>33.122224648758824</v>
      </c>
      <c r="AN88" s="296">
        <f t="shared" si="2"/>
        <v>29.347983229723869</v>
      </c>
      <c r="AO88" s="296">
        <f t="shared" si="3"/>
        <v>31.167534412666715</v>
      </c>
      <c r="AP88" s="296">
        <f t="shared" si="4"/>
        <v>31.829113028716932</v>
      </c>
      <c r="AQ88" s="296">
        <f t="shared" si="5"/>
        <v>31.004489337822672</v>
      </c>
      <c r="AR88" s="296">
        <f t="shared" si="6"/>
        <v>28.744432071269486</v>
      </c>
      <c r="AS88" s="296">
        <f t="shared" si="7"/>
        <v>30.900813905366256</v>
      </c>
      <c r="AT88" s="296">
        <f t="shared" si="8"/>
        <v>29.927057059104232</v>
      </c>
      <c r="AU88" s="296">
        <f t="shared" si="9"/>
        <v>27.956556717618664</v>
      </c>
      <c r="AV88" s="296">
        <f t="shared" si="10"/>
        <v>29.133333333333333</v>
      </c>
      <c r="AW88" s="296">
        <f t="shared" si="11"/>
        <v>27.977139819245082</v>
      </c>
      <c r="AX88" s="296">
        <f t="shared" si="12"/>
        <v>13.640238704177323</v>
      </c>
      <c r="AY88" s="296">
        <f t="shared" si="13"/>
        <v>8.2649964486343386</v>
      </c>
      <c r="AZ88" s="296">
        <f t="shared" si="14"/>
        <v>8.0778526904973926</v>
      </c>
      <c r="BA88" s="296">
        <f t="shared" si="15"/>
        <v>7.8198310916484202</v>
      </c>
    </row>
    <row r="89" spans="1:53" x14ac:dyDescent="0.25">
      <c r="A89" s="62" t="s">
        <v>155</v>
      </c>
      <c r="B89" s="62" t="s">
        <v>447</v>
      </c>
      <c r="C89" s="300">
        <v>126</v>
      </c>
      <c r="D89" s="300">
        <v>118</v>
      </c>
      <c r="E89" s="300">
        <v>124</v>
      </c>
      <c r="F89" s="300">
        <v>113</v>
      </c>
      <c r="G89" s="300">
        <v>111</v>
      </c>
      <c r="H89" s="300">
        <v>84</v>
      </c>
      <c r="I89" s="300">
        <v>84</v>
      </c>
      <c r="J89" s="300">
        <v>82</v>
      </c>
      <c r="K89" s="300">
        <v>86</v>
      </c>
      <c r="L89" s="300">
        <v>87</v>
      </c>
      <c r="M89" s="300">
        <v>75</v>
      </c>
      <c r="N89" s="300">
        <v>74</v>
      </c>
      <c r="O89" s="300">
        <v>71</v>
      </c>
      <c r="P89" s="300">
        <v>72</v>
      </c>
      <c r="Q89" s="300">
        <v>68</v>
      </c>
      <c r="R89" s="288"/>
      <c r="S89" s="62" t="s">
        <v>155</v>
      </c>
      <c r="T89" s="62" t="s">
        <v>447</v>
      </c>
      <c r="U89" s="300">
        <v>14046</v>
      </c>
      <c r="V89" s="300">
        <v>13855</v>
      </c>
      <c r="W89" s="300">
        <v>13696</v>
      </c>
      <c r="X89" s="300">
        <v>13515</v>
      </c>
      <c r="Y89" s="300">
        <v>13550</v>
      </c>
      <c r="Z89" s="300">
        <v>13635</v>
      </c>
      <c r="AA89" s="300">
        <v>13738</v>
      </c>
      <c r="AB89" s="300">
        <v>13919</v>
      </c>
      <c r="AC89" s="300">
        <v>14607</v>
      </c>
      <c r="AD89" s="300">
        <v>14579</v>
      </c>
      <c r="AE89" s="300">
        <v>14360</v>
      </c>
      <c r="AF89" s="300">
        <v>14224</v>
      </c>
      <c r="AG89" s="300">
        <v>14107</v>
      </c>
      <c r="AH89" s="300">
        <v>14056</v>
      </c>
      <c r="AI89" s="300">
        <v>14064</v>
      </c>
      <c r="AK89" s="62" t="s">
        <v>155</v>
      </c>
      <c r="AL89" s="62" t="s">
        <v>447</v>
      </c>
      <c r="AM89" s="296">
        <f t="shared" si="16"/>
        <v>8.9705254164886803</v>
      </c>
      <c r="AN89" s="296">
        <f t="shared" ref="AN89:AN152" si="17">(D89*1000)/V89</f>
        <v>8.5167809455070369</v>
      </c>
      <c r="AO89" s="296">
        <f t="shared" ref="AO89:AO152" si="18">(E89*1000)/W89</f>
        <v>9.0537383177570092</v>
      </c>
      <c r="AP89" s="296">
        <f t="shared" ref="AP89:AP152" si="19">(F89*1000)/X89</f>
        <v>8.3610802811690714</v>
      </c>
      <c r="AQ89" s="296">
        <f t="shared" ref="AQ89:AQ152" si="20">(G89*1000)/Y89</f>
        <v>8.1918819188191883</v>
      </c>
      <c r="AR89" s="296">
        <f t="shared" ref="AR89:AR152" si="21">(H89*1000)/Z89</f>
        <v>6.1606160616061603</v>
      </c>
      <c r="AS89" s="296">
        <f t="shared" ref="AS89:AS152" si="22">(I89*1000)/AA89</f>
        <v>6.1144271364099581</v>
      </c>
      <c r="AT89" s="296">
        <f t="shared" ref="AT89:AT152" si="23">(J89*1000)/AB89</f>
        <v>5.8912278180903801</v>
      </c>
      <c r="AU89" s="296">
        <f t="shared" ref="AU89:AU152" si="24">(K89*1000)/AC89</f>
        <v>5.8875881426713219</v>
      </c>
      <c r="AV89" s="296">
        <f t="shared" ref="AV89:AV152" si="25">(L89*1000)/AD89</f>
        <v>5.9674874819946497</v>
      </c>
      <c r="AW89" s="296">
        <f t="shared" ref="AW89:AW152" si="26">(M89*1000)/AE89</f>
        <v>5.2228412256267411</v>
      </c>
      <c r="AX89" s="296">
        <f t="shared" ref="AX89:AX152" si="27">(N89*1000)/AF89</f>
        <v>5.2024746906636672</v>
      </c>
      <c r="AY89" s="296">
        <f t="shared" ref="AY89:AY152" si="28">(O89*1000)/AG89</f>
        <v>5.0329623591124975</v>
      </c>
      <c r="AZ89" s="296">
        <f t="shared" ref="AZ89:AZ152" si="29">(P89*1000)/AH89</f>
        <v>5.122367672168469</v>
      </c>
      <c r="BA89" s="296">
        <f t="shared" ref="BA89:BA152" si="30">(Q89*1000)/AI89</f>
        <v>4.8350398179749714</v>
      </c>
    </row>
    <row r="90" spans="1:53" x14ac:dyDescent="0.25">
      <c r="A90" s="62" t="s">
        <v>156</v>
      </c>
      <c r="B90" s="62" t="s">
        <v>448</v>
      </c>
      <c r="C90" s="300">
        <v>149</v>
      </c>
      <c r="D90" s="300">
        <v>129</v>
      </c>
      <c r="E90" s="300">
        <v>153</v>
      </c>
      <c r="F90" s="300">
        <v>150</v>
      </c>
      <c r="G90" s="300">
        <v>147</v>
      </c>
      <c r="H90" s="300">
        <v>130</v>
      </c>
      <c r="I90" s="300">
        <v>120</v>
      </c>
      <c r="J90" s="300">
        <v>98</v>
      </c>
      <c r="K90" s="300">
        <v>98</v>
      </c>
      <c r="L90" s="300">
        <v>91</v>
      </c>
      <c r="M90" s="300">
        <v>94</v>
      </c>
      <c r="N90" s="300">
        <v>87</v>
      </c>
      <c r="O90" s="300">
        <v>86</v>
      </c>
      <c r="P90" s="300">
        <v>83</v>
      </c>
      <c r="Q90" s="300">
        <v>80</v>
      </c>
      <c r="R90" s="288"/>
      <c r="S90" s="62" t="s">
        <v>156</v>
      </c>
      <c r="T90" s="62" t="s">
        <v>448</v>
      </c>
      <c r="U90" s="300">
        <v>12956</v>
      </c>
      <c r="V90" s="300">
        <v>12980</v>
      </c>
      <c r="W90" s="300">
        <v>12909</v>
      </c>
      <c r="X90" s="300">
        <v>12853</v>
      </c>
      <c r="Y90" s="300">
        <v>12799</v>
      </c>
      <c r="Z90" s="300">
        <v>12949</v>
      </c>
      <c r="AA90" s="300">
        <v>13057</v>
      </c>
      <c r="AB90" s="300">
        <v>13144</v>
      </c>
      <c r="AC90" s="300">
        <v>13395</v>
      </c>
      <c r="AD90" s="300">
        <v>13498</v>
      </c>
      <c r="AE90" s="300">
        <v>13565</v>
      </c>
      <c r="AF90" s="300">
        <v>13430</v>
      </c>
      <c r="AG90" s="300">
        <v>13264</v>
      </c>
      <c r="AH90" s="300">
        <v>13258</v>
      </c>
      <c r="AI90" s="300">
        <v>13276</v>
      </c>
      <c r="AK90" s="62" t="s">
        <v>156</v>
      </c>
      <c r="AL90" s="62" t="s">
        <v>448</v>
      </c>
      <c r="AM90" s="296">
        <f t="shared" si="16"/>
        <v>11.500463105896882</v>
      </c>
      <c r="AN90" s="296">
        <f t="shared" si="17"/>
        <v>9.9383667180277353</v>
      </c>
      <c r="AO90" s="296">
        <f t="shared" si="18"/>
        <v>11.852196142226354</v>
      </c>
      <c r="AP90" s="296">
        <f t="shared" si="19"/>
        <v>11.670427137633238</v>
      </c>
      <c r="AQ90" s="296">
        <f t="shared" si="20"/>
        <v>11.485272286897414</v>
      </c>
      <c r="AR90" s="296">
        <f t="shared" si="21"/>
        <v>10.039385280716658</v>
      </c>
      <c r="AS90" s="296">
        <f t="shared" si="22"/>
        <v>9.1904725434632759</v>
      </c>
      <c r="AT90" s="296">
        <f t="shared" si="23"/>
        <v>7.4558734023128421</v>
      </c>
      <c r="AU90" s="296">
        <f t="shared" si="24"/>
        <v>7.3161627472937667</v>
      </c>
      <c r="AV90" s="296">
        <f t="shared" si="25"/>
        <v>6.7417395169654766</v>
      </c>
      <c r="AW90" s="296">
        <f t="shared" si="26"/>
        <v>6.9295982307408774</v>
      </c>
      <c r="AX90" s="296">
        <f t="shared" si="27"/>
        <v>6.4780342516753535</v>
      </c>
      <c r="AY90" s="296">
        <f t="shared" si="28"/>
        <v>6.4837153196622435</v>
      </c>
      <c r="AZ90" s="296">
        <f t="shared" si="29"/>
        <v>6.2603710966963346</v>
      </c>
      <c r="BA90" s="296">
        <f t="shared" si="30"/>
        <v>6.0259114191021395</v>
      </c>
    </row>
    <row r="91" spans="1:53" x14ac:dyDescent="0.25">
      <c r="A91" s="62" t="s">
        <v>157</v>
      </c>
      <c r="B91" s="62" t="s">
        <v>449</v>
      </c>
      <c r="C91" s="300">
        <v>51</v>
      </c>
      <c r="D91" s="300">
        <v>48</v>
      </c>
      <c r="E91" s="300">
        <v>48</v>
      </c>
      <c r="F91" s="300">
        <v>44</v>
      </c>
      <c r="G91" s="300">
        <v>41</v>
      </c>
      <c r="H91" s="300">
        <v>39</v>
      </c>
      <c r="I91" s="300">
        <v>38</v>
      </c>
      <c r="J91" s="300">
        <v>37</v>
      </c>
      <c r="K91" s="300">
        <v>38</v>
      </c>
      <c r="L91" s="300">
        <v>39</v>
      </c>
      <c r="M91" s="300">
        <v>35</v>
      </c>
      <c r="N91" s="300">
        <v>33</v>
      </c>
      <c r="O91" s="300">
        <v>31</v>
      </c>
      <c r="P91" s="300">
        <v>31</v>
      </c>
      <c r="Q91" s="300">
        <v>29</v>
      </c>
      <c r="R91" s="288"/>
      <c r="S91" s="62" t="s">
        <v>157</v>
      </c>
      <c r="T91" s="62" t="s">
        <v>449</v>
      </c>
      <c r="U91" s="300">
        <v>9331</v>
      </c>
      <c r="V91" s="300">
        <v>9223</v>
      </c>
      <c r="W91" s="300">
        <v>9187</v>
      </c>
      <c r="X91" s="300">
        <v>9039</v>
      </c>
      <c r="Y91" s="300">
        <v>8991</v>
      </c>
      <c r="Z91" s="300">
        <v>8964</v>
      </c>
      <c r="AA91" s="300">
        <v>9009</v>
      </c>
      <c r="AB91" s="300">
        <v>9090</v>
      </c>
      <c r="AC91" s="300">
        <v>9348</v>
      </c>
      <c r="AD91" s="300">
        <v>9368</v>
      </c>
      <c r="AE91" s="300">
        <v>9400</v>
      </c>
      <c r="AF91" s="300">
        <v>9445</v>
      </c>
      <c r="AG91" s="300">
        <v>9360</v>
      </c>
      <c r="AH91" s="300">
        <v>9329</v>
      </c>
      <c r="AI91" s="300">
        <v>9347</v>
      </c>
      <c r="AK91" s="62" t="s">
        <v>157</v>
      </c>
      <c r="AL91" s="62" t="s">
        <v>449</v>
      </c>
      <c r="AM91" s="296">
        <f t="shared" si="16"/>
        <v>5.4656521273175436</v>
      </c>
      <c r="AN91" s="296">
        <f t="shared" si="17"/>
        <v>5.2043803534641659</v>
      </c>
      <c r="AO91" s="296">
        <f t="shared" si="18"/>
        <v>5.2247741373680201</v>
      </c>
      <c r="AP91" s="296">
        <f t="shared" si="19"/>
        <v>4.8677951100785481</v>
      </c>
      <c r="AQ91" s="296">
        <f t="shared" si="20"/>
        <v>4.5601156712267823</v>
      </c>
      <c r="AR91" s="296">
        <f t="shared" si="21"/>
        <v>4.3507362784471217</v>
      </c>
      <c r="AS91" s="296">
        <f t="shared" si="22"/>
        <v>4.2180042180042179</v>
      </c>
      <c r="AT91" s="296">
        <f t="shared" si="23"/>
        <v>4.0704070407040707</v>
      </c>
      <c r="AU91" s="296">
        <f t="shared" si="24"/>
        <v>4.0650406504065044</v>
      </c>
      <c r="AV91" s="296">
        <f t="shared" si="25"/>
        <v>4.1631084543125532</v>
      </c>
      <c r="AW91" s="296">
        <f t="shared" si="26"/>
        <v>3.7234042553191489</v>
      </c>
      <c r="AX91" s="296">
        <f t="shared" si="27"/>
        <v>3.493912122816305</v>
      </c>
      <c r="AY91" s="296">
        <f t="shared" si="28"/>
        <v>3.3119658119658117</v>
      </c>
      <c r="AZ91" s="296">
        <f t="shared" si="29"/>
        <v>3.3229713795690858</v>
      </c>
      <c r="BA91" s="296">
        <f t="shared" si="30"/>
        <v>3.1025997646303627</v>
      </c>
    </row>
    <row r="92" spans="1:53" x14ac:dyDescent="0.25">
      <c r="A92" s="62" t="s">
        <v>158</v>
      </c>
      <c r="B92" s="62" t="s">
        <v>450</v>
      </c>
      <c r="C92" s="300">
        <v>323</v>
      </c>
      <c r="D92" s="300">
        <v>315</v>
      </c>
      <c r="E92" s="300">
        <v>327</v>
      </c>
      <c r="F92" s="300">
        <v>315</v>
      </c>
      <c r="G92" s="300">
        <v>293</v>
      </c>
      <c r="H92" s="300">
        <v>284</v>
      </c>
      <c r="I92" s="300">
        <v>281</v>
      </c>
      <c r="J92" s="300">
        <v>272</v>
      </c>
      <c r="K92" s="300">
        <v>264</v>
      </c>
      <c r="L92" s="300">
        <v>260</v>
      </c>
      <c r="M92" s="300">
        <v>248</v>
      </c>
      <c r="N92" s="300">
        <v>241</v>
      </c>
      <c r="O92" s="300">
        <v>226</v>
      </c>
      <c r="P92" s="300">
        <v>224</v>
      </c>
      <c r="Q92" s="300">
        <v>208</v>
      </c>
      <c r="R92" s="288"/>
      <c r="S92" s="62" t="s">
        <v>158</v>
      </c>
      <c r="T92" s="62" t="s">
        <v>450</v>
      </c>
      <c r="U92" s="300">
        <v>61693</v>
      </c>
      <c r="V92" s="300">
        <v>62388</v>
      </c>
      <c r="W92" s="300">
        <v>62815</v>
      </c>
      <c r="X92" s="300">
        <v>63055</v>
      </c>
      <c r="Y92" s="300">
        <v>63671</v>
      </c>
      <c r="Z92" s="300">
        <v>63887</v>
      </c>
      <c r="AA92" s="300">
        <v>64676</v>
      </c>
      <c r="AB92" s="300">
        <v>65704</v>
      </c>
      <c r="AC92" s="300">
        <v>66571</v>
      </c>
      <c r="AD92" s="300">
        <v>67451</v>
      </c>
      <c r="AE92" s="300">
        <v>68510</v>
      </c>
      <c r="AF92" s="300">
        <v>69467</v>
      </c>
      <c r="AG92" s="300">
        <v>70329</v>
      </c>
      <c r="AH92" s="300">
        <v>71328</v>
      </c>
      <c r="AI92" s="300">
        <v>72018</v>
      </c>
      <c r="AK92" s="62" t="s">
        <v>158</v>
      </c>
      <c r="AL92" s="62" t="s">
        <v>450</v>
      </c>
      <c r="AM92" s="296">
        <f t="shared" si="16"/>
        <v>5.2356020942408374</v>
      </c>
      <c r="AN92" s="296">
        <f t="shared" si="17"/>
        <v>5.0490478938257359</v>
      </c>
      <c r="AO92" s="296">
        <f t="shared" si="18"/>
        <v>5.2057629547082707</v>
      </c>
      <c r="AP92" s="296">
        <f t="shared" si="19"/>
        <v>4.9956387280945203</v>
      </c>
      <c r="AQ92" s="296">
        <f t="shared" si="20"/>
        <v>4.601781030610482</v>
      </c>
      <c r="AR92" s="296">
        <f t="shared" si="21"/>
        <v>4.4453488190085624</v>
      </c>
      <c r="AS92" s="296">
        <f t="shared" si="22"/>
        <v>4.3447337497680749</v>
      </c>
      <c r="AT92" s="296">
        <f t="shared" si="23"/>
        <v>4.1397784000974065</v>
      </c>
      <c r="AU92" s="296">
        <f t="shared" si="24"/>
        <v>3.9656907662495682</v>
      </c>
      <c r="AV92" s="296">
        <f t="shared" si="25"/>
        <v>3.8546500422528949</v>
      </c>
      <c r="AW92" s="296">
        <f t="shared" si="26"/>
        <v>3.6199095022624435</v>
      </c>
      <c r="AX92" s="296">
        <f t="shared" si="27"/>
        <v>3.469273180071113</v>
      </c>
      <c r="AY92" s="296">
        <f t="shared" si="28"/>
        <v>3.2134681283680986</v>
      </c>
      <c r="AZ92" s="296">
        <f t="shared" si="29"/>
        <v>3.1404217137729922</v>
      </c>
      <c r="BA92" s="296">
        <f t="shared" si="30"/>
        <v>2.8881668471770947</v>
      </c>
    </row>
    <row r="93" spans="1:53" x14ac:dyDescent="0.25">
      <c r="A93" s="62" t="s">
        <v>159</v>
      </c>
      <c r="B93" s="62" t="s">
        <v>451</v>
      </c>
      <c r="C93" s="300">
        <v>103</v>
      </c>
      <c r="D93" s="300">
        <v>94</v>
      </c>
      <c r="E93" s="300">
        <v>98</v>
      </c>
      <c r="F93" s="300">
        <v>95</v>
      </c>
      <c r="G93" s="300">
        <v>90</v>
      </c>
      <c r="H93" s="300">
        <v>87</v>
      </c>
      <c r="I93" s="300">
        <v>86</v>
      </c>
      <c r="J93" s="300">
        <v>87</v>
      </c>
      <c r="K93" s="300">
        <v>85</v>
      </c>
      <c r="L93" s="300">
        <v>99</v>
      </c>
      <c r="M93" s="300">
        <v>104</v>
      </c>
      <c r="N93" s="300">
        <v>113</v>
      </c>
      <c r="O93" s="300">
        <v>108</v>
      </c>
      <c r="P93" s="300">
        <v>116</v>
      </c>
      <c r="Q93" s="300">
        <v>106</v>
      </c>
      <c r="R93" s="288"/>
      <c r="S93" s="62" t="s">
        <v>159</v>
      </c>
      <c r="T93" s="62" t="s">
        <v>451</v>
      </c>
      <c r="U93" s="300">
        <v>19557</v>
      </c>
      <c r="V93" s="300">
        <v>19576</v>
      </c>
      <c r="W93" s="300">
        <v>19651</v>
      </c>
      <c r="X93" s="300">
        <v>19636</v>
      </c>
      <c r="Y93" s="300">
        <v>19486</v>
      </c>
      <c r="Z93" s="300">
        <v>19489</v>
      </c>
      <c r="AA93" s="300">
        <v>19714</v>
      </c>
      <c r="AB93" s="300">
        <v>19754</v>
      </c>
      <c r="AC93" s="300">
        <v>20311</v>
      </c>
      <c r="AD93" s="300">
        <v>20406</v>
      </c>
      <c r="AE93" s="300">
        <v>20350</v>
      </c>
      <c r="AF93" s="300">
        <v>20318</v>
      </c>
      <c r="AG93" s="300">
        <v>20273</v>
      </c>
      <c r="AH93" s="300">
        <v>20284</v>
      </c>
      <c r="AI93" s="300">
        <v>20303</v>
      </c>
      <c r="AK93" s="62" t="s">
        <v>159</v>
      </c>
      <c r="AL93" s="62" t="s">
        <v>451</v>
      </c>
      <c r="AM93" s="296">
        <f t="shared" si="16"/>
        <v>5.2666564401493074</v>
      </c>
      <c r="AN93" s="296">
        <f t="shared" si="17"/>
        <v>4.8017981201471187</v>
      </c>
      <c r="AO93" s="296">
        <f t="shared" si="18"/>
        <v>4.9870235611419265</v>
      </c>
      <c r="AP93" s="296">
        <f t="shared" si="19"/>
        <v>4.838052556528825</v>
      </c>
      <c r="AQ93" s="296">
        <f t="shared" si="20"/>
        <v>4.6187006055629682</v>
      </c>
      <c r="AR93" s="296">
        <f t="shared" si="21"/>
        <v>4.4640566473395245</v>
      </c>
      <c r="AS93" s="296">
        <f t="shared" si="22"/>
        <v>4.3623820635081669</v>
      </c>
      <c r="AT93" s="296">
        <f t="shared" si="23"/>
        <v>4.4041713070770481</v>
      </c>
      <c r="AU93" s="296">
        <f t="shared" si="24"/>
        <v>4.1849244251883215</v>
      </c>
      <c r="AV93" s="296">
        <f t="shared" si="25"/>
        <v>4.8515142605116139</v>
      </c>
      <c r="AW93" s="296">
        <f t="shared" si="26"/>
        <v>5.1105651105651102</v>
      </c>
      <c r="AX93" s="296">
        <f t="shared" si="27"/>
        <v>5.5615710207697608</v>
      </c>
      <c r="AY93" s="296">
        <f t="shared" si="28"/>
        <v>5.327282592610862</v>
      </c>
      <c r="AZ93" s="296">
        <f t="shared" si="29"/>
        <v>5.7187931374482348</v>
      </c>
      <c r="BA93" s="296">
        <f t="shared" si="30"/>
        <v>5.2209033147810668</v>
      </c>
    </row>
    <row r="94" spans="1:53" x14ac:dyDescent="0.25">
      <c r="A94" s="62" t="s">
        <v>160</v>
      </c>
      <c r="B94" s="62" t="s">
        <v>452</v>
      </c>
      <c r="C94" s="300">
        <v>150</v>
      </c>
      <c r="D94" s="300">
        <v>149</v>
      </c>
      <c r="E94" s="300">
        <v>159</v>
      </c>
      <c r="F94" s="300">
        <v>147</v>
      </c>
      <c r="G94" s="300">
        <v>132</v>
      </c>
      <c r="H94" s="300">
        <v>118</v>
      </c>
      <c r="I94" s="300">
        <v>114</v>
      </c>
      <c r="J94" s="300">
        <v>110</v>
      </c>
      <c r="K94" s="300">
        <v>104</v>
      </c>
      <c r="L94" s="300">
        <v>101</v>
      </c>
      <c r="M94" s="300">
        <v>94</v>
      </c>
      <c r="N94" s="300">
        <v>91</v>
      </c>
      <c r="O94" s="300">
        <v>86</v>
      </c>
      <c r="P94" s="300">
        <v>84</v>
      </c>
      <c r="Q94" s="300">
        <v>78</v>
      </c>
      <c r="R94" s="288"/>
      <c r="S94" s="62" t="s">
        <v>160</v>
      </c>
      <c r="T94" s="62" t="s">
        <v>452</v>
      </c>
      <c r="U94" s="300">
        <v>26309</v>
      </c>
      <c r="V94" s="300">
        <v>26232</v>
      </c>
      <c r="W94" s="300">
        <v>26163</v>
      </c>
      <c r="X94" s="300">
        <v>26166</v>
      </c>
      <c r="Y94" s="300">
        <v>26144</v>
      </c>
      <c r="Z94" s="300">
        <v>26212</v>
      </c>
      <c r="AA94" s="300">
        <v>26301</v>
      </c>
      <c r="AB94" s="300">
        <v>26450</v>
      </c>
      <c r="AC94" s="300">
        <v>27006</v>
      </c>
      <c r="AD94" s="300">
        <v>26928</v>
      </c>
      <c r="AE94" s="300">
        <v>26928</v>
      </c>
      <c r="AF94" s="300">
        <v>27102</v>
      </c>
      <c r="AG94" s="300">
        <v>27147</v>
      </c>
      <c r="AH94" s="300">
        <v>27220</v>
      </c>
      <c r="AI94" s="300">
        <v>27028</v>
      </c>
      <c r="AK94" s="62" t="s">
        <v>160</v>
      </c>
      <c r="AL94" s="62" t="s">
        <v>452</v>
      </c>
      <c r="AM94" s="296">
        <f t="shared" si="16"/>
        <v>5.7014709795127141</v>
      </c>
      <c r="AN94" s="296">
        <f t="shared" si="17"/>
        <v>5.6800853918877703</v>
      </c>
      <c r="AO94" s="296">
        <f t="shared" si="18"/>
        <v>6.0772847150556126</v>
      </c>
      <c r="AP94" s="296">
        <f t="shared" si="19"/>
        <v>5.617977528089888</v>
      </c>
      <c r="AQ94" s="296">
        <f t="shared" si="20"/>
        <v>5.0489596083231332</v>
      </c>
      <c r="AR94" s="296">
        <f t="shared" si="21"/>
        <v>4.5017549214100416</v>
      </c>
      <c r="AS94" s="296">
        <f t="shared" si="22"/>
        <v>4.3344359530055891</v>
      </c>
      <c r="AT94" s="296">
        <f t="shared" si="23"/>
        <v>4.1587901701323249</v>
      </c>
      <c r="AU94" s="296">
        <f t="shared" si="24"/>
        <v>3.8509960749463081</v>
      </c>
      <c r="AV94" s="296">
        <f t="shared" si="25"/>
        <v>3.7507427213309565</v>
      </c>
      <c r="AW94" s="296">
        <f t="shared" si="26"/>
        <v>3.4907902554961376</v>
      </c>
      <c r="AX94" s="296">
        <f t="shared" si="27"/>
        <v>3.3576857796472583</v>
      </c>
      <c r="AY94" s="296">
        <f t="shared" si="28"/>
        <v>3.1679375253250819</v>
      </c>
      <c r="AZ94" s="296">
        <f t="shared" si="29"/>
        <v>3.0859662013225568</v>
      </c>
      <c r="BA94" s="296">
        <f t="shared" si="30"/>
        <v>2.8858961077401215</v>
      </c>
    </row>
    <row r="95" spans="1:53" x14ac:dyDescent="0.25">
      <c r="A95" s="62" t="s">
        <v>161</v>
      </c>
      <c r="B95" s="62" t="s">
        <v>453</v>
      </c>
      <c r="C95" s="300">
        <v>226</v>
      </c>
      <c r="D95" s="300">
        <v>223</v>
      </c>
      <c r="E95" s="300">
        <v>234</v>
      </c>
      <c r="F95" s="300">
        <v>223</v>
      </c>
      <c r="G95" s="300">
        <v>216</v>
      </c>
      <c r="H95" s="300">
        <v>199</v>
      </c>
      <c r="I95" s="300">
        <v>208</v>
      </c>
      <c r="J95" s="300">
        <v>202</v>
      </c>
      <c r="K95" s="300">
        <v>202</v>
      </c>
      <c r="L95" s="300">
        <v>198</v>
      </c>
      <c r="M95" s="300">
        <v>185</v>
      </c>
      <c r="N95" s="300">
        <v>186</v>
      </c>
      <c r="O95" s="300">
        <v>180</v>
      </c>
      <c r="P95" s="300">
        <v>183</v>
      </c>
      <c r="Q95" s="300">
        <v>170</v>
      </c>
      <c r="R95" s="288"/>
      <c r="S95" s="62" t="s">
        <v>161</v>
      </c>
      <c r="T95" s="62" t="s">
        <v>453</v>
      </c>
      <c r="U95" s="300">
        <v>36356</v>
      </c>
      <c r="V95" s="300">
        <v>36290</v>
      </c>
      <c r="W95" s="300">
        <v>36206</v>
      </c>
      <c r="X95" s="300">
        <v>36015</v>
      </c>
      <c r="Y95" s="300">
        <v>35892</v>
      </c>
      <c r="Z95" s="300">
        <v>35867</v>
      </c>
      <c r="AA95" s="300">
        <v>35920</v>
      </c>
      <c r="AB95" s="300">
        <v>36049</v>
      </c>
      <c r="AC95" s="300">
        <v>36438</v>
      </c>
      <c r="AD95" s="300">
        <v>36551</v>
      </c>
      <c r="AE95" s="300">
        <v>36680</v>
      </c>
      <c r="AF95" s="300">
        <v>36679</v>
      </c>
      <c r="AG95" s="300">
        <v>36655</v>
      </c>
      <c r="AH95" s="300">
        <v>36747</v>
      </c>
      <c r="AI95" s="300">
        <v>36650</v>
      </c>
      <c r="AK95" s="62" t="s">
        <v>161</v>
      </c>
      <c r="AL95" s="62" t="s">
        <v>453</v>
      </c>
      <c r="AM95" s="296">
        <f t="shared" si="16"/>
        <v>6.2163054241390689</v>
      </c>
      <c r="AN95" s="296">
        <f t="shared" si="17"/>
        <v>6.1449435106089831</v>
      </c>
      <c r="AO95" s="296">
        <f t="shared" si="18"/>
        <v>6.4630171794730158</v>
      </c>
      <c r="AP95" s="296">
        <f t="shared" si="19"/>
        <v>6.191864500902402</v>
      </c>
      <c r="AQ95" s="296">
        <f t="shared" si="20"/>
        <v>6.0180541624874619</v>
      </c>
      <c r="AR95" s="296">
        <f t="shared" si="21"/>
        <v>5.5482755736470848</v>
      </c>
      <c r="AS95" s="296">
        <f t="shared" si="22"/>
        <v>5.7906458797327396</v>
      </c>
      <c r="AT95" s="296">
        <f t="shared" si="23"/>
        <v>5.6034841465782685</v>
      </c>
      <c r="AU95" s="296">
        <f t="shared" si="24"/>
        <v>5.5436632087381303</v>
      </c>
      <c r="AV95" s="296">
        <f t="shared" si="25"/>
        <v>5.4170884517523463</v>
      </c>
      <c r="AW95" s="296">
        <f t="shared" si="26"/>
        <v>5.0436205016357691</v>
      </c>
      <c r="AX95" s="296">
        <f t="shared" si="27"/>
        <v>5.0710215654734316</v>
      </c>
      <c r="AY95" s="296">
        <f t="shared" si="28"/>
        <v>4.9106533897149092</v>
      </c>
      <c r="AZ95" s="296">
        <f t="shared" si="29"/>
        <v>4.9799983672136499</v>
      </c>
      <c r="BA95" s="296">
        <f t="shared" si="30"/>
        <v>4.6384720327421558</v>
      </c>
    </row>
    <row r="96" spans="1:53" x14ac:dyDescent="0.25">
      <c r="A96" s="62" t="s">
        <v>162</v>
      </c>
      <c r="B96" s="62" t="s">
        <v>454</v>
      </c>
      <c r="C96" s="300">
        <v>126</v>
      </c>
      <c r="D96" s="300">
        <v>120</v>
      </c>
      <c r="E96" s="300">
        <v>125</v>
      </c>
      <c r="F96" s="300">
        <v>118</v>
      </c>
      <c r="G96" s="300">
        <v>114</v>
      </c>
      <c r="H96" s="300">
        <v>111</v>
      </c>
      <c r="I96" s="300">
        <v>115</v>
      </c>
      <c r="J96" s="300">
        <v>116</v>
      </c>
      <c r="K96" s="300">
        <v>111</v>
      </c>
      <c r="L96" s="300">
        <v>106</v>
      </c>
      <c r="M96" s="300">
        <v>100</v>
      </c>
      <c r="N96" s="300">
        <v>100</v>
      </c>
      <c r="O96" s="300">
        <v>95</v>
      </c>
      <c r="P96" s="300">
        <v>93</v>
      </c>
      <c r="Q96" s="300">
        <v>87</v>
      </c>
      <c r="R96" s="288"/>
      <c r="S96" s="62" t="s">
        <v>162</v>
      </c>
      <c r="T96" s="62" t="s">
        <v>454</v>
      </c>
      <c r="U96" s="300">
        <v>15551</v>
      </c>
      <c r="V96" s="300">
        <v>15538</v>
      </c>
      <c r="W96" s="300">
        <v>15473</v>
      </c>
      <c r="X96" s="300">
        <v>15397</v>
      </c>
      <c r="Y96" s="300">
        <v>15403</v>
      </c>
      <c r="Z96" s="300">
        <v>15287</v>
      </c>
      <c r="AA96" s="300">
        <v>15297</v>
      </c>
      <c r="AB96" s="300">
        <v>15419</v>
      </c>
      <c r="AC96" s="300">
        <v>15636</v>
      </c>
      <c r="AD96" s="300">
        <v>15728</v>
      </c>
      <c r="AE96" s="300">
        <v>15764</v>
      </c>
      <c r="AF96" s="300">
        <v>15647</v>
      </c>
      <c r="AG96" s="300">
        <v>15672</v>
      </c>
      <c r="AH96" s="300">
        <v>15578</v>
      </c>
      <c r="AI96" s="300">
        <v>15557</v>
      </c>
      <c r="AK96" s="62" t="s">
        <v>162</v>
      </c>
      <c r="AL96" s="62" t="s">
        <v>454</v>
      </c>
      <c r="AM96" s="296">
        <f t="shared" si="16"/>
        <v>8.1023728377596296</v>
      </c>
      <c r="AN96" s="296">
        <f t="shared" si="17"/>
        <v>7.7230016733170288</v>
      </c>
      <c r="AO96" s="296">
        <f t="shared" si="18"/>
        <v>8.0785885090157041</v>
      </c>
      <c r="AP96" s="296">
        <f t="shared" si="19"/>
        <v>7.6638306163538354</v>
      </c>
      <c r="AQ96" s="296">
        <f t="shared" si="20"/>
        <v>7.4011556190352525</v>
      </c>
      <c r="AR96" s="296">
        <f t="shared" si="21"/>
        <v>7.2610714986589917</v>
      </c>
      <c r="AS96" s="296">
        <f t="shared" si="22"/>
        <v>7.5178139504477999</v>
      </c>
      <c r="AT96" s="296">
        <f t="shared" si="23"/>
        <v>7.5231856800051888</v>
      </c>
      <c r="AU96" s="296">
        <f t="shared" si="24"/>
        <v>7.0990023023791249</v>
      </c>
      <c r="AV96" s="296">
        <f t="shared" si="25"/>
        <v>6.7395727365208549</v>
      </c>
      <c r="AW96" s="296">
        <f t="shared" si="26"/>
        <v>6.3435676224308555</v>
      </c>
      <c r="AX96" s="296">
        <f t="shared" si="27"/>
        <v>6.3910014699303384</v>
      </c>
      <c r="AY96" s="296">
        <f t="shared" si="28"/>
        <v>6.0617662072485965</v>
      </c>
      <c r="AZ96" s="296">
        <f t="shared" si="29"/>
        <v>5.9699576325587369</v>
      </c>
      <c r="BA96" s="296">
        <f t="shared" si="30"/>
        <v>5.5923378543420972</v>
      </c>
    </row>
    <row r="97" spans="1:53" x14ac:dyDescent="0.25">
      <c r="A97" s="62" t="s">
        <v>163</v>
      </c>
      <c r="B97" s="62" t="s">
        <v>455</v>
      </c>
      <c r="C97" s="300">
        <v>167</v>
      </c>
      <c r="D97" s="300">
        <v>161</v>
      </c>
      <c r="E97" s="300">
        <v>164</v>
      </c>
      <c r="F97" s="300">
        <v>161</v>
      </c>
      <c r="G97" s="300">
        <v>157</v>
      </c>
      <c r="H97" s="300">
        <v>161</v>
      </c>
      <c r="I97" s="300">
        <v>162</v>
      </c>
      <c r="J97" s="300">
        <v>161</v>
      </c>
      <c r="K97" s="300">
        <v>156</v>
      </c>
      <c r="L97" s="300">
        <v>155</v>
      </c>
      <c r="M97" s="300">
        <v>149</v>
      </c>
      <c r="N97" s="300">
        <v>147</v>
      </c>
      <c r="O97" s="300">
        <v>149</v>
      </c>
      <c r="P97" s="300">
        <v>148</v>
      </c>
      <c r="Q97" s="300">
        <v>145</v>
      </c>
      <c r="R97" s="288"/>
      <c r="S97" s="62" t="s">
        <v>163</v>
      </c>
      <c r="T97" s="62" t="s">
        <v>455</v>
      </c>
      <c r="U97" s="300">
        <v>10855</v>
      </c>
      <c r="V97" s="300">
        <v>10806</v>
      </c>
      <c r="W97" s="300">
        <v>10676</v>
      </c>
      <c r="X97" s="300">
        <v>10622</v>
      </c>
      <c r="Y97" s="300">
        <v>10768</v>
      </c>
      <c r="Z97" s="300">
        <v>10619</v>
      </c>
      <c r="AA97" s="300">
        <v>10681</v>
      </c>
      <c r="AB97" s="300">
        <v>10681</v>
      </c>
      <c r="AC97" s="300">
        <v>10930</v>
      </c>
      <c r="AD97" s="300">
        <v>10857</v>
      </c>
      <c r="AE97" s="300">
        <v>10873</v>
      </c>
      <c r="AF97" s="300">
        <v>10839</v>
      </c>
      <c r="AG97" s="300">
        <v>10836</v>
      </c>
      <c r="AH97" s="300">
        <v>10895</v>
      </c>
      <c r="AI97" s="300">
        <v>10857</v>
      </c>
      <c r="AK97" s="62" t="s">
        <v>163</v>
      </c>
      <c r="AL97" s="62" t="s">
        <v>455</v>
      </c>
      <c r="AM97" s="296">
        <f t="shared" si="16"/>
        <v>15.384615384615385</v>
      </c>
      <c r="AN97" s="296">
        <f t="shared" si="17"/>
        <v>14.89913011290024</v>
      </c>
      <c r="AO97" s="296">
        <f t="shared" si="18"/>
        <v>15.361558636193331</v>
      </c>
      <c r="AP97" s="296">
        <f t="shared" si="19"/>
        <v>15.157220862361138</v>
      </c>
      <c r="AQ97" s="296">
        <f t="shared" si="20"/>
        <v>14.580237741456166</v>
      </c>
      <c r="AR97" s="296">
        <f t="shared" si="21"/>
        <v>15.161502966381015</v>
      </c>
      <c r="AS97" s="296">
        <f t="shared" si="22"/>
        <v>15.167119183597041</v>
      </c>
      <c r="AT97" s="296">
        <f t="shared" si="23"/>
        <v>15.073494991105703</v>
      </c>
      <c r="AU97" s="296">
        <f t="shared" si="24"/>
        <v>14.272644098810613</v>
      </c>
      <c r="AV97" s="296">
        <f t="shared" si="25"/>
        <v>14.276503638205766</v>
      </c>
      <c r="AW97" s="296">
        <f t="shared" si="26"/>
        <v>13.703669640393636</v>
      </c>
      <c r="AX97" s="296">
        <f t="shared" si="27"/>
        <v>13.562136728480487</v>
      </c>
      <c r="AY97" s="296">
        <f t="shared" si="28"/>
        <v>13.750461424880029</v>
      </c>
      <c r="AZ97" s="296">
        <f t="shared" si="29"/>
        <v>13.584212941716384</v>
      </c>
      <c r="BA97" s="296">
        <f t="shared" si="30"/>
        <v>13.355438887353781</v>
      </c>
    </row>
    <row r="98" spans="1:53" x14ac:dyDescent="0.25">
      <c r="A98" s="62" t="s">
        <v>164</v>
      </c>
      <c r="B98" s="62" t="s">
        <v>456</v>
      </c>
      <c r="C98" s="300">
        <v>2721</v>
      </c>
      <c r="D98" s="300">
        <v>2400</v>
      </c>
      <c r="E98" s="300">
        <v>2638</v>
      </c>
      <c r="F98" s="300">
        <v>2708</v>
      </c>
      <c r="G98" s="300">
        <v>2830</v>
      </c>
      <c r="H98" s="300">
        <v>2692</v>
      </c>
      <c r="I98" s="300">
        <v>2671</v>
      </c>
      <c r="J98" s="300">
        <v>2962</v>
      </c>
      <c r="K98" s="300">
        <v>2831</v>
      </c>
      <c r="L98" s="300">
        <v>2754</v>
      </c>
      <c r="M98" s="300">
        <v>2918</v>
      </c>
      <c r="N98" s="300">
        <v>2553</v>
      </c>
      <c r="O98" s="300">
        <v>2397</v>
      </c>
      <c r="P98" s="300">
        <v>2407</v>
      </c>
      <c r="Q98" s="300">
        <v>2309</v>
      </c>
      <c r="R98" s="288"/>
      <c r="S98" s="62" t="s">
        <v>164</v>
      </c>
      <c r="T98" s="62" t="s">
        <v>456</v>
      </c>
      <c r="U98" s="300">
        <v>57004</v>
      </c>
      <c r="V98" s="300">
        <v>57221</v>
      </c>
      <c r="W98" s="300">
        <v>57269</v>
      </c>
      <c r="X98" s="300">
        <v>57308</v>
      </c>
      <c r="Y98" s="300">
        <v>57241</v>
      </c>
      <c r="Z98" s="300">
        <v>57161</v>
      </c>
      <c r="AA98" s="300">
        <v>57255</v>
      </c>
      <c r="AB98" s="300">
        <v>57391</v>
      </c>
      <c r="AC98" s="300">
        <v>58003</v>
      </c>
      <c r="AD98" s="300">
        <v>58595</v>
      </c>
      <c r="AE98" s="300">
        <v>59249</v>
      </c>
      <c r="AF98" s="300">
        <v>59686</v>
      </c>
      <c r="AG98" s="300">
        <v>60124</v>
      </c>
      <c r="AH98" s="300">
        <v>61001</v>
      </c>
      <c r="AI98" s="300">
        <v>61173</v>
      </c>
      <c r="AK98" s="62" t="s">
        <v>164</v>
      </c>
      <c r="AL98" s="62" t="s">
        <v>456</v>
      </c>
      <c r="AM98" s="296">
        <f t="shared" si="16"/>
        <v>47.733492386499194</v>
      </c>
      <c r="AN98" s="296">
        <f t="shared" si="17"/>
        <v>41.942643435102497</v>
      </c>
      <c r="AO98" s="296">
        <f t="shared" si="18"/>
        <v>46.063315231626184</v>
      </c>
      <c r="AP98" s="296">
        <f t="shared" si="19"/>
        <v>47.253437565435888</v>
      </c>
      <c r="AQ98" s="296">
        <f t="shared" si="20"/>
        <v>49.440086651176607</v>
      </c>
      <c r="AR98" s="296">
        <f t="shared" si="21"/>
        <v>47.095047322475111</v>
      </c>
      <c r="AS98" s="296">
        <f t="shared" si="22"/>
        <v>46.650947515500832</v>
      </c>
      <c r="AT98" s="296">
        <f t="shared" si="23"/>
        <v>51.610879754665369</v>
      </c>
      <c r="AU98" s="296">
        <f t="shared" si="24"/>
        <v>48.807820285157668</v>
      </c>
      <c r="AV98" s="296">
        <f t="shared" si="25"/>
        <v>47.000597320590494</v>
      </c>
      <c r="AW98" s="296">
        <f t="shared" si="26"/>
        <v>49.249776367533627</v>
      </c>
      <c r="AX98" s="296">
        <f t="shared" si="27"/>
        <v>42.77384981402674</v>
      </c>
      <c r="AY98" s="296">
        <f t="shared" si="28"/>
        <v>39.867606945645669</v>
      </c>
      <c r="AZ98" s="296">
        <f t="shared" si="29"/>
        <v>39.458369534925659</v>
      </c>
      <c r="BA98" s="296">
        <f t="shared" si="30"/>
        <v>37.74541055694506</v>
      </c>
    </row>
    <row r="99" spans="1:53" x14ac:dyDescent="0.25">
      <c r="A99" s="62" t="s">
        <v>165</v>
      </c>
      <c r="B99" s="62" t="s">
        <v>457</v>
      </c>
      <c r="C99" s="300">
        <v>55</v>
      </c>
      <c r="D99" s="300">
        <v>61</v>
      </c>
      <c r="E99" s="300">
        <v>64</v>
      </c>
      <c r="F99" s="300">
        <v>58</v>
      </c>
      <c r="G99" s="300">
        <v>56</v>
      </c>
      <c r="H99" s="300">
        <v>52</v>
      </c>
      <c r="I99" s="300">
        <v>49</v>
      </c>
      <c r="J99" s="300">
        <v>50</v>
      </c>
      <c r="K99" s="300">
        <v>48</v>
      </c>
      <c r="L99" s="300">
        <v>46</v>
      </c>
      <c r="M99" s="300">
        <v>44</v>
      </c>
      <c r="N99" s="300">
        <v>42</v>
      </c>
      <c r="O99" s="300">
        <v>40</v>
      </c>
      <c r="P99" s="300">
        <v>39</v>
      </c>
      <c r="Q99" s="300">
        <v>33</v>
      </c>
      <c r="R99" s="288"/>
      <c r="S99" s="62" t="s">
        <v>165</v>
      </c>
      <c r="T99" s="62" t="s">
        <v>457</v>
      </c>
      <c r="U99" s="300">
        <v>13167</v>
      </c>
      <c r="V99" s="300">
        <v>13102</v>
      </c>
      <c r="W99" s="300">
        <v>12988</v>
      </c>
      <c r="X99" s="300">
        <v>12876</v>
      </c>
      <c r="Y99" s="300">
        <v>12896</v>
      </c>
      <c r="Z99" s="300">
        <v>12902</v>
      </c>
      <c r="AA99" s="300">
        <v>13031</v>
      </c>
      <c r="AB99" s="300">
        <v>13170</v>
      </c>
      <c r="AC99" s="300">
        <v>13417</v>
      </c>
      <c r="AD99" s="300">
        <v>13482</v>
      </c>
      <c r="AE99" s="300">
        <v>13516</v>
      </c>
      <c r="AF99" s="300">
        <v>13426</v>
      </c>
      <c r="AG99" s="300">
        <v>13311</v>
      </c>
      <c r="AH99" s="300">
        <v>13263</v>
      </c>
      <c r="AI99" s="300">
        <v>13159</v>
      </c>
      <c r="AK99" s="62" t="s">
        <v>165</v>
      </c>
      <c r="AL99" s="62" t="s">
        <v>457</v>
      </c>
      <c r="AM99" s="296">
        <f t="shared" si="16"/>
        <v>4.1771094402673352</v>
      </c>
      <c r="AN99" s="296">
        <f t="shared" si="17"/>
        <v>4.6557777438559</v>
      </c>
      <c r="AO99" s="296">
        <f t="shared" si="18"/>
        <v>4.9276255004619651</v>
      </c>
      <c r="AP99" s="296">
        <f t="shared" si="19"/>
        <v>4.5045045045045047</v>
      </c>
      <c r="AQ99" s="296">
        <f t="shared" si="20"/>
        <v>4.3424317617866004</v>
      </c>
      <c r="AR99" s="296">
        <f t="shared" si="21"/>
        <v>4.0303828863742055</v>
      </c>
      <c r="AS99" s="296">
        <f t="shared" si="22"/>
        <v>3.760263985879825</v>
      </c>
      <c r="AT99" s="296">
        <f t="shared" si="23"/>
        <v>3.7965072133637054</v>
      </c>
      <c r="AU99" s="296">
        <f t="shared" si="24"/>
        <v>3.5775508683014086</v>
      </c>
      <c r="AV99" s="296">
        <f t="shared" si="25"/>
        <v>3.4119566829847203</v>
      </c>
      <c r="AW99" s="296">
        <f t="shared" si="26"/>
        <v>3.2554010062148566</v>
      </c>
      <c r="AX99" s="296">
        <f t="shared" si="27"/>
        <v>3.1282586027111576</v>
      </c>
      <c r="AY99" s="296">
        <f t="shared" si="28"/>
        <v>3.00503343099692</v>
      </c>
      <c r="AZ99" s="296">
        <f t="shared" si="29"/>
        <v>2.940511196561864</v>
      </c>
      <c r="BA99" s="296">
        <f t="shared" si="30"/>
        <v>2.5077893456949618</v>
      </c>
    </row>
    <row r="100" spans="1:53" x14ac:dyDescent="0.25">
      <c r="A100" s="62" t="s">
        <v>166</v>
      </c>
      <c r="B100" s="62" t="s">
        <v>458</v>
      </c>
      <c r="C100" s="300">
        <v>255</v>
      </c>
      <c r="D100" s="300">
        <v>247</v>
      </c>
      <c r="E100" s="300">
        <v>247</v>
      </c>
      <c r="F100" s="300">
        <v>231</v>
      </c>
      <c r="G100" s="300">
        <v>224</v>
      </c>
      <c r="H100" s="300">
        <v>212</v>
      </c>
      <c r="I100" s="300">
        <v>209</v>
      </c>
      <c r="J100" s="300">
        <v>205</v>
      </c>
      <c r="K100" s="300">
        <v>199</v>
      </c>
      <c r="L100" s="300">
        <v>196</v>
      </c>
      <c r="M100" s="300">
        <v>190</v>
      </c>
      <c r="N100" s="300">
        <v>179</v>
      </c>
      <c r="O100" s="300">
        <v>170</v>
      </c>
      <c r="P100" s="300">
        <v>167</v>
      </c>
      <c r="Q100" s="300">
        <v>156</v>
      </c>
      <c r="R100" s="288"/>
      <c r="S100" s="62" t="s">
        <v>166</v>
      </c>
      <c r="T100" s="62" t="s">
        <v>458</v>
      </c>
      <c r="U100" s="300">
        <v>62804</v>
      </c>
      <c r="V100" s="300">
        <v>63342</v>
      </c>
      <c r="W100" s="300">
        <v>64032</v>
      </c>
      <c r="X100" s="300">
        <v>64215</v>
      </c>
      <c r="Y100" s="300">
        <v>63691</v>
      </c>
      <c r="Z100" s="300">
        <v>63912</v>
      </c>
      <c r="AA100" s="300">
        <v>64348</v>
      </c>
      <c r="AB100" s="300">
        <v>65380</v>
      </c>
      <c r="AC100" s="300">
        <v>66262</v>
      </c>
      <c r="AD100" s="300">
        <v>66666</v>
      </c>
      <c r="AE100" s="300">
        <v>66675</v>
      </c>
      <c r="AF100" s="300">
        <v>66622</v>
      </c>
      <c r="AG100" s="300">
        <v>66515</v>
      </c>
      <c r="AH100" s="300">
        <v>66708</v>
      </c>
      <c r="AI100" s="300">
        <v>66682</v>
      </c>
      <c r="AK100" s="62" t="s">
        <v>166</v>
      </c>
      <c r="AL100" s="62" t="s">
        <v>458</v>
      </c>
      <c r="AM100" s="296">
        <f t="shared" si="16"/>
        <v>4.0602509394306097</v>
      </c>
      <c r="AN100" s="296">
        <f t="shared" si="17"/>
        <v>3.8994663888099521</v>
      </c>
      <c r="AO100" s="296">
        <f t="shared" si="18"/>
        <v>3.8574462768615692</v>
      </c>
      <c r="AP100" s="296">
        <f t="shared" si="19"/>
        <v>3.5972903527213269</v>
      </c>
      <c r="AQ100" s="296">
        <f t="shared" si="20"/>
        <v>3.5169804210956022</v>
      </c>
      <c r="AR100" s="296">
        <f t="shared" si="21"/>
        <v>3.3170609588183755</v>
      </c>
      <c r="AS100" s="296">
        <f t="shared" si="22"/>
        <v>3.2479641946913658</v>
      </c>
      <c r="AT100" s="296">
        <f t="shared" si="23"/>
        <v>3.1355154481492811</v>
      </c>
      <c r="AU100" s="296">
        <f t="shared" si="24"/>
        <v>3.0032296036944253</v>
      </c>
      <c r="AV100" s="296">
        <f t="shared" si="25"/>
        <v>2.9400294002940028</v>
      </c>
      <c r="AW100" s="296">
        <f t="shared" si="26"/>
        <v>2.8496437945256843</v>
      </c>
      <c r="AX100" s="296">
        <f t="shared" si="27"/>
        <v>2.68680015610459</v>
      </c>
      <c r="AY100" s="296">
        <f t="shared" si="28"/>
        <v>2.5558144779373073</v>
      </c>
      <c r="AZ100" s="296">
        <f t="shared" si="29"/>
        <v>2.5034478623253582</v>
      </c>
      <c r="BA100" s="296">
        <f t="shared" si="30"/>
        <v>2.3394619237575358</v>
      </c>
    </row>
    <row r="101" spans="1:53" x14ac:dyDescent="0.25">
      <c r="A101" s="62" t="s">
        <v>167</v>
      </c>
      <c r="B101" s="62" t="s">
        <v>459</v>
      </c>
      <c r="C101" s="300">
        <v>148</v>
      </c>
      <c r="D101" s="300">
        <v>143</v>
      </c>
      <c r="E101" s="300">
        <v>146</v>
      </c>
      <c r="F101" s="300">
        <v>126</v>
      </c>
      <c r="G101" s="300">
        <v>121</v>
      </c>
      <c r="H101" s="300">
        <v>119</v>
      </c>
      <c r="I101" s="300">
        <v>112</v>
      </c>
      <c r="J101" s="300">
        <v>111</v>
      </c>
      <c r="K101" s="300">
        <v>111</v>
      </c>
      <c r="L101" s="300">
        <v>108</v>
      </c>
      <c r="M101" s="300">
        <v>105</v>
      </c>
      <c r="N101" s="300">
        <v>101</v>
      </c>
      <c r="O101" s="300">
        <v>90</v>
      </c>
      <c r="P101" s="300">
        <v>89</v>
      </c>
      <c r="Q101" s="300">
        <v>82</v>
      </c>
      <c r="R101" s="288"/>
      <c r="S101" s="62" t="s">
        <v>167</v>
      </c>
      <c r="T101" s="62" t="s">
        <v>459</v>
      </c>
      <c r="U101" s="300">
        <v>28489</v>
      </c>
      <c r="V101" s="300">
        <v>28416</v>
      </c>
      <c r="W101" s="300">
        <v>28254</v>
      </c>
      <c r="X101" s="300">
        <v>27910</v>
      </c>
      <c r="Y101" s="300">
        <v>27788</v>
      </c>
      <c r="Z101" s="300">
        <v>27871</v>
      </c>
      <c r="AA101" s="300">
        <v>28221</v>
      </c>
      <c r="AB101" s="300">
        <v>28697</v>
      </c>
      <c r="AC101" s="300">
        <v>29207</v>
      </c>
      <c r="AD101" s="300">
        <v>29568</v>
      </c>
      <c r="AE101" s="300">
        <v>29695</v>
      </c>
      <c r="AF101" s="300">
        <v>29633</v>
      </c>
      <c r="AG101" s="300">
        <v>29372</v>
      </c>
      <c r="AH101" s="300">
        <v>29200</v>
      </c>
      <c r="AI101" s="300">
        <v>29169</v>
      </c>
      <c r="AK101" s="62" t="s">
        <v>167</v>
      </c>
      <c r="AL101" s="62" t="s">
        <v>459</v>
      </c>
      <c r="AM101" s="296">
        <f t="shared" si="16"/>
        <v>5.1949875390501594</v>
      </c>
      <c r="AN101" s="296">
        <f t="shared" si="17"/>
        <v>5.0323761261261257</v>
      </c>
      <c r="AO101" s="296">
        <f t="shared" si="18"/>
        <v>5.1674099242585116</v>
      </c>
      <c r="AP101" s="296">
        <f t="shared" si="19"/>
        <v>4.5145109279828022</v>
      </c>
      <c r="AQ101" s="296">
        <f t="shared" si="20"/>
        <v>4.3543975816899385</v>
      </c>
      <c r="AR101" s="296">
        <f t="shared" si="21"/>
        <v>4.2696709841771012</v>
      </c>
      <c r="AS101" s="296">
        <f t="shared" si="22"/>
        <v>3.968675808794869</v>
      </c>
      <c r="AT101" s="296">
        <f t="shared" si="23"/>
        <v>3.8680001393873926</v>
      </c>
      <c r="AU101" s="296">
        <f t="shared" si="24"/>
        <v>3.8004587941246961</v>
      </c>
      <c r="AV101" s="296">
        <f t="shared" si="25"/>
        <v>3.6525974025974026</v>
      </c>
      <c r="AW101" s="296">
        <f t="shared" si="26"/>
        <v>3.53594881293147</v>
      </c>
      <c r="AX101" s="296">
        <f t="shared" si="27"/>
        <v>3.4083622987885129</v>
      </c>
      <c r="AY101" s="296">
        <f t="shared" si="28"/>
        <v>3.0641427209587362</v>
      </c>
      <c r="AZ101" s="296">
        <f t="shared" si="29"/>
        <v>3.047945205479452</v>
      </c>
      <c r="BA101" s="296">
        <f t="shared" si="30"/>
        <v>2.8112036751345606</v>
      </c>
    </row>
    <row r="102" spans="1:53" x14ac:dyDescent="0.25">
      <c r="A102" s="62" t="s">
        <v>168</v>
      </c>
      <c r="B102" s="62" t="s">
        <v>460</v>
      </c>
      <c r="C102" s="300">
        <v>266</v>
      </c>
      <c r="D102" s="300">
        <v>271</v>
      </c>
      <c r="E102" s="300">
        <v>333</v>
      </c>
      <c r="F102" s="300">
        <v>202</v>
      </c>
      <c r="G102" s="300">
        <v>208</v>
      </c>
      <c r="H102" s="300">
        <v>173</v>
      </c>
      <c r="I102" s="300">
        <v>143</v>
      </c>
      <c r="J102" s="300">
        <v>140</v>
      </c>
      <c r="K102" s="300">
        <v>138</v>
      </c>
      <c r="L102" s="300">
        <v>127</v>
      </c>
      <c r="M102" s="300">
        <v>152</v>
      </c>
      <c r="N102" s="300">
        <v>121</v>
      </c>
      <c r="O102" s="300">
        <v>121</v>
      </c>
      <c r="P102" s="300">
        <v>193</v>
      </c>
      <c r="Q102" s="300">
        <v>269</v>
      </c>
      <c r="R102" s="288"/>
      <c r="S102" s="62" t="s">
        <v>168</v>
      </c>
      <c r="T102" s="62" t="s">
        <v>460</v>
      </c>
      <c r="U102" s="300">
        <v>30959</v>
      </c>
      <c r="V102" s="300">
        <v>30918</v>
      </c>
      <c r="W102" s="300">
        <v>31143</v>
      </c>
      <c r="X102" s="300">
        <v>31185</v>
      </c>
      <c r="Y102" s="300">
        <v>31132</v>
      </c>
      <c r="Z102" s="300">
        <v>31272</v>
      </c>
      <c r="AA102" s="300">
        <v>31598</v>
      </c>
      <c r="AB102" s="300">
        <v>31846</v>
      </c>
      <c r="AC102" s="300">
        <v>32130</v>
      </c>
      <c r="AD102" s="300">
        <v>32200</v>
      </c>
      <c r="AE102" s="300">
        <v>32330</v>
      </c>
      <c r="AF102" s="300">
        <v>32473</v>
      </c>
      <c r="AG102" s="300">
        <v>32402</v>
      </c>
      <c r="AH102" s="300">
        <v>32226</v>
      </c>
      <c r="AI102" s="300">
        <v>32216</v>
      </c>
      <c r="AK102" s="62" t="s">
        <v>168</v>
      </c>
      <c r="AL102" s="62" t="s">
        <v>460</v>
      </c>
      <c r="AM102" s="296">
        <f t="shared" si="16"/>
        <v>8.5920087858134959</v>
      </c>
      <c r="AN102" s="296">
        <f t="shared" si="17"/>
        <v>8.7651206416973935</v>
      </c>
      <c r="AO102" s="296">
        <f t="shared" si="18"/>
        <v>10.692611501782102</v>
      </c>
      <c r="AP102" s="296">
        <f t="shared" si="19"/>
        <v>6.477473144139811</v>
      </c>
      <c r="AQ102" s="296">
        <f t="shared" si="20"/>
        <v>6.6812283181292562</v>
      </c>
      <c r="AR102" s="296">
        <f t="shared" si="21"/>
        <v>5.532105397799949</v>
      </c>
      <c r="AS102" s="296">
        <f t="shared" si="22"/>
        <v>4.5256028862586239</v>
      </c>
      <c r="AT102" s="296">
        <f t="shared" si="23"/>
        <v>4.3961565031715129</v>
      </c>
      <c r="AU102" s="296">
        <f t="shared" si="24"/>
        <v>4.2950513538748831</v>
      </c>
      <c r="AV102" s="296">
        <f t="shared" si="25"/>
        <v>3.9440993788819876</v>
      </c>
      <c r="AW102" s="296">
        <f t="shared" si="26"/>
        <v>4.7015156201670276</v>
      </c>
      <c r="AX102" s="296">
        <f t="shared" si="27"/>
        <v>3.7261725125488869</v>
      </c>
      <c r="AY102" s="296">
        <f t="shared" si="28"/>
        <v>3.7343373865810752</v>
      </c>
      <c r="AZ102" s="296">
        <f t="shared" si="29"/>
        <v>5.9889530193011851</v>
      </c>
      <c r="BA102" s="296">
        <f t="shared" si="30"/>
        <v>8.3498882542835862</v>
      </c>
    </row>
    <row r="103" spans="1:53" x14ac:dyDescent="0.25">
      <c r="A103" s="62" t="s">
        <v>169</v>
      </c>
      <c r="B103" s="62" t="s">
        <v>461</v>
      </c>
      <c r="C103" s="300">
        <v>101</v>
      </c>
      <c r="D103" s="300">
        <v>95</v>
      </c>
      <c r="E103" s="300">
        <v>93</v>
      </c>
      <c r="F103" s="300">
        <v>87</v>
      </c>
      <c r="G103" s="300">
        <v>84</v>
      </c>
      <c r="H103" s="300">
        <v>88</v>
      </c>
      <c r="I103" s="300">
        <v>90</v>
      </c>
      <c r="J103" s="300">
        <v>90</v>
      </c>
      <c r="K103" s="300">
        <v>89</v>
      </c>
      <c r="L103" s="300">
        <v>73</v>
      </c>
      <c r="M103" s="300">
        <v>70</v>
      </c>
      <c r="N103" s="300">
        <v>70</v>
      </c>
      <c r="O103" s="300">
        <v>68</v>
      </c>
      <c r="P103" s="300">
        <v>68</v>
      </c>
      <c r="Q103" s="300">
        <v>67</v>
      </c>
      <c r="R103" s="288"/>
      <c r="S103" s="62" t="s">
        <v>169</v>
      </c>
      <c r="T103" s="62" t="s">
        <v>461</v>
      </c>
      <c r="U103" s="300">
        <v>16840</v>
      </c>
      <c r="V103" s="300">
        <v>16813</v>
      </c>
      <c r="W103" s="300">
        <v>16810</v>
      </c>
      <c r="X103" s="300">
        <v>16793</v>
      </c>
      <c r="Y103" s="300">
        <v>16808</v>
      </c>
      <c r="Z103" s="300">
        <v>16800</v>
      </c>
      <c r="AA103" s="300">
        <v>16959</v>
      </c>
      <c r="AB103" s="300">
        <v>17160</v>
      </c>
      <c r="AC103" s="300">
        <v>17437</v>
      </c>
      <c r="AD103" s="300">
        <v>17455</v>
      </c>
      <c r="AE103" s="300">
        <v>17468</v>
      </c>
      <c r="AF103" s="300">
        <v>17452</v>
      </c>
      <c r="AG103" s="300">
        <v>17456</v>
      </c>
      <c r="AH103" s="300">
        <v>17540</v>
      </c>
      <c r="AI103" s="300">
        <v>17514</v>
      </c>
      <c r="AK103" s="62" t="s">
        <v>169</v>
      </c>
      <c r="AL103" s="62" t="s">
        <v>461</v>
      </c>
      <c r="AM103" s="296">
        <f t="shared" si="16"/>
        <v>5.9976247030878858</v>
      </c>
      <c r="AN103" s="296">
        <f t="shared" si="17"/>
        <v>5.6503895794920593</v>
      </c>
      <c r="AO103" s="296">
        <f t="shared" si="18"/>
        <v>5.5324211778703152</v>
      </c>
      <c r="AP103" s="296">
        <f t="shared" si="19"/>
        <v>5.1807300660989695</v>
      </c>
      <c r="AQ103" s="296">
        <f t="shared" si="20"/>
        <v>4.9976201808662539</v>
      </c>
      <c r="AR103" s="296">
        <f t="shared" si="21"/>
        <v>5.2380952380952381</v>
      </c>
      <c r="AS103" s="296">
        <f t="shared" si="22"/>
        <v>5.3069166814081017</v>
      </c>
      <c r="AT103" s="296">
        <f t="shared" si="23"/>
        <v>5.244755244755245</v>
      </c>
      <c r="AU103" s="296">
        <f t="shared" si="24"/>
        <v>5.1040890061363768</v>
      </c>
      <c r="AV103" s="296">
        <f t="shared" si="25"/>
        <v>4.1821827556574052</v>
      </c>
      <c r="AW103" s="296">
        <f t="shared" si="26"/>
        <v>4.0073276849095487</v>
      </c>
      <c r="AX103" s="296">
        <f t="shared" si="27"/>
        <v>4.0110016044006418</v>
      </c>
      <c r="AY103" s="296">
        <f t="shared" si="28"/>
        <v>3.8955087076076995</v>
      </c>
      <c r="AZ103" s="296">
        <f t="shared" si="29"/>
        <v>3.8768529076396807</v>
      </c>
      <c r="BA103" s="296">
        <f t="shared" si="30"/>
        <v>3.8255110197556239</v>
      </c>
    </row>
    <row r="104" spans="1:53" x14ac:dyDescent="0.25">
      <c r="A104" s="62" t="s">
        <v>170</v>
      </c>
      <c r="B104" s="62" t="s">
        <v>462</v>
      </c>
      <c r="C104" s="300">
        <v>101</v>
      </c>
      <c r="D104" s="300">
        <v>99</v>
      </c>
      <c r="E104" s="300">
        <v>102</v>
      </c>
      <c r="F104" s="300">
        <v>99</v>
      </c>
      <c r="G104" s="300">
        <v>92</v>
      </c>
      <c r="H104" s="300">
        <v>90</v>
      </c>
      <c r="I104" s="300">
        <v>90</v>
      </c>
      <c r="J104" s="300">
        <v>88</v>
      </c>
      <c r="K104" s="300">
        <v>88</v>
      </c>
      <c r="L104" s="300">
        <v>87</v>
      </c>
      <c r="M104" s="300">
        <v>83</v>
      </c>
      <c r="N104" s="300">
        <v>81</v>
      </c>
      <c r="O104" s="300">
        <v>84</v>
      </c>
      <c r="P104" s="300">
        <v>79</v>
      </c>
      <c r="Q104" s="300">
        <v>76</v>
      </c>
      <c r="R104" s="288"/>
      <c r="S104" s="62" t="s">
        <v>170</v>
      </c>
      <c r="T104" s="62" t="s">
        <v>462</v>
      </c>
      <c r="U104" s="300">
        <v>13184</v>
      </c>
      <c r="V104" s="300">
        <v>13290</v>
      </c>
      <c r="W104" s="300">
        <v>13242</v>
      </c>
      <c r="X104" s="300">
        <v>13250</v>
      </c>
      <c r="Y104" s="300">
        <v>13275</v>
      </c>
      <c r="Z104" s="300">
        <v>13332</v>
      </c>
      <c r="AA104" s="300">
        <v>13460</v>
      </c>
      <c r="AB104" s="300">
        <v>13655</v>
      </c>
      <c r="AC104" s="300">
        <v>13919</v>
      </c>
      <c r="AD104" s="300">
        <v>14025</v>
      </c>
      <c r="AE104" s="300">
        <v>14123</v>
      </c>
      <c r="AF104" s="300">
        <v>14268</v>
      </c>
      <c r="AG104" s="300">
        <v>14276</v>
      </c>
      <c r="AH104" s="300">
        <v>14412</v>
      </c>
      <c r="AI104" s="300">
        <v>14466</v>
      </c>
      <c r="AK104" s="62" t="s">
        <v>170</v>
      </c>
      <c r="AL104" s="62" t="s">
        <v>462</v>
      </c>
      <c r="AM104" s="296">
        <f t="shared" si="16"/>
        <v>7.6608009708737868</v>
      </c>
      <c r="AN104" s="296">
        <f t="shared" si="17"/>
        <v>7.4492099322799099</v>
      </c>
      <c r="AO104" s="296">
        <f t="shared" si="18"/>
        <v>7.702763932940643</v>
      </c>
      <c r="AP104" s="296">
        <f t="shared" si="19"/>
        <v>7.4716981132075473</v>
      </c>
      <c r="AQ104" s="296">
        <f t="shared" si="20"/>
        <v>6.9303201506591341</v>
      </c>
      <c r="AR104" s="296">
        <f t="shared" si="21"/>
        <v>6.7506750675067506</v>
      </c>
      <c r="AS104" s="296">
        <f t="shared" si="22"/>
        <v>6.6864784546805351</v>
      </c>
      <c r="AT104" s="296">
        <f t="shared" si="23"/>
        <v>6.4445258147198832</v>
      </c>
      <c r="AU104" s="296">
        <f t="shared" si="24"/>
        <v>6.3222932681945538</v>
      </c>
      <c r="AV104" s="296">
        <f t="shared" si="25"/>
        <v>6.2032085561497325</v>
      </c>
      <c r="AW104" s="296">
        <f t="shared" si="26"/>
        <v>5.8769383275508034</v>
      </c>
      <c r="AX104" s="296">
        <f t="shared" si="27"/>
        <v>5.6770395290159801</v>
      </c>
      <c r="AY104" s="296">
        <f t="shared" si="28"/>
        <v>5.8840011207621181</v>
      </c>
      <c r="AZ104" s="296">
        <f t="shared" si="29"/>
        <v>5.4815431584790453</v>
      </c>
      <c r="BA104" s="296">
        <f t="shared" si="30"/>
        <v>5.2536983271118487</v>
      </c>
    </row>
    <row r="105" spans="1:53" x14ac:dyDescent="0.25">
      <c r="A105" s="62" t="s">
        <v>171</v>
      </c>
      <c r="B105" s="62" t="s">
        <v>463</v>
      </c>
      <c r="C105" s="300">
        <v>78</v>
      </c>
      <c r="D105" s="300">
        <v>74</v>
      </c>
      <c r="E105" s="300">
        <v>76</v>
      </c>
      <c r="F105" s="300">
        <v>74</v>
      </c>
      <c r="G105" s="300">
        <v>71</v>
      </c>
      <c r="H105" s="300">
        <v>69</v>
      </c>
      <c r="I105" s="300">
        <v>68</v>
      </c>
      <c r="J105" s="300">
        <v>65</v>
      </c>
      <c r="K105" s="300">
        <v>64</v>
      </c>
      <c r="L105" s="300">
        <v>63</v>
      </c>
      <c r="M105" s="300">
        <v>59</v>
      </c>
      <c r="N105" s="300">
        <v>61</v>
      </c>
      <c r="O105" s="300">
        <v>59</v>
      </c>
      <c r="P105" s="300">
        <v>59</v>
      </c>
      <c r="Q105" s="300">
        <v>55</v>
      </c>
      <c r="R105" s="288"/>
      <c r="S105" s="62" t="s">
        <v>171</v>
      </c>
      <c r="T105" s="62" t="s">
        <v>463</v>
      </c>
      <c r="U105" s="300">
        <v>21667</v>
      </c>
      <c r="V105" s="300">
        <v>21949</v>
      </c>
      <c r="W105" s="300">
        <v>22259</v>
      </c>
      <c r="X105" s="300">
        <v>22296</v>
      </c>
      <c r="Y105" s="300">
        <v>22534</v>
      </c>
      <c r="Z105" s="300">
        <v>22672</v>
      </c>
      <c r="AA105" s="300">
        <v>22994</v>
      </c>
      <c r="AB105" s="300">
        <v>23119</v>
      </c>
      <c r="AC105" s="300">
        <v>23600</v>
      </c>
      <c r="AD105" s="300">
        <v>24167</v>
      </c>
      <c r="AE105" s="300">
        <v>24724</v>
      </c>
      <c r="AF105" s="300">
        <v>25396</v>
      </c>
      <c r="AG105" s="300">
        <v>25883</v>
      </c>
      <c r="AH105" s="300">
        <v>26242</v>
      </c>
      <c r="AI105" s="300">
        <v>26778</v>
      </c>
      <c r="AK105" s="62" t="s">
        <v>171</v>
      </c>
      <c r="AL105" s="62" t="s">
        <v>463</v>
      </c>
      <c r="AM105" s="296">
        <f t="shared" si="16"/>
        <v>3.5999446162366735</v>
      </c>
      <c r="AN105" s="296">
        <f t="shared" si="17"/>
        <v>3.3714520023691286</v>
      </c>
      <c r="AO105" s="296">
        <f t="shared" si="18"/>
        <v>3.4143492519879599</v>
      </c>
      <c r="AP105" s="296">
        <f t="shared" si="19"/>
        <v>3.3189809831359884</v>
      </c>
      <c r="AQ105" s="296">
        <f t="shared" si="20"/>
        <v>3.150794355196592</v>
      </c>
      <c r="AR105" s="296">
        <f t="shared" si="21"/>
        <v>3.0434015525758644</v>
      </c>
      <c r="AS105" s="296">
        <f t="shared" si="22"/>
        <v>2.9572932069235454</v>
      </c>
      <c r="AT105" s="296">
        <f t="shared" si="23"/>
        <v>2.8115402915351009</v>
      </c>
      <c r="AU105" s="296">
        <f t="shared" si="24"/>
        <v>2.7118644067796609</v>
      </c>
      <c r="AV105" s="296">
        <f t="shared" si="25"/>
        <v>2.6068605950262755</v>
      </c>
      <c r="AW105" s="296">
        <f t="shared" si="26"/>
        <v>2.3863452515774148</v>
      </c>
      <c r="AX105" s="296">
        <f t="shared" si="27"/>
        <v>2.4019530634745627</v>
      </c>
      <c r="AY105" s="296">
        <f t="shared" si="28"/>
        <v>2.2794884673337714</v>
      </c>
      <c r="AZ105" s="296">
        <f t="shared" si="29"/>
        <v>2.2483042451032698</v>
      </c>
      <c r="BA105" s="296">
        <f t="shared" si="30"/>
        <v>2.053924863694077</v>
      </c>
    </row>
    <row r="106" spans="1:53" x14ac:dyDescent="0.25">
      <c r="A106" s="62" t="s">
        <v>172</v>
      </c>
      <c r="B106" s="62" t="s">
        <v>464</v>
      </c>
      <c r="C106" s="300">
        <v>82</v>
      </c>
      <c r="D106" s="300">
        <v>78</v>
      </c>
      <c r="E106" s="300">
        <v>82</v>
      </c>
      <c r="F106" s="300">
        <v>84</v>
      </c>
      <c r="G106" s="300">
        <v>71</v>
      </c>
      <c r="H106" s="300">
        <v>69</v>
      </c>
      <c r="I106" s="300">
        <v>87</v>
      </c>
      <c r="J106" s="300">
        <v>73</v>
      </c>
      <c r="K106" s="300">
        <v>63</v>
      </c>
      <c r="L106" s="300">
        <v>60</v>
      </c>
      <c r="M106" s="300">
        <v>59</v>
      </c>
      <c r="N106" s="300">
        <v>59</v>
      </c>
      <c r="O106" s="300">
        <v>49</v>
      </c>
      <c r="P106" s="300">
        <v>42</v>
      </c>
      <c r="Q106" s="300">
        <v>38</v>
      </c>
      <c r="R106" s="288"/>
      <c r="S106" s="62" t="s">
        <v>172</v>
      </c>
      <c r="T106" s="62" t="s">
        <v>464</v>
      </c>
      <c r="U106" s="300">
        <v>16230</v>
      </c>
      <c r="V106" s="300">
        <v>16509</v>
      </c>
      <c r="W106" s="300">
        <v>16701</v>
      </c>
      <c r="X106" s="300">
        <v>16843</v>
      </c>
      <c r="Y106" s="300">
        <v>17011</v>
      </c>
      <c r="Z106" s="300">
        <v>17114</v>
      </c>
      <c r="AA106" s="300">
        <v>17211</v>
      </c>
      <c r="AB106" s="300">
        <v>17430</v>
      </c>
      <c r="AC106" s="300">
        <v>17646</v>
      </c>
      <c r="AD106" s="300">
        <v>18073</v>
      </c>
      <c r="AE106" s="300">
        <v>18360</v>
      </c>
      <c r="AF106" s="300">
        <v>19112</v>
      </c>
      <c r="AG106" s="300">
        <v>19312</v>
      </c>
      <c r="AH106" s="300">
        <v>19753</v>
      </c>
      <c r="AI106" s="300">
        <v>19882</v>
      </c>
      <c r="AK106" s="62" t="s">
        <v>172</v>
      </c>
      <c r="AL106" s="62" t="s">
        <v>464</v>
      </c>
      <c r="AM106" s="296">
        <f t="shared" si="16"/>
        <v>5.0523721503388783</v>
      </c>
      <c r="AN106" s="296">
        <f t="shared" si="17"/>
        <v>4.7246956205705981</v>
      </c>
      <c r="AO106" s="296">
        <f t="shared" si="18"/>
        <v>4.9098856355906833</v>
      </c>
      <c r="AP106" s="296">
        <f t="shared" si="19"/>
        <v>4.9872350531378018</v>
      </c>
      <c r="AQ106" s="296">
        <f t="shared" si="20"/>
        <v>4.1737699135853275</v>
      </c>
      <c r="AR106" s="296">
        <f t="shared" si="21"/>
        <v>4.0317868411826572</v>
      </c>
      <c r="AS106" s="296">
        <f t="shared" si="22"/>
        <v>5.0549067456858987</v>
      </c>
      <c r="AT106" s="296">
        <f t="shared" si="23"/>
        <v>4.1881812966150314</v>
      </c>
      <c r="AU106" s="296">
        <f t="shared" si="24"/>
        <v>3.570214212852771</v>
      </c>
      <c r="AV106" s="296">
        <f t="shared" si="25"/>
        <v>3.3198694184695401</v>
      </c>
      <c r="AW106" s="296">
        <f t="shared" si="26"/>
        <v>3.2135076252723311</v>
      </c>
      <c r="AX106" s="296">
        <f t="shared" si="27"/>
        <v>3.0870657178735872</v>
      </c>
      <c r="AY106" s="296">
        <f t="shared" si="28"/>
        <v>2.5372825186412595</v>
      </c>
      <c r="AZ106" s="296">
        <f t="shared" si="29"/>
        <v>2.1262593023844478</v>
      </c>
      <c r="BA106" s="296">
        <f t="shared" si="30"/>
        <v>1.9112765315360627</v>
      </c>
    </row>
    <row r="107" spans="1:53" x14ac:dyDescent="0.25">
      <c r="A107" s="62" t="s">
        <v>173</v>
      </c>
      <c r="B107" s="62" t="s">
        <v>465</v>
      </c>
      <c r="C107" s="300">
        <v>103</v>
      </c>
      <c r="D107" s="300">
        <v>101</v>
      </c>
      <c r="E107" s="300">
        <v>101</v>
      </c>
      <c r="F107" s="300">
        <v>96</v>
      </c>
      <c r="G107" s="300">
        <v>90</v>
      </c>
      <c r="H107" s="300">
        <v>87</v>
      </c>
      <c r="I107" s="300">
        <v>86</v>
      </c>
      <c r="J107" s="300">
        <v>84</v>
      </c>
      <c r="K107" s="300">
        <v>83</v>
      </c>
      <c r="L107" s="300">
        <v>80</v>
      </c>
      <c r="M107" s="300">
        <v>76</v>
      </c>
      <c r="N107" s="300">
        <v>77</v>
      </c>
      <c r="O107" s="300">
        <v>75</v>
      </c>
      <c r="P107" s="300">
        <v>73</v>
      </c>
      <c r="Q107" s="300">
        <v>67</v>
      </c>
      <c r="R107" s="288"/>
      <c r="S107" s="62" t="s">
        <v>173</v>
      </c>
      <c r="T107" s="62" t="s">
        <v>465</v>
      </c>
      <c r="U107" s="300">
        <v>32843</v>
      </c>
      <c r="V107" s="300">
        <v>33162</v>
      </c>
      <c r="W107" s="300">
        <v>33303</v>
      </c>
      <c r="X107" s="300">
        <v>33510</v>
      </c>
      <c r="Y107" s="300">
        <v>33615</v>
      </c>
      <c r="Z107" s="300">
        <v>33807</v>
      </c>
      <c r="AA107" s="300">
        <v>34110</v>
      </c>
      <c r="AB107" s="300">
        <v>34667</v>
      </c>
      <c r="AC107" s="300">
        <v>35257</v>
      </c>
      <c r="AD107" s="300">
        <v>35790</v>
      </c>
      <c r="AE107" s="300">
        <v>36499</v>
      </c>
      <c r="AF107" s="300">
        <v>36628</v>
      </c>
      <c r="AG107" s="300">
        <v>36915</v>
      </c>
      <c r="AH107" s="300">
        <v>37452</v>
      </c>
      <c r="AI107" s="300">
        <v>37821</v>
      </c>
      <c r="AK107" s="62" t="s">
        <v>173</v>
      </c>
      <c r="AL107" s="62" t="s">
        <v>465</v>
      </c>
      <c r="AM107" s="296">
        <f t="shared" si="16"/>
        <v>3.1361325092104861</v>
      </c>
      <c r="AN107" s="296">
        <f t="shared" si="17"/>
        <v>3.0456546649779868</v>
      </c>
      <c r="AO107" s="296">
        <f t="shared" si="18"/>
        <v>3.0327598114284</v>
      </c>
      <c r="AP107" s="296">
        <f t="shared" si="19"/>
        <v>2.8648164726947178</v>
      </c>
      <c r="AQ107" s="296">
        <f t="shared" si="20"/>
        <v>2.677376171352075</v>
      </c>
      <c r="AR107" s="296">
        <f t="shared" si="21"/>
        <v>2.5734315378471915</v>
      </c>
      <c r="AS107" s="296">
        <f t="shared" si="22"/>
        <v>2.5212547639988272</v>
      </c>
      <c r="AT107" s="296">
        <f t="shared" si="23"/>
        <v>2.4230536244843801</v>
      </c>
      <c r="AU107" s="296">
        <f t="shared" si="24"/>
        <v>2.354142439799189</v>
      </c>
      <c r="AV107" s="296">
        <f t="shared" si="25"/>
        <v>2.2352612461581449</v>
      </c>
      <c r="AW107" s="296">
        <f t="shared" si="26"/>
        <v>2.0822488287350338</v>
      </c>
      <c r="AX107" s="296">
        <f t="shared" si="27"/>
        <v>2.1022168832587091</v>
      </c>
      <c r="AY107" s="296">
        <f t="shared" si="28"/>
        <v>2.0316944331572531</v>
      </c>
      <c r="AZ107" s="296">
        <f t="shared" si="29"/>
        <v>1.9491615935063549</v>
      </c>
      <c r="BA107" s="296">
        <f t="shared" si="30"/>
        <v>1.7715026043732318</v>
      </c>
    </row>
    <row r="108" spans="1:53" x14ac:dyDescent="0.25">
      <c r="A108" s="62" t="s">
        <v>174</v>
      </c>
      <c r="B108" s="62" t="s">
        <v>466</v>
      </c>
      <c r="C108" s="300">
        <v>91</v>
      </c>
      <c r="D108" s="300">
        <v>86</v>
      </c>
      <c r="E108" s="300">
        <v>89</v>
      </c>
      <c r="F108" s="300">
        <v>86</v>
      </c>
      <c r="G108" s="300">
        <v>81</v>
      </c>
      <c r="H108" s="300">
        <v>75</v>
      </c>
      <c r="I108" s="300">
        <v>72</v>
      </c>
      <c r="J108" s="300">
        <v>71</v>
      </c>
      <c r="K108" s="300">
        <v>74</v>
      </c>
      <c r="L108" s="300">
        <v>68</v>
      </c>
      <c r="M108" s="300">
        <v>62</v>
      </c>
      <c r="N108" s="300">
        <v>62</v>
      </c>
      <c r="O108" s="300">
        <v>61</v>
      </c>
      <c r="P108" s="300">
        <v>60</v>
      </c>
      <c r="Q108" s="300">
        <v>57</v>
      </c>
      <c r="R108" s="288"/>
      <c r="S108" s="62" t="s">
        <v>174</v>
      </c>
      <c r="T108" s="62" t="s">
        <v>466</v>
      </c>
      <c r="U108" s="300">
        <v>13662</v>
      </c>
      <c r="V108" s="300">
        <v>13526</v>
      </c>
      <c r="W108" s="300">
        <v>13590</v>
      </c>
      <c r="X108" s="300">
        <v>13603</v>
      </c>
      <c r="Y108" s="300">
        <v>13620</v>
      </c>
      <c r="Z108" s="300">
        <v>13687</v>
      </c>
      <c r="AA108" s="300">
        <v>13864</v>
      </c>
      <c r="AB108" s="300">
        <v>14102</v>
      </c>
      <c r="AC108" s="300">
        <v>14406</v>
      </c>
      <c r="AD108" s="300">
        <v>14715</v>
      </c>
      <c r="AE108" s="300">
        <v>14915</v>
      </c>
      <c r="AF108" s="300">
        <v>15007</v>
      </c>
      <c r="AG108" s="300">
        <v>15017</v>
      </c>
      <c r="AH108" s="300">
        <v>14941</v>
      </c>
      <c r="AI108" s="300">
        <v>14577</v>
      </c>
      <c r="AK108" s="62" t="s">
        <v>174</v>
      </c>
      <c r="AL108" s="62" t="s">
        <v>466</v>
      </c>
      <c r="AM108" s="296">
        <f t="shared" si="16"/>
        <v>6.6608110086370953</v>
      </c>
      <c r="AN108" s="296">
        <f t="shared" si="17"/>
        <v>6.3581250924146087</v>
      </c>
      <c r="AO108" s="296">
        <f t="shared" si="18"/>
        <v>6.5489330389992642</v>
      </c>
      <c r="AP108" s="296">
        <f t="shared" si="19"/>
        <v>6.3221348232007646</v>
      </c>
      <c r="AQ108" s="296">
        <f t="shared" si="20"/>
        <v>5.9471365638766516</v>
      </c>
      <c r="AR108" s="296">
        <f t="shared" si="21"/>
        <v>5.4796522247388033</v>
      </c>
      <c r="AS108" s="296">
        <f t="shared" si="22"/>
        <v>5.1933064050778999</v>
      </c>
      <c r="AT108" s="296">
        <f t="shared" si="23"/>
        <v>5.0347468444192316</v>
      </c>
      <c r="AU108" s="296">
        <f t="shared" si="24"/>
        <v>5.1367485769818133</v>
      </c>
      <c r="AV108" s="296">
        <f t="shared" si="25"/>
        <v>4.6211348963642545</v>
      </c>
      <c r="AW108" s="296">
        <f t="shared" si="26"/>
        <v>4.1568890378813279</v>
      </c>
      <c r="AX108" s="296">
        <f t="shared" si="27"/>
        <v>4.1314053441727197</v>
      </c>
      <c r="AY108" s="296">
        <f t="shared" si="28"/>
        <v>4.0620629952720249</v>
      </c>
      <c r="AZ108" s="296">
        <f t="shared" si="29"/>
        <v>4.0157954621511278</v>
      </c>
      <c r="BA108" s="296">
        <f t="shared" si="30"/>
        <v>3.9102696027989299</v>
      </c>
    </row>
    <row r="109" spans="1:53" x14ac:dyDescent="0.25">
      <c r="A109" s="62" t="s">
        <v>175</v>
      </c>
      <c r="B109" s="62" t="s">
        <v>467</v>
      </c>
      <c r="C109" s="300">
        <v>58</v>
      </c>
      <c r="D109" s="300">
        <v>55</v>
      </c>
      <c r="E109" s="300">
        <v>57</v>
      </c>
      <c r="F109" s="300">
        <v>54</v>
      </c>
      <c r="G109" s="300">
        <v>50</v>
      </c>
      <c r="H109" s="300">
        <v>46</v>
      </c>
      <c r="I109" s="300">
        <v>45</v>
      </c>
      <c r="J109" s="300">
        <v>44</v>
      </c>
      <c r="K109" s="300">
        <v>43</v>
      </c>
      <c r="L109" s="300">
        <v>44</v>
      </c>
      <c r="M109" s="300">
        <v>40</v>
      </c>
      <c r="N109" s="300">
        <v>42</v>
      </c>
      <c r="O109" s="300">
        <v>41</v>
      </c>
      <c r="P109" s="300">
        <v>38</v>
      </c>
      <c r="Q109" s="300">
        <v>35</v>
      </c>
      <c r="R109" s="288"/>
      <c r="S109" s="62" t="s">
        <v>175</v>
      </c>
      <c r="T109" s="62" t="s">
        <v>467</v>
      </c>
      <c r="U109" s="300">
        <v>9592</v>
      </c>
      <c r="V109" s="300">
        <v>9639</v>
      </c>
      <c r="W109" s="300">
        <v>9631</v>
      </c>
      <c r="X109" s="300">
        <v>9663</v>
      </c>
      <c r="Y109" s="300">
        <v>9655</v>
      </c>
      <c r="Z109" s="300">
        <v>9653</v>
      </c>
      <c r="AA109" s="300">
        <v>9733</v>
      </c>
      <c r="AB109" s="300">
        <v>9831</v>
      </c>
      <c r="AC109" s="300">
        <v>9958</v>
      </c>
      <c r="AD109" s="300">
        <v>10047</v>
      </c>
      <c r="AE109" s="300">
        <v>10174</v>
      </c>
      <c r="AF109" s="300">
        <v>10280</v>
      </c>
      <c r="AG109" s="300">
        <v>10451</v>
      </c>
      <c r="AH109" s="300">
        <v>10499</v>
      </c>
      <c r="AI109" s="300">
        <v>10455</v>
      </c>
      <c r="AK109" s="62" t="s">
        <v>175</v>
      </c>
      <c r="AL109" s="62" t="s">
        <v>467</v>
      </c>
      <c r="AM109" s="296">
        <f t="shared" si="16"/>
        <v>6.046705587989992</v>
      </c>
      <c r="AN109" s="296">
        <f t="shared" si="17"/>
        <v>5.7059860981429606</v>
      </c>
      <c r="AO109" s="296">
        <f t="shared" si="18"/>
        <v>5.9183885370158862</v>
      </c>
      <c r="AP109" s="296">
        <f t="shared" si="19"/>
        <v>5.588326606643899</v>
      </c>
      <c r="AQ109" s="296">
        <f t="shared" si="20"/>
        <v>5.1786639047125842</v>
      </c>
      <c r="AR109" s="296">
        <f t="shared" si="21"/>
        <v>4.7653579198176734</v>
      </c>
      <c r="AS109" s="296">
        <f t="shared" si="22"/>
        <v>4.6234460084249465</v>
      </c>
      <c r="AT109" s="296">
        <f t="shared" si="23"/>
        <v>4.4756382870511651</v>
      </c>
      <c r="AU109" s="296">
        <f t="shared" si="24"/>
        <v>4.318136171922073</v>
      </c>
      <c r="AV109" s="296">
        <f t="shared" si="25"/>
        <v>4.3794167413158158</v>
      </c>
      <c r="AW109" s="296">
        <f t="shared" si="26"/>
        <v>3.9315903282877924</v>
      </c>
      <c r="AX109" s="296">
        <f t="shared" si="27"/>
        <v>4.0856031128404666</v>
      </c>
      <c r="AY109" s="296">
        <f t="shared" si="28"/>
        <v>3.9230695627212708</v>
      </c>
      <c r="AZ109" s="296">
        <f t="shared" si="29"/>
        <v>3.6193923230783884</v>
      </c>
      <c r="BA109" s="296">
        <f t="shared" si="30"/>
        <v>3.3476805356288857</v>
      </c>
    </row>
    <row r="110" spans="1:53" x14ac:dyDescent="0.25">
      <c r="A110" s="62" t="s">
        <v>176</v>
      </c>
      <c r="B110" s="62" t="s">
        <v>468</v>
      </c>
      <c r="C110" s="300">
        <v>101</v>
      </c>
      <c r="D110" s="300">
        <v>111</v>
      </c>
      <c r="E110" s="300">
        <v>130</v>
      </c>
      <c r="F110" s="300">
        <v>122</v>
      </c>
      <c r="G110" s="300">
        <v>125</v>
      </c>
      <c r="H110" s="300">
        <v>105</v>
      </c>
      <c r="I110" s="300">
        <v>97</v>
      </c>
      <c r="J110" s="300">
        <v>90</v>
      </c>
      <c r="K110" s="300">
        <v>94</v>
      </c>
      <c r="L110" s="300">
        <v>81</v>
      </c>
      <c r="M110" s="300">
        <v>80</v>
      </c>
      <c r="N110" s="300">
        <v>80</v>
      </c>
      <c r="O110" s="300">
        <v>72</v>
      </c>
      <c r="P110" s="300">
        <v>72</v>
      </c>
      <c r="Q110" s="300">
        <v>69</v>
      </c>
      <c r="R110" s="288"/>
      <c r="S110" s="62" t="s">
        <v>176</v>
      </c>
      <c r="T110" s="62" t="s">
        <v>468</v>
      </c>
      <c r="U110" s="300">
        <v>14613</v>
      </c>
      <c r="V110" s="300">
        <v>14813</v>
      </c>
      <c r="W110" s="300">
        <v>14841</v>
      </c>
      <c r="X110" s="300">
        <v>14851</v>
      </c>
      <c r="Y110" s="300">
        <v>14866</v>
      </c>
      <c r="Z110" s="300">
        <v>14801</v>
      </c>
      <c r="AA110" s="300">
        <v>14894</v>
      </c>
      <c r="AB110" s="300">
        <v>14962</v>
      </c>
      <c r="AC110" s="300">
        <v>15202</v>
      </c>
      <c r="AD110" s="300">
        <v>15429</v>
      </c>
      <c r="AE110" s="300">
        <v>15501</v>
      </c>
      <c r="AF110" s="300">
        <v>15715</v>
      </c>
      <c r="AG110" s="300">
        <v>15697</v>
      </c>
      <c r="AH110" s="300">
        <v>15842</v>
      </c>
      <c r="AI110" s="300">
        <v>16062</v>
      </c>
      <c r="AK110" s="62" t="s">
        <v>176</v>
      </c>
      <c r="AL110" s="62" t="s">
        <v>468</v>
      </c>
      <c r="AM110" s="296">
        <f t="shared" si="16"/>
        <v>6.9116540067063577</v>
      </c>
      <c r="AN110" s="296">
        <f t="shared" si="17"/>
        <v>7.4934179436981028</v>
      </c>
      <c r="AO110" s="296">
        <f t="shared" si="18"/>
        <v>8.7595175527255584</v>
      </c>
      <c r="AP110" s="296">
        <f t="shared" si="19"/>
        <v>8.2149350212106924</v>
      </c>
      <c r="AQ110" s="296">
        <f t="shared" si="20"/>
        <v>8.408448809363648</v>
      </c>
      <c r="AR110" s="296">
        <f t="shared" si="21"/>
        <v>7.0941152624822648</v>
      </c>
      <c r="AS110" s="296">
        <f t="shared" si="22"/>
        <v>6.5126896736941049</v>
      </c>
      <c r="AT110" s="296">
        <f t="shared" si="23"/>
        <v>6.0152386044646438</v>
      </c>
      <c r="AU110" s="296">
        <f t="shared" si="24"/>
        <v>6.1833969214577031</v>
      </c>
      <c r="AV110" s="296">
        <f t="shared" si="25"/>
        <v>5.2498541707174802</v>
      </c>
      <c r="AW110" s="296">
        <f t="shared" si="26"/>
        <v>5.1609573575898331</v>
      </c>
      <c r="AX110" s="296">
        <f t="shared" si="27"/>
        <v>5.090677696468342</v>
      </c>
      <c r="AY110" s="296">
        <f t="shared" si="28"/>
        <v>4.5868637319232972</v>
      </c>
      <c r="AZ110" s="296">
        <f t="shared" si="29"/>
        <v>4.544880696881707</v>
      </c>
      <c r="BA110" s="296">
        <f t="shared" si="30"/>
        <v>4.2958535674262235</v>
      </c>
    </row>
    <row r="111" spans="1:53" x14ac:dyDescent="0.25">
      <c r="A111" s="62" t="s">
        <v>177</v>
      </c>
      <c r="B111" s="62" t="s">
        <v>469</v>
      </c>
      <c r="C111" s="300">
        <v>96</v>
      </c>
      <c r="D111" s="300">
        <v>93</v>
      </c>
      <c r="E111" s="300">
        <v>95</v>
      </c>
      <c r="F111" s="300">
        <v>90</v>
      </c>
      <c r="G111" s="300">
        <v>84</v>
      </c>
      <c r="H111" s="300">
        <v>82</v>
      </c>
      <c r="I111" s="300">
        <v>81</v>
      </c>
      <c r="J111" s="300">
        <v>81</v>
      </c>
      <c r="K111" s="300">
        <v>78</v>
      </c>
      <c r="L111" s="300">
        <v>75</v>
      </c>
      <c r="M111" s="300">
        <v>71</v>
      </c>
      <c r="N111" s="300">
        <v>73</v>
      </c>
      <c r="O111" s="300">
        <v>71</v>
      </c>
      <c r="P111" s="300">
        <v>70</v>
      </c>
      <c r="Q111" s="300">
        <v>66</v>
      </c>
      <c r="R111" s="288"/>
      <c r="S111" s="62" t="s">
        <v>177</v>
      </c>
      <c r="T111" s="62" t="s">
        <v>469</v>
      </c>
      <c r="U111" s="300">
        <v>28255</v>
      </c>
      <c r="V111" s="300">
        <v>28638</v>
      </c>
      <c r="W111" s="300">
        <v>29013</v>
      </c>
      <c r="X111" s="300">
        <v>29261</v>
      </c>
      <c r="Y111" s="300">
        <v>29427</v>
      </c>
      <c r="Z111" s="300">
        <v>29600</v>
      </c>
      <c r="AA111" s="300">
        <v>29808</v>
      </c>
      <c r="AB111" s="300">
        <v>30104</v>
      </c>
      <c r="AC111" s="300">
        <v>30532</v>
      </c>
      <c r="AD111" s="300">
        <v>30959</v>
      </c>
      <c r="AE111" s="300">
        <v>31491</v>
      </c>
      <c r="AF111" s="300">
        <v>31705</v>
      </c>
      <c r="AG111" s="300">
        <v>32020</v>
      </c>
      <c r="AH111" s="300">
        <v>32341</v>
      </c>
      <c r="AI111" s="300">
        <v>32470</v>
      </c>
      <c r="AK111" s="62" t="s">
        <v>177</v>
      </c>
      <c r="AL111" s="62" t="s">
        <v>469</v>
      </c>
      <c r="AM111" s="296">
        <f t="shared" si="16"/>
        <v>3.3976287382764112</v>
      </c>
      <c r="AN111" s="296">
        <f t="shared" si="17"/>
        <v>3.2474334799916194</v>
      </c>
      <c r="AO111" s="296">
        <f t="shared" si="18"/>
        <v>3.2743942370661427</v>
      </c>
      <c r="AP111" s="296">
        <f t="shared" si="19"/>
        <v>3.0757663784559655</v>
      </c>
      <c r="AQ111" s="296">
        <f t="shared" si="20"/>
        <v>2.8545213579365889</v>
      </c>
      <c r="AR111" s="296">
        <f t="shared" si="21"/>
        <v>2.7702702702702702</v>
      </c>
      <c r="AS111" s="296">
        <f t="shared" si="22"/>
        <v>2.7173913043478262</v>
      </c>
      <c r="AT111" s="296">
        <f t="shared" si="23"/>
        <v>2.6906723359022058</v>
      </c>
      <c r="AU111" s="296">
        <f t="shared" si="24"/>
        <v>2.5546967116467969</v>
      </c>
      <c r="AV111" s="296">
        <f t="shared" si="25"/>
        <v>2.4225588681804968</v>
      </c>
      <c r="AW111" s="296">
        <f t="shared" si="26"/>
        <v>2.2546124289479534</v>
      </c>
      <c r="AX111" s="296">
        <f t="shared" si="27"/>
        <v>2.3024759501655891</v>
      </c>
      <c r="AY111" s="296">
        <f t="shared" si="28"/>
        <v>2.2173641474078702</v>
      </c>
      <c r="AZ111" s="296">
        <f t="shared" si="29"/>
        <v>2.1644352370056583</v>
      </c>
      <c r="BA111" s="296">
        <f t="shared" si="30"/>
        <v>2.0326455189405603</v>
      </c>
    </row>
    <row r="112" spans="1:53" x14ac:dyDescent="0.25">
      <c r="A112" s="62" t="s">
        <v>178</v>
      </c>
      <c r="B112" s="62" t="s">
        <v>470</v>
      </c>
      <c r="C112" s="300">
        <v>60</v>
      </c>
      <c r="D112" s="300">
        <v>60</v>
      </c>
      <c r="E112" s="300">
        <v>61</v>
      </c>
      <c r="F112" s="300">
        <v>59</v>
      </c>
      <c r="G112" s="300">
        <v>56</v>
      </c>
      <c r="H112" s="300">
        <v>53</v>
      </c>
      <c r="I112" s="300">
        <v>53</v>
      </c>
      <c r="J112" s="300">
        <v>56</v>
      </c>
      <c r="K112" s="300">
        <v>54</v>
      </c>
      <c r="L112" s="300">
        <v>52</v>
      </c>
      <c r="M112" s="300">
        <v>50</v>
      </c>
      <c r="N112" s="300">
        <v>47</v>
      </c>
      <c r="O112" s="300">
        <v>47</v>
      </c>
      <c r="P112" s="300">
        <v>53</v>
      </c>
      <c r="Q112" s="300">
        <v>53</v>
      </c>
      <c r="R112" s="288"/>
      <c r="S112" s="62" t="s">
        <v>178</v>
      </c>
      <c r="T112" s="62" t="s">
        <v>470</v>
      </c>
      <c r="U112" s="300">
        <v>20449</v>
      </c>
      <c r="V112" s="300">
        <v>21065</v>
      </c>
      <c r="W112" s="300">
        <v>21559</v>
      </c>
      <c r="X112" s="300">
        <v>22017</v>
      </c>
      <c r="Y112" s="300">
        <v>22298</v>
      </c>
      <c r="Z112" s="300">
        <v>22496</v>
      </c>
      <c r="AA112" s="300">
        <v>22946</v>
      </c>
      <c r="AB112" s="300">
        <v>23324</v>
      </c>
      <c r="AC112" s="300">
        <v>23887</v>
      </c>
      <c r="AD112" s="300">
        <v>24264</v>
      </c>
      <c r="AE112" s="300">
        <v>24763</v>
      </c>
      <c r="AF112" s="300">
        <v>24834</v>
      </c>
      <c r="AG112" s="300">
        <v>24876</v>
      </c>
      <c r="AH112" s="300">
        <v>24638</v>
      </c>
      <c r="AI112" s="300">
        <v>24721</v>
      </c>
      <c r="AK112" s="62" t="s">
        <v>178</v>
      </c>
      <c r="AL112" s="62" t="s">
        <v>470</v>
      </c>
      <c r="AM112" s="296">
        <f t="shared" si="16"/>
        <v>2.9341288082546826</v>
      </c>
      <c r="AN112" s="296">
        <f t="shared" si="17"/>
        <v>2.848326608117731</v>
      </c>
      <c r="AO112" s="296">
        <f t="shared" si="18"/>
        <v>2.8294447794424604</v>
      </c>
      <c r="AP112" s="296">
        <f t="shared" si="19"/>
        <v>2.6797474678657403</v>
      </c>
      <c r="AQ112" s="296">
        <f t="shared" si="20"/>
        <v>2.5114360032289893</v>
      </c>
      <c r="AR112" s="296">
        <f t="shared" si="21"/>
        <v>2.3559743954480799</v>
      </c>
      <c r="AS112" s="296">
        <f t="shared" si="22"/>
        <v>2.3097707661466051</v>
      </c>
      <c r="AT112" s="296">
        <f t="shared" si="23"/>
        <v>2.4009603841536613</v>
      </c>
      <c r="AU112" s="296">
        <f t="shared" si="24"/>
        <v>2.2606438648637335</v>
      </c>
      <c r="AV112" s="296">
        <f t="shared" si="25"/>
        <v>2.143092647543686</v>
      </c>
      <c r="AW112" s="296">
        <f t="shared" si="26"/>
        <v>2.0191414610507614</v>
      </c>
      <c r="AX112" s="296">
        <f t="shared" si="27"/>
        <v>1.8925666425062415</v>
      </c>
      <c r="AY112" s="296">
        <f t="shared" si="28"/>
        <v>1.8893712815565202</v>
      </c>
      <c r="AZ112" s="296">
        <f t="shared" si="29"/>
        <v>2.1511486321941717</v>
      </c>
      <c r="BA112" s="296">
        <f t="shared" si="30"/>
        <v>2.1439262165769994</v>
      </c>
    </row>
    <row r="113" spans="1:53" x14ac:dyDescent="0.25">
      <c r="A113" s="62" t="s">
        <v>179</v>
      </c>
      <c r="B113" s="62" t="s">
        <v>471</v>
      </c>
      <c r="C113" s="300">
        <v>94</v>
      </c>
      <c r="D113" s="300">
        <v>92</v>
      </c>
      <c r="E113" s="300">
        <v>93</v>
      </c>
      <c r="F113" s="300">
        <v>89</v>
      </c>
      <c r="G113" s="300">
        <v>84</v>
      </c>
      <c r="H113" s="300">
        <v>114</v>
      </c>
      <c r="I113" s="300">
        <v>109</v>
      </c>
      <c r="J113" s="300">
        <v>112</v>
      </c>
      <c r="K113" s="300">
        <v>113</v>
      </c>
      <c r="L113" s="300">
        <v>80</v>
      </c>
      <c r="M113" s="300">
        <v>77</v>
      </c>
      <c r="N113" s="300">
        <v>79</v>
      </c>
      <c r="O113" s="300">
        <v>76</v>
      </c>
      <c r="P113" s="300">
        <v>78</v>
      </c>
      <c r="Q113" s="300">
        <v>71</v>
      </c>
      <c r="R113" s="288"/>
      <c r="S113" s="62" t="s">
        <v>179</v>
      </c>
      <c r="T113" s="62" t="s">
        <v>471</v>
      </c>
      <c r="U113" s="300">
        <v>19390</v>
      </c>
      <c r="V113" s="300">
        <v>19625</v>
      </c>
      <c r="W113" s="300">
        <v>19822</v>
      </c>
      <c r="X113" s="300">
        <v>19805</v>
      </c>
      <c r="Y113" s="300">
        <v>19971</v>
      </c>
      <c r="Z113" s="300">
        <v>20067</v>
      </c>
      <c r="AA113" s="300">
        <v>20248</v>
      </c>
      <c r="AB113" s="300">
        <v>20462</v>
      </c>
      <c r="AC113" s="300">
        <v>20771</v>
      </c>
      <c r="AD113" s="300">
        <v>21074</v>
      </c>
      <c r="AE113" s="300">
        <v>21576</v>
      </c>
      <c r="AF113" s="300">
        <v>22229</v>
      </c>
      <c r="AG113" s="300">
        <v>22665</v>
      </c>
      <c r="AH113" s="300">
        <v>23222</v>
      </c>
      <c r="AI113" s="300">
        <v>23288</v>
      </c>
      <c r="AK113" s="62" t="s">
        <v>179</v>
      </c>
      <c r="AL113" s="62" t="s">
        <v>471</v>
      </c>
      <c r="AM113" s="296">
        <f t="shared" si="16"/>
        <v>4.8478597215059311</v>
      </c>
      <c r="AN113" s="296">
        <f t="shared" si="17"/>
        <v>4.6878980891719744</v>
      </c>
      <c r="AO113" s="296">
        <f t="shared" si="18"/>
        <v>4.6917566340429824</v>
      </c>
      <c r="AP113" s="296">
        <f t="shared" si="19"/>
        <v>4.493814693259278</v>
      </c>
      <c r="AQ113" s="296">
        <f t="shared" si="20"/>
        <v>4.2060988433228177</v>
      </c>
      <c r="AR113" s="296">
        <f t="shared" si="21"/>
        <v>5.6809687546718495</v>
      </c>
      <c r="AS113" s="296">
        <f t="shared" si="22"/>
        <v>5.3832477281706836</v>
      </c>
      <c r="AT113" s="296">
        <f t="shared" si="23"/>
        <v>5.4735607467500733</v>
      </c>
      <c r="AU113" s="296">
        <f t="shared" si="24"/>
        <v>5.4402773097106545</v>
      </c>
      <c r="AV113" s="296">
        <f t="shared" si="25"/>
        <v>3.7961469108854513</v>
      </c>
      <c r="AW113" s="296">
        <f t="shared" si="26"/>
        <v>3.5687801260659993</v>
      </c>
      <c r="AX113" s="296">
        <f t="shared" si="27"/>
        <v>3.5539160556030409</v>
      </c>
      <c r="AY113" s="296">
        <f t="shared" si="28"/>
        <v>3.3531877343922347</v>
      </c>
      <c r="AZ113" s="296">
        <f t="shared" si="29"/>
        <v>3.3588838170700197</v>
      </c>
      <c r="BA113" s="296">
        <f t="shared" si="30"/>
        <v>3.0487804878048781</v>
      </c>
    </row>
    <row r="114" spans="1:53" x14ac:dyDescent="0.25">
      <c r="A114" s="62" t="s">
        <v>180</v>
      </c>
      <c r="B114" s="62" t="s">
        <v>472</v>
      </c>
      <c r="C114" s="300">
        <v>93</v>
      </c>
      <c r="D114" s="300">
        <v>90</v>
      </c>
      <c r="E114" s="300">
        <v>104</v>
      </c>
      <c r="F114" s="300">
        <v>106</v>
      </c>
      <c r="G114" s="300">
        <v>93</v>
      </c>
      <c r="H114" s="300">
        <v>93</v>
      </c>
      <c r="I114" s="300">
        <v>92</v>
      </c>
      <c r="J114" s="300">
        <v>76</v>
      </c>
      <c r="K114" s="300">
        <v>73</v>
      </c>
      <c r="L114" s="300">
        <v>74</v>
      </c>
      <c r="M114" s="300">
        <v>70</v>
      </c>
      <c r="N114" s="300">
        <v>71</v>
      </c>
      <c r="O114" s="300">
        <v>69</v>
      </c>
      <c r="P114" s="300">
        <v>67</v>
      </c>
      <c r="Q114" s="300">
        <v>62</v>
      </c>
      <c r="R114" s="288"/>
      <c r="S114" s="62" t="s">
        <v>180</v>
      </c>
      <c r="T114" s="62" t="s">
        <v>472</v>
      </c>
      <c r="U114" s="300">
        <v>14784</v>
      </c>
      <c r="V114" s="300">
        <v>14867</v>
      </c>
      <c r="W114" s="300">
        <v>14981</v>
      </c>
      <c r="X114" s="300">
        <v>14946</v>
      </c>
      <c r="Y114" s="300">
        <v>14955</v>
      </c>
      <c r="Z114" s="300">
        <v>15025</v>
      </c>
      <c r="AA114" s="300">
        <v>15167</v>
      </c>
      <c r="AB114" s="300">
        <v>15149</v>
      </c>
      <c r="AC114" s="300">
        <v>15408</v>
      </c>
      <c r="AD114" s="300">
        <v>15642</v>
      </c>
      <c r="AE114" s="300">
        <v>15759</v>
      </c>
      <c r="AF114" s="300">
        <v>15889</v>
      </c>
      <c r="AG114" s="300">
        <v>16042</v>
      </c>
      <c r="AH114" s="300">
        <v>16419</v>
      </c>
      <c r="AI114" s="300">
        <v>16731</v>
      </c>
      <c r="AK114" s="62" t="s">
        <v>180</v>
      </c>
      <c r="AL114" s="62" t="s">
        <v>472</v>
      </c>
      <c r="AM114" s="296">
        <f t="shared" si="16"/>
        <v>6.2905844155844157</v>
      </c>
      <c r="AN114" s="296">
        <f t="shared" si="17"/>
        <v>6.0536759265487321</v>
      </c>
      <c r="AO114" s="296">
        <f t="shared" si="18"/>
        <v>6.9421266938121624</v>
      </c>
      <c r="AP114" s="296">
        <f t="shared" si="19"/>
        <v>7.0921985815602833</v>
      </c>
      <c r="AQ114" s="296">
        <f t="shared" si="20"/>
        <v>6.218655967903711</v>
      </c>
      <c r="AR114" s="296">
        <f t="shared" si="21"/>
        <v>6.1896838602329449</v>
      </c>
      <c r="AS114" s="296">
        <f t="shared" si="22"/>
        <v>6.0658007516318326</v>
      </c>
      <c r="AT114" s="296">
        <f t="shared" si="23"/>
        <v>5.0168327942438449</v>
      </c>
      <c r="AU114" s="296">
        <f t="shared" si="24"/>
        <v>4.7377985462097616</v>
      </c>
      <c r="AV114" s="296">
        <f t="shared" si="25"/>
        <v>4.7308528321186545</v>
      </c>
      <c r="AW114" s="296">
        <f t="shared" si="26"/>
        <v>4.4419062123231168</v>
      </c>
      <c r="AX114" s="296">
        <f t="shared" si="27"/>
        <v>4.4685002202781803</v>
      </c>
      <c r="AY114" s="296">
        <f t="shared" si="28"/>
        <v>4.3012093255205084</v>
      </c>
      <c r="AZ114" s="296">
        <f t="shared" si="29"/>
        <v>4.0806382849138192</v>
      </c>
      <c r="BA114" s="296">
        <f t="shared" si="30"/>
        <v>3.7056960133883212</v>
      </c>
    </row>
    <row r="115" spans="1:53" x14ac:dyDescent="0.25">
      <c r="A115" s="62" t="s">
        <v>181</v>
      </c>
      <c r="B115" s="62" t="s">
        <v>473</v>
      </c>
      <c r="C115" s="300">
        <v>160</v>
      </c>
      <c r="D115" s="300">
        <v>155</v>
      </c>
      <c r="E115" s="300">
        <v>156</v>
      </c>
      <c r="F115" s="300">
        <v>152</v>
      </c>
      <c r="G115" s="300">
        <v>148</v>
      </c>
      <c r="H115" s="300">
        <v>152</v>
      </c>
      <c r="I115" s="300">
        <v>150</v>
      </c>
      <c r="J115" s="300">
        <v>150</v>
      </c>
      <c r="K115" s="300">
        <v>150</v>
      </c>
      <c r="L115" s="300">
        <v>148</v>
      </c>
      <c r="M115" s="300">
        <v>143</v>
      </c>
      <c r="N115" s="300">
        <v>145</v>
      </c>
      <c r="O115" s="300">
        <v>137</v>
      </c>
      <c r="P115" s="300">
        <v>136</v>
      </c>
      <c r="Q115" s="300">
        <v>133</v>
      </c>
      <c r="R115" s="288"/>
      <c r="S115" s="62" t="s">
        <v>181</v>
      </c>
      <c r="T115" s="62" t="s">
        <v>473</v>
      </c>
      <c r="U115" s="300">
        <v>18093</v>
      </c>
      <c r="V115" s="300">
        <v>18153</v>
      </c>
      <c r="W115" s="300">
        <v>18112</v>
      </c>
      <c r="X115" s="300">
        <v>18143</v>
      </c>
      <c r="Y115" s="300">
        <v>18290</v>
      </c>
      <c r="Z115" s="300">
        <v>18401</v>
      </c>
      <c r="AA115" s="300">
        <v>18415</v>
      </c>
      <c r="AB115" s="300">
        <v>18514</v>
      </c>
      <c r="AC115" s="300">
        <v>18742</v>
      </c>
      <c r="AD115" s="300">
        <v>19071</v>
      </c>
      <c r="AE115" s="300">
        <v>19153</v>
      </c>
      <c r="AF115" s="300">
        <v>19226</v>
      </c>
      <c r="AG115" s="300">
        <v>19412</v>
      </c>
      <c r="AH115" s="300">
        <v>19497</v>
      </c>
      <c r="AI115" s="300">
        <v>19547</v>
      </c>
      <c r="AK115" s="62" t="s">
        <v>181</v>
      </c>
      <c r="AL115" s="62" t="s">
        <v>473</v>
      </c>
      <c r="AM115" s="296">
        <f t="shared" si="16"/>
        <v>8.8431990272481062</v>
      </c>
      <c r="AN115" s="296">
        <f t="shared" si="17"/>
        <v>8.538533575717512</v>
      </c>
      <c r="AO115" s="296">
        <f t="shared" si="18"/>
        <v>8.6130742049469973</v>
      </c>
      <c r="AP115" s="296">
        <f t="shared" si="19"/>
        <v>8.3778867882930061</v>
      </c>
      <c r="AQ115" s="296">
        <f t="shared" si="20"/>
        <v>8.091853471842537</v>
      </c>
      <c r="AR115" s="296">
        <f t="shared" si="21"/>
        <v>8.2604206293136251</v>
      </c>
      <c r="AS115" s="296">
        <f t="shared" si="22"/>
        <v>8.1455335324463753</v>
      </c>
      <c r="AT115" s="296">
        <f t="shared" si="23"/>
        <v>8.1019768823592955</v>
      </c>
      <c r="AU115" s="296">
        <f t="shared" si="24"/>
        <v>8.0034147903105328</v>
      </c>
      <c r="AV115" s="296">
        <f t="shared" si="25"/>
        <v>7.7604740181427294</v>
      </c>
      <c r="AW115" s="296">
        <f t="shared" si="26"/>
        <v>7.4661932856471571</v>
      </c>
      <c r="AX115" s="296">
        <f t="shared" si="27"/>
        <v>7.5418703838551959</v>
      </c>
      <c r="AY115" s="296">
        <f t="shared" si="28"/>
        <v>7.057490212239852</v>
      </c>
      <c r="AZ115" s="296">
        <f t="shared" si="29"/>
        <v>6.9754321177617067</v>
      </c>
      <c r="BA115" s="296">
        <f t="shared" si="30"/>
        <v>6.8041131631452396</v>
      </c>
    </row>
    <row r="116" spans="1:53" x14ac:dyDescent="0.25">
      <c r="A116" s="62" t="s">
        <v>182</v>
      </c>
      <c r="B116" s="62" t="s">
        <v>474</v>
      </c>
      <c r="C116" s="300">
        <v>128</v>
      </c>
      <c r="D116" s="300">
        <v>125</v>
      </c>
      <c r="E116" s="300">
        <v>128</v>
      </c>
      <c r="F116" s="300">
        <v>122</v>
      </c>
      <c r="G116" s="300">
        <v>116</v>
      </c>
      <c r="H116" s="300">
        <v>112</v>
      </c>
      <c r="I116" s="300">
        <v>110</v>
      </c>
      <c r="J116" s="300">
        <v>109</v>
      </c>
      <c r="K116" s="300">
        <v>108</v>
      </c>
      <c r="L116" s="300">
        <v>108</v>
      </c>
      <c r="M116" s="300">
        <v>102</v>
      </c>
      <c r="N116" s="300">
        <v>102</v>
      </c>
      <c r="O116" s="300">
        <v>99</v>
      </c>
      <c r="P116" s="300">
        <v>98</v>
      </c>
      <c r="Q116" s="300">
        <v>94</v>
      </c>
      <c r="R116" s="288"/>
      <c r="S116" s="62" t="s">
        <v>182</v>
      </c>
      <c r="T116" s="62" t="s">
        <v>474</v>
      </c>
      <c r="U116" s="300">
        <v>14757</v>
      </c>
      <c r="V116" s="300">
        <v>14762</v>
      </c>
      <c r="W116" s="300">
        <v>14840</v>
      </c>
      <c r="X116" s="300">
        <v>14901</v>
      </c>
      <c r="Y116" s="300">
        <v>14958</v>
      </c>
      <c r="Z116" s="300">
        <v>14917</v>
      </c>
      <c r="AA116" s="300">
        <v>14927</v>
      </c>
      <c r="AB116" s="300">
        <v>15020</v>
      </c>
      <c r="AC116" s="300">
        <v>15283</v>
      </c>
      <c r="AD116" s="300">
        <v>15552</v>
      </c>
      <c r="AE116" s="300">
        <v>15635</v>
      </c>
      <c r="AF116" s="300">
        <v>15631</v>
      </c>
      <c r="AG116" s="300">
        <v>15653</v>
      </c>
      <c r="AH116" s="300">
        <v>15745</v>
      </c>
      <c r="AI116" s="300">
        <v>15718</v>
      </c>
      <c r="AK116" s="62" t="s">
        <v>182</v>
      </c>
      <c r="AL116" s="62" t="s">
        <v>474</v>
      </c>
      <c r="AM116" s="296">
        <f t="shared" si="16"/>
        <v>8.6738496984481941</v>
      </c>
      <c r="AN116" s="296">
        <f t="shared" si="17"/>
        <v>8.4676873052431922</v>
      </c>
      <c r="AO116" s="296">
        <f t="shared" si="18"/>
        <v>8.625336927223719</v>
      </c>
      <c r="AP116" s="296">
        <f t="shared" si="19"/>
        <v>8.1873699751694513</v>
      </c>
      <c r="AQ116" s="296">
        <f t="shared" si="20"/>
        <v>7.7550474662388016</v>
      </c>
      <c r="AR116" s="296">
        <f t="shared" si="21"/>
        <v>7.5082121069920227</v>
      </c>
      <c r="AS116" s="296">
        <f t="shared" si="22"/>
        <v>7.3691967575534267</v>
      </c>
      <c r="AT116" s="296">
        <f t="shared" si="23"/>
        <v>7.2569906790945407</v>
      </c>
      <c r="AU116" s="296">
        <f t="shared" si="24"/>
        <v>7.0666753909572728</v>
      </c>
      <c r="AV116" s="296">
        <f t="shared" si="25"/>
        <v>6.9444444444444446</v>
      </c>
      <c r="AW116" s="296">
        <f t="shared" si="26"/>
        <v>6.5238247521586183</v>
      </c>
      <c r="AX116" s="296">
        <f t="shared" si="27"/>
        <v>6.5254942102232745</v>
      </c>
      <c r="AY116" s="296">
        <f t="shared" si="28"/>
        <v>6.3246661981728742</v>
      </c>
      <c r="AZ116" s="296">
        <f t="shared" si="29"/>
        <v>6.2241981581454429</v>
      </c>
      <c r="BA116" s="296">
        <f t="shared" si="30"/>
        <v>5.9804046316325232</v>
      </c>
    </row>
    <row r="117" spans="1:53" x14ac:dyDescent="0.25">
      <c r="A117" s="62" t="s">
        <v>183</v>
      </c>
      <c r="B117" s="62" t="s">
        <v>475</v>
      </c>
      <c r="C117" s="300">
        <v>75</v>
      </c>
      <c r="D117" s="300">
        <v>77</v>
      </c>
      <c r="E117" s="300">
        <v>79</v>
      </c>
      <c r="F117" s="300">
        <v>76</v>
      </c>
      <c r="G117" s="300">
        <v>67</v>
      </c>
      <c r="H117" s="300">
        <v>67</v>
      </c>
      <c r="I117" s="300">
        <v>66</v>
      </c>
      <c r="J117" s="300">
        <v>66</v>
      </c>
      <c r="K117" s="300">
        <v>64</v>
      </c>
      <c r="L117" s="300">
        <v>63</v>
      </c>
      <c r="M117" s="300">
        <v>61</v>
      </c>
      <c r="N117" s="300">
        <v>62</v>
      </c>
      <c r="O117" s="300">
        <v>61</v>
      </c>
      <c r="P117" s="300">
        <v>61</v>
      </c>
      <c r="Q117" s="300">
        <v>58</v>
      </c>
      <c r="R117" s="288"/>
      <c r="S117" s="62" t="s">
        <v>183</v>
      </c>
      <c r="T117" s="62" t="s">
        <v>475</v>
      </c>
      <c r="U117" s="300">
        <v>15039</v>
      </c>
      <c r="V117" s="300">
        <v>15261</v>
      </c>
      <c r="W117" s="300">
        <v>15460</v>
      </c>
      <c r="X117" s="300">
        <v>15492</v>
      </c>
      <c r="Y117" s="300">
        <v>15526</v>
      </c>
      <c r="Z117" s="300">
        <v>15637</v>
      </c>
      <c r="AA117" s="300">
        <v>15770</v>
      </c>
      <c r="AB117" s="300">
        <v>15970</v>
      </c>
      <c r="AC117" s="300">
        <v>16192</v>
      </c>
      <c r="AD117" s="300">
        <v>16478</v>
      </c>
      <c r="AE117" s="300">
        <v>16637</v>
      </c>
      <c r="AF117" s="300">
        <v>16713</v>
      </c>
      <c r="AG117" s="300">
        <v>16830</v>
      </c>
      <c r="AH117" s="300">
        <v>16954</v>
      </c>
      <c r="AI117" s="300">
        <v>17297</v>
      </c>
      <c r="AK117" s="62" t="s">
        <v>183</v>
      </c>
      <c r="AL117" s="62" t="s">
        <v>475</v>
      </c>
      <c r="AM117" s="296">
        <f t="shared" si="16"/>
        <v>4.9870337123478956</v>
      </c>
      <c r="AN117" s="296">
        <f t="shared" si="17"/>
        <v>5.045540921302667</v>
      </c>
      <c r="AO117" s="296">
        <f t="shared" si="18"/>
        <v>5.1099611901681756</v>
      </c>
      <c r="AP117" s="296">
        <f t="shared" si="19"/>
        <v>4.9057578104828297</v>
      </c>
      <c r="AQ117" s="296">
        <f t="shared" si="20"/>
        <v>4.3153420069560733</v>
      </c>
      <c r="AR117" s="296">
        <f t="shared" si="21"/>
        <v>4.2847093432244039</v>
      </c>
      <c r="AS117" s="296">
        <f t="shared" si="22"/>
        <v>4.1851616994292957</v>
      </c>
      <c r="AT117" s="296">
        <f t="shared" si="23"/>
        <v>4.132748904195366</v>
      </c>
      <c r="AU117" s="296">
        <f t="shared" si="24"/>
        <v>3.9525691699604741</v>
      </c>
      <c r="AV117" s="296">
        <f t="shared" si="25"/>
        <v>3.8232795242141036</v>
      </c>
      <c r="AW117" s="296">
        <f t="shared" si="26"/>
        <v>3.6665264170222995</v>
      </c>
      <c r="AX117" s="296">
        <f t="shared" si="27"/>
        <v>3.7096870699455513</v>
      </c>
      <c r="AY117" s="296">
        <f t="shared" si="28"/>
        <v>3.6244800950683302</v>
      </c>
      <c r="AZ117" s="296">
        <f t="shared" si="29"/>
        <v>3.5979709802996345</v>
      </c>
      <c r="BA117" s="296">
        <f t="shared" si="30"/>
        <v>3.3531826328265018</v>
      </c>
    </row>
    <row r="118" spans="1:53" x14ac:dyDescent="0.25">
      <c r="A118" s="62" t="s">
        <v>184</v>
      </c>
      <c r="B118" s="62" t="s">
        <v>476</v>
      </c>
      <c r="C118" s="300">
        <v>125</v>
      </c>
      <c r="D118" s="300">
        <v>127</v>
      </c>
      <c r="E118" s="300">
        <v>124</v>
      </c>
      <c r="F118" s="300">
        <v>122</v>
      </c>
      <c r="G118" s="300">
        <v>117</v>
      </c>
      <c r="H118" s="300">
        <v>123</v>
      </c>
      <c r="I118" s="300">
        <v>128</v>
      </c>
      <c r="J118" s="300">
        <v>127</v>
      </c>
      <c r="K118" s="300">
        <v>125</v>
      </c>
      <c r="L118" s="300">
        <v>129</v>
      </c>
      <c r="M118" s="300">
        <v>124</v>
      </c>
      <c r="N118" s="300">
        <v>126</v>
      </c>
      <c r="O118" s="300">
        <v>131</v>
      </c>
      <c r="P118" s="300">
        <v>126</v>
      </c>
      <c r="Q118" s="300">
        <v>124</v>
      </c>
      <c r="R118" s="288"/>
      <c r="S118" s="62" t="s">
        <v>184</v>
      </c>
      <c r="T118" s="62" t="s">
        <v>476</v>
      </c>
      <c r="U118" s="300">
        <v>12816</v>
      </c>
      <c r="V118" s="300">
        <v>12936</v>
      </c>
      <c r="W118" s="300">
        <v>12914</v>
      </c>
      <c r="X118" s="300">
        <v>12930</v>
      </c>
      <c r="Y118" s="300">
        <v>12917</v>
      </c>
      <c r="Z118" s="300">
        <v>12891</v>
      </c>
      <c r="AA118" s="300">
        <v>13007</v>
      </c>
      <c r="AB118" s="300">
        <v>13132</v>
      </c>
      <c r="AC118" s="300">
        <v>13330</v>
      </c>
      <c r="AD118" s="300">
        <v>13416</v>
      </c>
      <c r="AE118" s="300">
        <v>13557</v>
      </c>
      <c r="AF118" s="300">
        <v>13617</v>
      </c>
      <c r="AG118" s="300">
        <v>13663</v>
      </c>
      <c r="AH118" s="300">
        <v>13712</v>
      </c>
      <c r="AI118" s="300">
        <v>13812</v>
      </c>
      <c r="AK118" s="62" t="s">
        <v>184</v>
      </c>
      <c r="AL118" s="62" t="s">
        <v>476</v>
      </c>
      <c r="AM118" s="296">
        <f t="shared" si="16"/>
        <v>9.7534332084893887</v>
      </c>
      <c r="AN118" s="296">
        <f t="shared" si="17"/>
        <v>9.8175633889919602</v>
      </c>
      <c r="AO118" s="296">
        <f t="shared" si="18"/>
        <v>9.6019823447421402</v>
      </c>
      <c r="AP118" s="296">
        <f t="shared" si="19"/>
        <v>9.4354215003866972</v>
      </c>
      <c r="AQ118" s="296">
        <f t="shared" si="20"/>
        <v>9.0578307656576609</v>
      </c>
      <c r="AR118" s="296">
        <f t="shared" si="21"/>
        <v>9.5415406097277167</v>
      </c>
      <c r="AS118" s="296">
        <f t="shared" si="22"/>
        <v>9.8408549242715466</v>
      </c>
      <c r="AT118" s="296">
        <f t="shared" si="23"/>
        <v>9.6710325921413336</v>
      </c>
      <c r="AU118" s="296">
        <f t="shared" si="24"/>
        <v>9.3773443360840218</v>
      </c>
      <c r="AV118" s="296">
        <f t="shared" si="25"/>
        <v>9.615384615384615</v>
      </c>
      <c r="AW118" s="296">
        <f t="shared" si="26"/>
        <v>9.1465663494873493</v>
      </c>
      <c r="AX118" s="296">
        <f t="shared" si="27"/>
        <v>9.2531394580304038</v>
      </c>
      <c r="AY118" s="296">
        <f t="shared" si="28"/>
        <v>9.5879382273292837</v>
      </c>
      <c r="AZ118" s="296">
        <f t="shared" si="29"/>
        <v>9.1890315052508758</v>
      </c>
      <c r="BA118" s="296">
        <f t="shared" si="30"/>
        <v>8.977700550246162</v>
      </c>
    </row>
    <row r="119" spans="1:53" x14ac:dyDescent="0.25">
      <c r="A119" s="62" t="s">
        <v>185</v>
      </c>
      <c r="B119" s="62" t="s">
        <v>477</v>
      </c>
      <c r="C119" s="300">
        <v>117</v>
      </c>
      <c r="D119" s="300">
        <v>107</v>
      </c>
      <c r="E119" s="300">
        <v>114</v>
      </c>
      <c r="F119" s="300">
        <v>110</v>
      </c>
      <c r="G119" s="300">
        <v>96</v>
      </c>
      <c r="H119" s="300">
        <v>96</v>
      </c>
      <c r="I119" s="300">
        <v>83</v>
      </c>
      <c r="J119" s="300">
        <v>97</v>
      </c>
      <c r="K119" s="300">
        <v>94</v>
      </c>
      <c r="L119" s="300">
        <v>94</v>
      </c>
      <c r="M119" s="300">
        <v>77</v>
      </c>
      <c r="N119" s="300">
        <v>100</v>
      </c>
      <c r="O119" s="300">
        <v>80</v>
      </c>
      <c r="P119" s="300">
        <v>84</v>
      </c>
      <c r="Q119" s="300">
        <v>92</v>
      </c>
      <c r="R119" s="288"/>
      <c r="S119" s="62" t="s">
        <v>185</v>
      </c>
      <c r="T119" s="62" t="s">
        <v>477</v>
      </c>
      <c r="U119" s="300">
        <v>12200</v>
      </c>
      <c r="V119" s="300">
        <v>12285</v>
      </c>
      <c r="W119" s="300">
        <v>12272</v>
      </c>
      <c r="X119" s="300">
        <v>12366</v>
      </c>
      <c r="Y119" s="300">
        <v>12250</v>
      </c>
      <c r="Z119" s="300">
        <v>12336</v>
      </c>
      <c r="AA119" s="300">
        <v>12400</v>
      </c>
      <c r="AB119" s="300">
        <v>12513</v>
      </c>
      <c r="AC119" s="300">
        <v>12625</v>
      </c>
      <c r="AD119" s="300">
        <v>12699</v>
      </c>
      <c r="AE119" s="300">
        <v>12876</v>
      </c>
      <c r="AF119" s="300">
        <v>12870</v>
      </c>
      <c r="AG119" s="300">
        <v>12759</v>
      </c>
      <c r="AH119" s="300">
        <v>12650</v>
      </c>
      <c r="AI119" s="300">
        <v>12633</v>
      </c>
      <c r="AK119" s="62" t="s">
        <v>185</v>
      </c>
      <c r="AL119" s="62" t="s">
        <v>477</v>
      </c>
      <c r="AM119" s="296">
        <f t="shared" si="16"/>
        <v>9.5901639344262293</v>
      </c>
      <c r="AN119" s="296">
        <f t="shared" si="17"/>
        <v>8.7098087098087102</v>
      </c>
      <c r="AO119" s="296">
        <f t="shared" si="18"/>
        <v>9.2894393741851378</v>
      </c>
      <c r="AP119" s="296">
        <f t="shared" si="19"/>
        <v>8.8953582403364067</v>
      </c>
      <c r="AQ119" s="296">
        <f t="shared" si="20"/>
        <v>7.8367346938775508</v>
      </c>
      <c r="AR119" s="296">
        <f t="shared" si="21"/>
        <v>7.782101167315175</v>
      </c>
      <c r="AS119" s="296">
        <f t="shared" si="22"/>
        <v>6.693548387096774</v>
      </c>
      <c r="AT119" s="296">
        <f t="shared" si="23"/>
        <v>7.7519379844961236</v>
      </c>
      <c r="AU119" s="296">
        <f t="shared" si="24"/>
        <v>7.4455445544554459</v>
      </c>
      <c r="AV119" s="296">
        <f t="shared" si="25"/>
        <v>7.4021576502086779</v>
      </c>
      <c r="AW119" s="296">
        <f t="shared" si="26"/>
        <v>5.9801180490835666</v>
      </c>
      <c r="AX119" s="296">
        <f t="shared" si="27"/>
        <v>7.7700077700077701</v>
      </c>
      <c r="AY119" s="296">
        <f t="shared" si="28"/>
        <v>6.270083862371659</v>
      </c>
      <c r="AZ119" s="296">
        <f t="shared" si="29"/>
        <v>6.6403162055335967</v>
      </c>
      <c r="BA119" s="296">
        <f t="shared" si="30"/>
        <v>7.2825140505026518</v>
      </c>
    </row>
    <row r="120" spans="1:53" x14ac:dyDescent="0.25">
      <c r="A120" s="62" t="s">
        <v>186</v>
      </c>
      <c r="B120" s="62" t="s">
        <v>478</v>
      </c>
      <c r="C120" s="300">
        <v>59</v>
      </c>
      <c r="D120" s="300">
        <v>56</v>
      </c>
      <c r="E120" s="300">
        <v>57</v>
      </c>
      <c r="F120" s="300">
        <v>54</v>
      </c>
      <c r="G120" s="300">
        <v>51</v>
      </c>
      <c r="H120" s="300">
        <v>49</v>
      </c>
      <c r="I120" s="300">
        <v>48</v>
      </c>
      <c r="J120" s="300">
        <v>48</v>
      </c>
      <c r="K120" s="300">
        <v>47</v>
      </c>
      <c r="L120" s="300">
        <v>45</v>
      </c>
      <c r="M120" s="300">
        <v>43</v>
      </c>
      <c r="N120" s="300">
        <v>44</v>
      </c>
      <c r="O120" s="300">
        <v>41</v>
      </c>
      <c r="P120" s="300">
        <v>41</v>
      </c>
      <c r="Q120" s="300">
        <v>38</v>
      </c>
      <c r="R120" s="288"/>
      <c r="S120" s="62" t="s">
        <v>186</v>
      </c>
      <c r="T120" s="62" t="s">
        <v>478</v>
      </c>
      <c r="U120" s="300">
        <v>12648</v>
      </c>
      <c r="V120" s="300">
        <v>12656</v>
      </c>
      <c r="W120" s="300">
        <v>12724</v>
      </c>
      <c r="X120" s="300">
        <v>12699</v>
      </c>
      <c r="Y120" s="300">
        <v>12637</v>
      </c>
      <c r="Z120" s="300">
        <v>12713</v>
      </c>
      <c r="AA120" s="300">
        <v>12828</v>
      </c>
      <c r="AB120" s="300">
        <v>12954</v>
      </c>
      <c r="AC120" s="300">
        <v>13149</v>
      </c>
      <c r="AD120" s="300">
        <v>13182</v>
      </c>
      <c r="AE120" s="300">
        <v>13267</v>
      </c>
      <c r="AF120" s="300">
        <v>13208</v>
      </c>
      <c r="AG120" s="300">
        <v>13198</v>
      </c>
      <c r="AH120" s="300">
        <v>13269</v>
      </c>
      <c r="AI120" s="300">
        <v>13238</v>
      </c>
      <c r="AK120" s="62" t="s">
        <v>186</v>
      </c>
      <c r="AL120" s="62" t="s">
        <v>478</v>
      </c>
      <c r="AM120" s="296">
        <f t="shared" si="16"/>
        <v>4.6647691334598358</v>
      </c>
      <c r="AN120" s="296">
        <f t="shared" si="17"/>
        <v>4.4247787610619467</v>
      </c>
      <c r="AO120" s="296">
        <f t="shared" si="18"/>
        <v>4.4797233574347688</v>
      </c>
      <c r="AP120" s="296">
        <f t="shared" si="19"/>
        <v>4.2523033309709426</v>
      </c>
      <c r="AQ120" s="296">
        <f t="shared" si="20"/>
        <v>4.0357679829073358</v>
      </c>
      <c r="AR120" s="296">
        <f t="shared" si="21"/>
        <v>3.8543223472036496</v>
      </c>
      <c r="AS120" s="296">
        <f t="shared" si="22"/>
        <v>3.7418147801683816</v>
      </c>
      <c r="AT120" s="296">
        <f t="shared" si="23"/>
        <v>3.7054191755442334</v>
      </c>
      <c r="AU120" s="296">
        <f t="shared" si="24"/>
        <v>3.5744163054224658</v>
      </c>
      <c r="AV120" s="296">
        <f t="shared" si="25"/>
        <v>3.413746017296313</v>
      </c>
      <c r="AW120" s="296">
        <f t="shared" si="26"/>
        <v>3.2411245948594258</v>
      </c>
      <c r="AX120" s="296">
        <f t="shared" si="27"/>
        <v>3.3313143549364024</v>
      </c>
      <c r="AY120" s="296">
        <f t="shared" si="28"/>
        <v>3.1065312926200939</v>
      </c>
      <c r="AZ120" s="296">
        <f t="shared" si="29"/>
        <v>3.0899088100082901</v>
      </c>
      <c r="BA120" s="296">
        <f t="shared" si="30"/>
        <v>2.8705242483758875</v>
      </c>
    </row>
    <row r="121" spans="1:53" x14ac:dyDescent="0.25">
      <c r="A121" s="62" t="s">
        <v>187</v>
      </c>
      <c r="B121" s="62" t="s">
        <v>479</v>
      </c>
      <c r="C121" s="300">
        <v>94</v>
      </c>
      <c r="D121" s="300">
        <v>89</v>
      </c>
      <c r="E121" s="300">
        <v>103</v>
      </c>
      <c r="F121" s="300">
        <v>94</v>
      </c>
      <c r="G121" s="300">
        <v>90</v>
      </c>
      <c r="H121" s="300">
        <v>76</v>
      </c>
      <c r="I121" s="300">
        <v>71</v>
      </c>
      <c r="J121" s="300">
        <v>70</v>
      </c>
      <c r="K121" s="300">
        <v>67</v>
      </c>
      <c r="L121" s="300">
        <v>67</v>
      </c>
      <c r="M121" s="300">
        <v>71</v>
      </c>
      <c r="N121" s="300">
        <v>65</v>
      </c>
      <c r="O121" s="300">
        <v>69</v>
      </c>
      <c r="P121" s="300">
        <v>72</v>
      </c>
      <c r="Q121" s="300">
        <v>58</v>
      </c>
      <c r="R121" s="288"/>
      <c r="S121" s="62" t="s">
        <v>187</v>
      </c>
      <c r="T121" s="62" t="s">
        <v>479</v>
      </c>
      <c r="U121" s="300">
        <v>6972</v>
      </c>
      <c r="V121" s="300">
        <v>6983</v>
      </c>
      <c r="W121" s="300">
        <v>7061</v>
      </c>
      <c r="X121" s="300">
        <v>7159</v>
      </c>
      <c r="Y121" s="300">
        <v>7096</v>
      </c>
      <c r="Z121" s="300">
        <v>7139</v>
      </c>
      <c r="AA121" s="300">
        <v>7174</v>
      </c>
      <c r="AB121" s="300">
        <v>7211</v>
      </c>
      <c r="AC121" s="300">
        <v>7338</v>
      </c>
      <c r="AD121" s="300">
        <v>7335</v>
      </c>
      <c r="AE121" s="300">
        <v>7479</v>
      </c>
      <c r="AF121" s="300">
        <v>7492</v>
      </c>
      <c r="AG121" s="300">
        <v>7476</v>
      </c>
      <c r="AH121" s="300">
        <v>7565</v>
      </c>
      <c r="AI121" s="300">
        <v>7442</v>
      </c>
      <c r="AK121" s="62" t="s">
        <v>187</v>
      </c>
      <c r="AL121" s="62" t="s">
        <v>479</v>
      </c>
      <c r="AM121" s="296">
        <f t="shared" si="16"/>
        <v>13.482501434308663</v>
      </c>
      <c r="AN121" s="296">
        <f t="shared" si="17"/>
        <v>12.745238436202206</v>
      </c>
      <c r="AO121" s="296">
        <f t="shared" si="18"/>
        <v>14.587168956238493</v>
      </c>
      <c r="AP121" s="296">
        <f t="shared" si="19"/>
        <v>13.130325464450342</v>
      </c>
      <c r="AQ121" s="296">
        <f t="shared" si="20"/>
        <v>12.683201803833146</v>
      </c>
      <c r="AR121" s="296">
        <f t="shared" si="21"/>
        <v>10.645748704300322</v>
      </c>
      <c r="AS121" s="296">
        <f t="shared" si="22"/>
        <v>9.896849735154726</v>
      </c>
      <c r="AT121" s="296">
        <f t="shared" si="23"/>
        <v>9.7073914852308967</v>
      </c>
      <c r="AU121" s="296">
        <f t="shared" si="24"/>
        <v>9.1305532842736437</v>
      </c>
      <c r="AV121" s="296">
        <f t="shared" si="25"/>
        <v>9.1342876618950246</v>
      </c>
      <c r="AW121" s="296">
        <f t="shared" si="26"/>
        <v>9.493247760395775</v>
      </c>
      <c r="AX121" s="296">
        <f t="shared" si="27"/>
        <v>8.6759209823812071</v>
      </c>
      <c r="AY121" s="296">
        <f t="shared" si="28"/>
        <v>9.2295345104333872</v>
      </c>
      <c r="AZ121" s="296">
        <f t="shared" si="29"/>
        <v>9.5175148711169868</v>
      </c>
      <c r="BA121" s="296">
        <f t="shared" si="30"/>
        <v>7.7936038699274386</v>
      </c>
    </row>
    <row r="122" spans="1:53" x14ac:dyDescent="0.25">
      <c r="A122" s="62" t="s">
        <v>188</v>
      </c>
      <c r="B122" s="62" t="s">
        <v>480</v>
      </c>
      <c r="C122" s="300">
        <v>174</v>
      </c>
      <c r="D122" s="300">
        <v>165</v>
      </c>
      <c r="E122" s="300">
        <v>168</v>
      </c>
      <c r="F122" s="300">
        <v>150</v>
      </c>
      <c r="G122" s="300">
        <v>135</v>
      </c>
      <c r="H122" s="300">
        <v>130</v>
      </c>
      <c r="I122" s="300">
        <v>129</v>
      </c>
      <c r="J122" s="300">
        <v>128</v>
      </c>
      <c r="K122" s="300">
        <v>127</v>
      </c>
      <c r="L122" s="300">
        <v>123</v>
      </c>
      <c r="M122" s="300">
        <v>122</v>
      </c>
      <c r="N122" s="300">
        <v>122</v>
      </c>
      <c r="O122" s="300">
        <v>123</v>
      </c>
      <c r="P122" s="300">
        <v>121</v>
      </c>
      <c r="Q122" s="300">
        <v>111</v>
      </c>
      <c r="R122" s="288"/>
      <c r="S122" s="62" t="s">
        <v>188</v>
      </c>
      <c r="T122" s="62" t="s">
        <v>480</v>
      </c>
      <c r="U122" s="300">
        <v>16336</v>
      </c>
      <c r="V122" s="300">
        <v>16382</v>
      </c>
      <c r="W122" s="300">
        <v>16515</v>
      </c>
      <c r="X122" s="300">
        <v>16601</v>
      </c>
      <c r="Y122" s="300">
        <v>16660</v>
      </c>
      <c r="Z122" s="300">
        <v>16715</v>
      </c>
      <c r="AA122" s="300">
        <v>16733</v>
      </c>
      <c r="AB122" s="300">
        <v>16917</v>
      </c>
      <c r="AC122" s="300">
        <v>17219</v>
      </c>
      <c r="AD122" s="300">
        <v>17462</v>
      </c>
      <c r="AE122" s="300">
        <v>17600</v>
      </c>
      <c r="AF122" s="300">
        <v>17756</v>
      </c>
      <c r="AG122" s="300">
        <v>17738</v>
      </c>
      <c r="AH122" s="300">
        <v>17783</v>
      </c>
      <c r="AI122" s="300">
        <v>17865</v>
      </c>
      <c r="AK122" s="62" t="s">
        <v>188</v>
      </c>
      <c r="AL122" s="62" t="s">
        <v>480</v>
      </c>
      <c r="AM122" s="296">
        <f t="shared" si="16"/>
        <v>10.6513222331048</v>
      </c>
      <c r="AN122" s="296">
        <f t="shared" si="17"/>
        <v>10.07203027713344</v>
      </c>
      <c r="AO122" s="296">
        <f t="shared" si="18"/>
        <v>10.172570390554041</v>
      </c>
      <c r="AP122" s="296">
        <f t="shared" si="19"/>
        <v>9.035600265044275</v>
      </c>
      <c r="AQ122" s="296">
        <f t="shared" si="20"/>
        <v>8.1032412965186076</v>
      </c>
      <c r="AR122" s="296">
        <f t="shared" si="21"/>
        <v>7.7774454083158844</v>
      </c>
      <c r="AS122" s="296">
        <f t="shared" si="22"/>
        <v>7.7093169186637187</v>
      </c>
      <c r="AT122" s="296">
        <f t="shared" si="23"/>
        <v>7.5663533723473426</v>
      </c>
      <c r="AU122" s="296">
        <f t="shared" si="24"/>
        <v>7.3755734943957254</v>
      </c>
      <c r="AV122" s="296">
        <f t="shared" si="25"/>
        <v>7.0438666819379225</v>
      </c>
      <c r="AW122" s="296">
        <f t="shared" si="26"/>
        <v>6.9318181818181817</v>
      </c>
      <c r="AX122" s="296">
        <f t="shared" si="27"/>
        <v>6.8709168731696328</v>
      </c>
      <c r="AY122" s="296">
        <f t="shared" si="28"/>
        <v>6.9342654188747321</v>
      </c>
      <c r="AZ122" s="296">
        <f t="shared" si="29"/>
        <v>6.8042512511949615</v>
      </c>
      <c r="BA122" s="296">
        <f t="shared" si="30"/>
        <v>6.2132661628883294</v>
      </c>
    </row>
    <row r="123" spans="1:53" x14ac:dyDescent="0.25">
      <c r="A123" s="62" t="s">
        <v>189</v>
      </c>
      <c r="B123" s="62" t="s">
        <v>481</v>
      </c>
      <c r="C123" s="300">
        <v>69</v>
      </c>
      <c r="D123" s="300">
        <v>69</v>
      </c>
      <c r="E123" s="300">
        <v>72</v>
      </c>
      <c r="F123" s="300">
        <v>81</v>
      </c>
      <c r="G123" s="300">
        <v>60</v>
      </c>
      <c r="H123" s="300">
        <v>61</v>
      </c>
      <c r="I123" s="300">
        <v>58</v>
      </c>
      <c r="J123" s="300">
        <v>57</v>
      </c>
      <c r="K123" s="300">
        <v>57</v>
      </c>
      <c r="L123" s="300">
        <v>57</v>
      </c>
      <c r="M123" s="300">
        <v>55</v>
      </c>
      <c r="N123" s="300">
        <v>51</v>
      </c>
      <c r="O123" s="300">
        <v>48</v>
      </c>
      <c r="P123" s="300">
        <v>48</v>
      </c>
      <c r="Q123" s="300">
        <v>45</v>
      </c>
      <c r="R123" s="288"/>
      <c r="S123" s="62" t="s">
        <v>189</v>
      </c>
      <c r="T123" s="62" t="s">
        <v>481</v>
      </c>
      <c r="U123" s="300">
        <v>14533</v>
      </c>
      <c r="V123" s="300">
        <v>14667</v>
      </c>
      <c r="W123" s="300">
        <v>14737</v>
      </c>
      <c r="X123" s="300">
        <v>14789</v>
      </c>
      <c r="Y123" s="300">
        <v>14806</v>
      </c>
      <c r="Z123" s="300">
        <v>14927</v>
      </c>
      <c r="AA123" s="300">
        <v>15061</v>
      </c>
      <c r="AB123" s="300">
        <v>15193</v>
      </c>
      <c r="AC123" s="300">
        <v>15528</v>
      </c>
      <c r="AD123" s="300">
        <v>15828</v>
      </c>
      <c r="AE123" s="300">
        <v>15987</v>
      </c>
      <c r="AF123" s="300">
        <v>15940</v>
      </c>
      <c r="AG123" s="300">
        <v>16063</v>
      </c>
      <c r="AH123" s="300">
        <v>16308</v>
      </c>
      <c r="AI123" s="300">
        <v>16341</v>
      </c>
      <c r="AK123" s="62" t="s">
        <v>189</v>
      </c>
      <c r="AL123" s="62" t="s">
        <v>481</v>
      </c>
      <c r="AM123" s="296">
        <f t="shared" si="16"/>
        <v>4.7478153168650659</v>
      </c>
      <c r="AN123" s="296">
        <f t="shared" si="17"/>
        <v>4.7044385354878298</v>
      </c>
      <c r="AO123" s="296">
        <f t="shared" si="18"/>
        <v>4.8856619393363641</v>
      </c>
      <c r="AP123" s="296">
        <f t="shared" si="19"/>
        <v>5.4770437487321662</v>
      </c>
      <c r="AQ123" s="296">
        <f t="shared" si="20"/>
        <v>4.0524111846548694</v>
      </c>
      <c r="AR123" s="296">
        <f t="shared" si="21"/>
        <v>4.0865545655523547</v>
      </c>
      <c r="AS123" s="296">
        <f t="shared" si="22"/>
        <v>3.8510059093021711</v>
      </c>
      <c r="AT123" s="296">
        <f t="shared" si="23"/>
        <v>3.7517277693674718</v>
      </c>
      <c r="AU123" s="296">
        <f t="shared" si="24"/>
        <v>3.6707882534775891</v>
      </c>
      <c r="AV123" s="296">
        <f t="shared" si="25"/>
        <v>3.601213040181956</v>
      </c>
      <c r="AW123" s="296">
        <f t="shared" si="26"/>
        <v>3.4402952398824045</v>
      </c>
      <c r="AX123" s="296">
        <f t="shared" si="27"/>
        <v>3.1994981179422837</v>
      </c>
      <c r="AY123" s="296">
        <f t="shared" si="28"/>
        <v>2.9882338292971427</v>
      </c>
      <c r="AZ123" s="296">
        <f t="shared" si="29"/>
        <v>2.9433406916850626</v>
      </c>
      <c r="BA123" s="296">
        <f t="shared" si="30"/>
        <v>2.753809436387002</v>
      </c>
    </row>
    <row r="124" spans="1:53" x14ac:dyDescent="0.25">
      <c r="A124" s="62" t="s">
        <v>190</v>
      </c>
      <c r="B124" s="62" t="s">
        <v>482</v>
      </c>
      <c r="C124" s="300">
        <v>98</v>
      </c>
      <c r="D124" s="300">
        <v>95</v>
      </c>
      <c r="E124" s="300">
        <v>98</v>
      </c>
      <c r="F124" s="300">
        <v>93</v>
      </c>
      <c r="G124" s="300">
        <v>88</v>
      </c>
      <c r="H124" s="300">
        <v>85</v>
      </c>
      <c r="I124" s="300">
        <v>83</v>
      </c>
      <c r="J124" s="300">
        <v>84</v>
      </c>
      <c r="K124" s="300">
        <v>82</v>
      </c>
      <c r="L124" s="300">
        <v>79</v>
      </c>
      <c r="M124" s="300">
        <v>76</v>
      </c>
      <c r="N124" s="300">
        <v>74</v>
      </c>
      <c r="O124" s="300">
        <v>72</v>
      </c>
      <c r="P124" s="300">
        <v>71</v>
      </c>
      <c r="Q124" s="300">
        <v>68</v>
      </c>
      <c r="R124" s="288"/>
      <c r="S124" s="62" t="s">
        <v>190</v>
      </c>
      <c r="T124" s="62" t="s">
        <v>482</v>
      </c>
      <c r="U124" s="300">
        <v>14203</v>
      </c>
      <c r="V124" s="300">
        <v>14269</v>
      </c>
      <c r="W124" s="300">
        <v>14278</v>
      </c>
      <c r="X124" s="300">
        <v>14230</v>
      </c>
      <c r="Y124" s="300">
        <v>14263</v>
      </c>
      <c r="Z124" s="300">
        <v>14275</v>
      </c>
      <c r="AA124" s="300">
        <v>14419</v>
      </c>
      <c r="AB124" s="300">
        <v>14373</v>
      </c>
      <c r="AC124" s="300">
        <v>14614</v>
      </c>
      <c r="AD124" s="300">
        <v>14796</v>
      </c>
      <c r="AE124" s="300">
        <v>14948</v>
      </c>
      <c r="AF124" s="300">
        <v>15128</v>
      </c>
      <c r="AG124" s="300">
        <v>15413</v>
      </c>
      <c r="AH124" s="300">
        <v>15636</v>
      </c>
      <c r="AI124" s="300">
        <v>15824</v>
      </c>
      <c r="AK124" s="62" t="s">
        <v>190</v>
      </c>
      <c r="AL124" s="62" t="s">
        <v>482</v>
      </c>
      <c r="AM124" s="296">
        <f t="shared" si="16"/>
        <v>6.899950714637753</v>
      </c>
      <c r="AN124" s="296">
        <f t="shared" si="17"/>
        <v>6.6577896138482027</v>
      </c>
      <c r="AO124" s="296">
        <f t="shared" si="18"/>
        <v>6.8637064014567866</v>
      </c>
      <c r="AP124" s="296">
        <f t="shared" si="19"/>
        <v>6.5354884047786364</v>
      </c>
      <c r="AQ124" s="296">
        <f t="shared" si="20"/>
        <v>6.1698099978966559</v>
      </c>
      <c r="AR124" s="296">
        <f t="shared" si="21"/>
        <v>5.9544658493870406</v>
      </c>
      <c r="AS124" s="296">
        <f t="shared" si="22"/>
        <v>5.7562937790415427</v>
      </c>
      <c r="AT124" s="296">
        <f t="shared" si="23"/>
        <v>5.8442913796702154</v>
      </c>
      <c r="AU124" s="296">
        <f t="shared" si="24"/>
        <v>5.6110578896948136</v>
      </c>
      <c r="AV124" s="296">
        <f t="shared" si="25"/>
        <v>5.3392808867261419</v>
      </c>
      <c r="AW124" s="296">
        <f t="shared" si="26"/>
        <v>5.0842922130050843</v>
      </c>
      <c r="AX124" s="296">
        <f t="shared" si="27"/>
        <v>4.891591750396616</v>
      </c>
      <c r="AY124" s="296">
        <f t="shared" si="28"/>
        <v>4.6713813014987347</v>
      </c>
      <c r="AZ124" s="296">
        <f t="shared" si="29"/>
        <v>4.5408032744947553</v>
      </c>
      <c r="BA124" s="296">
        <f t="shared" si="30"/>
        <v>4.2972699696663295</v>
      </c>
    </row>
    <row r="125" spans="1:53" x14ac:dyDescent="0.25">
      <c r="A125" s="62" t="s">
        <v>191</v>
      </c>
      <c r="B125" s="62" t="s">
        <v>483</v>
      </c>
      <c r="C125" s="300">
        <v>1189</v>
      </c>
      <c r="D125" s="300">
        <v>1460</v>
      </c>
      <c r="E125" s="300">
        <v>2306</v>
      </c>
      <c r="F125" s="300">
        <v>1746</v>
      </c>
      <c r="G125" s="300">
        <v>1487</v>
      </c>
      <c r="H125" s="300">
        <v>1478</v>
      </c>
      <c r="I125" s="300">
        <v>1251</v>
      </c>
      <c r="J125" s="300">
        <v>1413</v>
      </c>
      <c r="K125" s="300">
        <v>1192</v>
      </c>
      <c r="L125" s="300">
        <v>986</v>
      </c>
      <c r="M125" s="300">
        <v>939</v>
      </c>
      <c r="N125" s="300">
        <v>1023</v>
      </c>
      <c r="O125" s="300">
        <v>965</v>
      </c>
      <c r="P125" s="300">
        <v>1123</v>
      </c>
      <c r="Q125" s="300">
        <v>1015</v>
      </c>
      <c r="R125" s="288"/>
      <c r="S125" s="62" t="s">
        <v>191</v>
      </c>
      <c r="T125" s="62" t="s">
        <v>483</v>
      </c>
      <c r="U125" s="300">
        <v>286535</v>
      </c>
      <c r="V125" s="300">
        <v>293909</v>
      </c>
      <c r="W125" s="300">
        <v>298963</v>
      </c>
      <c r="X125" s="300">
        <v>302835</v>
      </c>
      <c r="Y125" s="300">
        <v>307758</v>
      </c>
      <c r="Z125" s="300">
        <v>312994</v>
      </c>
      <c r="AA125" s="300">
        <v>318107</v>
      </c>
      <c r="AB125" s="300">
        <v>322574</v>
      </c>
      <c r="AC125" s="300">
        <v>328494</v>
      </c>
      <c r="AD125" s="300">
        <v>333633</v>
      </c>
      <c r="AE125" s="300">
        <v>339313</v>
      </c>
      <c r="AF125" s="300">
        <v>344166</v>
      </c>
      <c r="AG125" s="300">
        <v>347949</v>
      </c>
      <c r="AH125" s="300">
        <v>351749</v>
      </c>
      <c r="AI125" s="300">
        <v>357377</v>
      </c>
      <c r="AK125" s="62" t="s">
        <v>191</v>
      </c>
      <c r="AL125" s="62" t="s">
        <v>483</v>
      </c>
      <c r="AM125" s="296">
        <f t="shared" si="16"/>
        <v>4.1495803305006369</v>
      </c>
      <c r="AN125" s="296">
        <f t="shared" si="17"/>
        <v>4.9675239614982871</v>
      </c>
      <c r="AO125" s="296">
        <f t="shared" si="18"/>
        <v>7.713329074166368</v>
      </c>
      <c r="AP125" s="296">
        <f t="shared" si="19"/>
        <v>5.7655158749814257</v>
      </c>
      <c r="AQ125" s="296">
        <f t="shared" si="20"/>
        <v>4.8317184281155976</v>
      </c>
      <c r="AR125" s="296">
        <f t="shared" si="21"/>
        <v>4.7221352485990149</v>
      </c>
      <c r="AS125" s="296">
        <f t="shared" si="22"/>
        <v>3.9326390176890165</v>
      </c>
      <c r="AT125" s="296">
        <f t="shared" si="23"/>
        <v>4.3803902360388625</v>
      </c>
      <c r="AU125" s="296">
        <f t="shared" si="24"/>
        <v>3.6286811935682235</v>
      </c>
      <c r="AV125" s="296">
        <f t="shared" si="25"/>
        <v>2.9553431465112863</v>
      </c>
      <c r="AW125" s="296">
        <f t="shared" si="26"/>
        <v>2.7673563936542367</v>
      </c>
      <c r="AX125" s="296">
        <f t="shared" si="27"/>
        <v>2.972402852112062</v>
      </c>
      <c r="AY125" s="296">
        <f t="shared" si="28"/>
        <v>2.7733949515589926</v>
      </c>
      <c r="AZ125" s="296">
        <f t="shared" si="29"/>
        <v>3.1926174630205062</v>
      </c>
      <c r="BA125" s="296">
        <f t="shared" si="30"/>
        <v>2.8401380055235785</v>
      </c>
    </row>
    <row r="126" spans="1:53" x14ac:dyDescent="0.25">
      <c r="A126" s="62" t="s">
        <v>192</v>
      </c>
      <c r="B126" s="62" t="s">
        <v>484</v>
      </c>
      <c r="C126" s="300">
        <v>325</v>
      </c>
      <c r="D126" s="300">
        <v>482</v>
      </c>
      <c r="E126" s="300">
        <v>337</v>
      </c>
      <c r="F126" s="300">
        <v>378</v>
      </c>
      <c r="G126" s="300">
        <v>368</v>
      </c>
      <c r="H126" s="300">
        <v>351</v>
      </c>
      <c r="I126" s="300">
        <v>324</v>
      </c>
      <c r="J126" s="300">
        <v>331</v>
      </c>
      <c r="K126" s="300">
        <v>320</v>
      </c>
      <c r="L126" s="300">
        <v>311</v>
      </c>
      <c r="M126" s="300">
        <v>269</v>
      </c>
      <c r="N126" s="300">
        <v>276</v>
      </c>
      <c r="O126" s="300">
        <v>276</v>
      </c>
      <c r="P126" s="300">
        <v>259</v>
      </c>
      <c r="Q126" s="300">
        <v>232</v>
      </c>
      <c r="R126" s="288"/>
      <c r="S126" s="62" t="s">
        <v>192</v>
      </c>
      <c r="T126" s="62" t="s">
        <v>484</v>
      </c>
      <c r="U126" s="300">
        <v>107351</v>
      </c>
      <c r="V126" s="300">
        <v>109147</v>
      </c>
      <c r="W126" s="300">
        <v>110488</v>
      </c>
      <c r="X126" s="300">
        <v>111666</v>
      </c>
      <c r="Y126" s="300">
        <v>112950</v>
      </c>
      <c r="Z126" s="300">
        <v>114291</v>
      </c>
      <c r="AA126" s="300">
        <v>115968</v>
      </c>
      <c r="AB126" s="300">
        <v>116834</v>
      </c>
      <c r="AC126" s="300">
        <v>118542</v>
      </c>
      <c r="AD126" s="300">
        <v>121274</v>
      </c>
      <c r="AE126" s="300">
        <v>122948</v>
      </c>
      <c r="AF126" s="300">
        <v>124935</v>
      </c>
      <c r="AG126" s="300">
        <v>125941</v>
      </c>
      <c r="AH126" s="300">
        <v>127376</v>
      </c>
      <c r="AI126" s="300">
        <v>128384</v>
      </c>
      <c r="AK126" s="62" t="s">
        <v>192</v>
      </c>
      <c r="AL126" s="62" t="s">
        <v>484</v>
      </c>
      <c r="AM126" s="296">
        <f t="shared" si="16"/>
        <v>3.0274520032417023</v>
      </c>
      <c r="AN126" s="296">
        <f t="shared" si="17"/>
        <v>4.4160627410739641</v>
      </c>
      <c r="AO126" s="296">
        <f t="shared" si="18"/>
        <v>3.0501049887770617</v>
      </c>
      <c r="AP126" s="296">
        <f t="shared" si="19"/>
        <v>3.3850948363870828</v>
      </c>
      <c r="AQ126" s="296">
        <f t="shared" si="20"/>
        <v>3.2580787959274016</v>
      </c>
      <c r="AR126" s="296">
        <f t="shared" si="21"/>
        <v>3.071107961256792</v>
      </c>
      <c r="AS126" s="296">
        <f t="shared" si="22"/>
        <v>2.7938741721854305</v>
      </c>
      <c r="AT126" s="296">
        <f t="shared" si="23"/>
        <v>2.8330794118150537</v>
      </c>
      <c r="AU126" s="296">
        <f t="shared" si="24"/>
        <v>2.6994651684634983</v>
      </c>
      <c r="AV126" s="296">
        <f t="shared" si="25"/>
        <v>2.5644408529445717</v>
      </c>
      <c r="AW126" s="296">
        <f t="shared" si="26"/>
        <v>2.1879168428929305</v>
      </c>
      <c r="AX126" s="296">
        <f t="shared" si="27"/>
        <v>2.209148757353824</v>
      </c>
      <c r="AY126" s="296">
        <f t="shared" si="28"/>
        <v>2.1915023701574547</v>
      </c>
      <c r="AZ126" s="296">
        <f t="shared" si="29"/>
        <v>2.0333500816480341</v>
      </c>
      <c r="BA126" s="296">
        <f t="shared" si="30"/>
        <v>1.8070787637088734</v>
      </c>
    </row>
    <row r="127" spans="1:53" x14ac:dyDescent="0.25">
      <c r="A127" s="62" t="s">
        <v>193</v>
      </c>
      <c r="B127" s="62" t="s">
        <v>485</v>
      </c>
      <c r="C127" s="300">
        <v>229</v>
      </c>
      <c r="D127" s="300">
        <v>214</v>
      </c>
      <c r="E127" s="300">
        <v>242</v>
      </c>
      <c r="F127" s="300">
        <v>220</v>
      </c>
      <c r="G127" s="300">
        <v>230</v>
      </c>
      <c r="H127" s="300">
        <v>238</v>
      </c>
      <c r="I127" s="300">
        <v>250</v>
      </c>
      <c r="J127" s="300">
        <v>248</v>
      </c>
      <c r="K127" s="300">
        <v>248</v>
      </c>
      <c r="L127" s="300">
        <v>224</v>
      </c>
      <c r="M127" s="300">
        <v>230</v>
      </c>
      <c r="N127" s="300">
        <v>236</v>
      </c>
      <c r="O127" s="300">
        <v>222</v>
      </c>
      <c r="P127" s="300">
        <v>232</v>
      </c>
      <c r="Q127" s="300">
        <v>222</v>
      </c>
      <c r="R127" s="288"/>
      <c r="S127" s="62" t="s">
        <v>193</v>
      </c>
      <c r="T127" s="62" t="s">
        <v>485</v>
      </c>
      <c r="U127" s="300">
        <v>40860</v>
      </c>
      <c r="V127" s="300">
        <v>41226</v>
      </c>
      <c r="W127" s="300">
        <v>41724</v>
      </c>
      <c r="X127" s="300">
        <v>42189</v>
      </c>
      <c r="Y127" s="300">
        <v>42560</v>
      </c>
      <c r="Z127" s="300">
        <v>43073</v>
      </c>
      <c r="AA127" s="300">
        <v>43574</v>
      </c>
      <c r="AB127" s="300">
        <v>43961</v>
      </c>
      <c r="AC127" s="300">
        <v>44611</v>
      </c>
      <c r="AD127" s="300">
        <v>45286</v>
      </c>
      <c r="AE127" s="300">
        <v>45775</v>
      </c>
      <c r="AF127" s="300">
        <v>46090</v>
      </c>
      <c r="AG127" s="300">
        <v>46305</v>
      </c>
      <c r="AH127" s="300">
        <v>46488</v>
      </c>
      <c r="AI127" s="300">
        <v>47004</v>
      </c>
      <c r="AK127" s="62" t="s">
        <v>193</v>
      </c>
      <c r="AL127" s="62" t="s">
        <v>485</v>
      </c>
      <c r="AM127" s="296">
        <f t="shared" si="16"/>
        <v>5.6045031815956925</v>
      </c>
      <c r="AN127" s="296">
        <f t="shared" si="17"/>
        <v>5.1908989472662883</v>
      </c>
      <c r="AO127" s="296">
        <f t="shared" si="18"/>
        <v>5.8000191736171027</v>
      </c>
      <c r="AP127" s="296">
        <f t="shared" si="19"/>
        <v>5.2146294057692764</v>
      </c>
      <c r="AQ127" s="296">
        <f t="shared" si="20"/>
        <v>5.4041353383458643</v>
      </c>
      <c r="AR127" s="296">
        <f t="shared" si="21"/>
        <v>5.5255032154714092</v>
      </c>
      <c r="AS127" s="296">
        <f t="shared" si="22"/>
        <v>5.7373663193647584</v>
      </c>
      <c r="AT127" s="296">
        <f t="shared" si="23"/>
        <v>5.6413639362161918</v>
      </c>
      <c r="AU127" s="296">
        <f t="shared" si="24"/>
        <v>5.559167021586604</v>
      </c>
      <c r="AV127" s="296">
        <f t="shared" si="25"/>
        <v>4.9463410325486903</v>
      </c>
      <c r="AW127" s="296">
        <f t="shared" si="26"/>
        <v>5.0245767340251231</v>
      </c>
      <c r="AX127" s="296">
        <f t="shared" si="27"/>
        <v>5.1204165762638318</v>
      </c>
      <c r="AY127" s="296">
        <f t="shared" si="28"/>
        <v>4.7942986718496918</v>
      </c>
      <c r="AZ127" s="296">
        <f t="shared" si="29"/>
        <v>4.9905351918774734</v>
      </c>
      <c r="BA127" s="296">
        <f t="shared" si="30"/>
        <v>4.7230022976767936</v>
      </c>
    </row>
    <row r="128" spans="1:53" x14ac:dyDescent="0.25">
      <c r="A128" s="62" t="s">
        <v>194</v>
      </c>
      <c r="B128" s="62" t="s">
        <v>486</v>
      </c>
      <c r="C128" s="300">
        <v>940</v>
      </c>
      <c r="D128" s="300">
        <v>824</v>
      </c>
      <c r="E128" s="300">
        <v>893</v>
      </c>
      <c r="F128" s="300">
        <v>785</v>
      </c>
      <c r="G128" s="300">
        <v>691</v>
      </c>
      <c r="H128" s="300">
        <v>757</v>
      </c>
      <c r="I128" s="300">
        <v>656</v>
      </c>
      <c r="J128" s="300">
        <v>735</v>
      </c>
      <c r="K128" s="300">
        <v>746</v>
      </c>
      <c r="L128" s="300">
        <v>712</v>
      </c>
      <c r="M128" s="300">
        <v>675</v>
      </c>
      <c r="N128" s="300">
        <v>677</v>
      </c>
      <c r="O128" s="300">
        <v>621</v>
      </c>
      <c r="P128" s="300">
        <v>609</v>
      </c>
      <c r="Q128" s="300">
        <v>580</v>
      </c>
      <c r="R128" s="288"/>
      <c r="S128" s="62" t="s">
        <v>194</v>
      </c>
      <c r="T128" s="62" t="s">
        <v>486</v>
      </c>
      <c r="U128" s="300">
        <v>126754</v>
      </c>
      <c r="V128" s="300">
        <v>128359</v>
      </c>
      <c r="W128" s="300">
        <v>129177</v>
      </c>
      <c r="X128" s="300">
        <v>130626</v>
      </c>
      <c r="Y128" s="300">
        <v>132011</v>
      </c>
      <c r="Z128" s="300">
        <v>132989</v>
      </c>
      <c r="AA128" s="300">
        <v>135344</v>
      </c>
      <c r="AB128" s="300">
        <v>137909</v>
      </c>
      <c r="AC128" s="300">
        <v>140547</v>
      </c>
      <c r="AD128" s="300">
        <v>143304</v>
      </c>
      <c r="AE128" s="300">
        <v>145415</v>
      </c>
      <c r="AF128" s="300">
        <v>147734</v>
      </c>
      <c r="AG128" s="300">
        <v>149280</v>
      </c>
      <c r="AH128" s="300">
        <v>150109</v>
      </c>
      <c r="AI128" s="300">
        <v>150975</v>
      </c>
      <c r="AK128" s="62" t="s">
        <v>194</v>
      </c>
      <c r="AL128" s="62" t="s">
        <v>486</v>
      </c>
      <c r="AM128" s="296">
        <f t="shared" si="16"/>
        <v>7.4159395364248857</v>
      </c>
      <c r="AN128" s="296">
        <f t="shared" si="17"/>
        <v>6.4194953217148782</v>
      </c>
      <c r="AO128" s="296">
        <f t="shared" si="18"/>
        <v>6.9129953474689767</v>
      </c>
      <c r="AP128" s="296">
        <f t="shared" si="19"/>
        <v>6.0095233720698786</v>
      </c>
      <c r="AQ128" s="296">
        <f t="shared" si="20"/>
        <v>5.2344122838248328</v>
      </c>
      <c r="AR128" s="296">
        <f t="shared" si="21"/>
        <v>5.6922001067757479</v>
      </c>
      <c r="AS128" s="296">
        <f t="shared" si="22"/>
        <v>4.8469086180399579</v>
      </c>
      <c r="AT128" s="296">
        <f t="shared" si="23"/>
        <v>5.3296014038242605</v>
      </c>
      <c r="AU128" s="296">
        <f t="shared" si="24"/>
        <v>5.307832966907867</v>
      </c>
      <c r="AV128" s="296">
        <f t="shared" si="25"/>
        <v>4.9684586613074302</v>
      </c>
      <c r="AW128" s="296">
        <f t="shared" si="26"/>
        <v>4.6418870130316678</v>
      </c>
      <c r="AX128" s="296">
        <f t="shared" si="27"/>
        <v>4.5825605480119673</v>
      </c>
      <c r="AY128" s="296">
        <f t="shared" si="28"/>
        <v>4.159967845659164</v>
      </c>
      <c r="AZ128" s="296">
        <f t="shared" si="29"/>
        <v>4.0570518756370371</v>
      </c>
      <c r="BA128" s="296">
        <f t="shared" si="30"/>
        <v>3.8416956449743336</v>
      </c>
    </row>
    <row r="129" spans="1:53" x14ac:dyDescent="0.25">
      <c r="A129" s="62" t="s">
        <v>195</v>
      </c>
      <c r="B129" s="62" t="s">
        <v>487</v>
      </c>
      <c r="C129" s="300">
        <v>384</v>
      </c>
      <c r="D129" s="300">
        <v>326</v>
      </c>
      <c r="E129" s="300">
        <v>367</v>
      </c>
      <c r="F129" s="300">
        <v>356</v>
      </c>
      <c r="G129" s="300">
        <v>331</v>
      </c>
      <c r="H129" s="300">
        <v>343</v>
      </c>
      <c r="I129" s="300">
        <v>339</v>
      </c>
      <c r="J129" s="300">
        <v>331</v>
      </c>
      <c r="K129" s="300">
        <v>311</v>
      </c>
      <c r="L129" s="300">
        <v>327</v>
      </c>
      <c r="M129" s="300">
        <v>327</v>
      </c>
      <c r="N129" s="300">
        <v>286</v>
      </c>
      <c r="O129" s="300">
        <v>272</v>
      </c>
      <c r="P129" s="300">
        <v>286</v>
      </c>
      <c r="Q129" s="300">
        <v>260</v>
      </c>
      <c r="R129" s="288"/>
      <c r="S129" s="62" t="s">
        <v>195</v>
      </c>
      <c r="T129" s="62" t="s">
        <v>487</v>
      </c>
      <c r="U129" s="300">
        <v>24248</v>
      </c>
      <c r="V129" s="300">
        <v>24480</v>
      </c>
      <c r="W129" s="300">
        <v>24637</v>
      </c>
      <c r="X129" s="300">
        <v>24698</v>
      </c>
      <c r="Y129" s="300">
        <v>24863</v>
      </c>
      <c r="Z129" s="300">
        <v>25084</v>
      </c>
      <c r="AA129" s="300">
        <v>25298</v>
      </c>
      <c r="AB129" s="300">
        <v>25610</v>
      </c>
      <c r="AC129" s="300">
        <v>25847</v>
      </c>
      <c r="AD129" s="300">
        <v>26193</v>
      </c>
      <c r="AE129" s="300">
        <v>26566</v>
      </c>
      <c r="AF129" s="300">
        <v>26942</v>
      </c>
      <c r="AG129" s="300">
        <v>27168</v>
      </c>
      <c r="AH129" s="300">
        <v>27589</v>
      </c>
      <c r="AI129" s="300">
        <v>28103</v>
      </c>
      <c r="AK129" s="62" t="s">
        <v>195</v>
      </c>
      <c r="AL129" s="62" t="s">
        <v>487</v>
      </c>
      <c r="AM129" s="296">
        <f t="shared" si="16"/>
        <v>15.836357637743319</v>
      </c>
      <c r="AN129" s="296">
        <f t="shared" si="17"/>
        <v>13.316993464052288</v>
      </c>
      <c r="AO129" s="296">
        <f t="shared" si="18"/>
        <v>14.896294191662946</v>
      </c>
      <c r="AP129" s="296">
        <f t="shared" si="19"/>
        <v>14.414122601020326</v>
      </c>
      <c r="AQ129" s="296">
        <f t="shared" si="20"/>
        <v>13.312954993363633</v>
      </c>
      <c r="AR129" s="296">
        <f t="shared" si="21"/>
        <v>13.674055174613299</v>
      </c>
      <c r="AS129" s="296">
        <f t="shared" si="22"/>
        <v>13.400268795952249</v>
      </c>
      <c r="AT129" s="296">
        <f t="shared" si="23"/>
        <v>12.924638812963686</v>
      </c>
      <c r="AU129" s="296">
        <f t="shared" si="24"/>
        <v>12.032344179208419</v>
      </c>
      <c r="AV129" s="296">
        <f t="shared" si="25"/>
        <v>12.484251517581033</v>
      </c>
      <c r="AW129" s="296">
        <f t="shared" si="26"/>
        <v>12.308966347963562</v>
      </c>
      <c r="AX129" s="296">
        <f t="shared" si="27"/>
        <v>10.615396035929033</v>
      </c>
      <c r="AY129" s="296">
        <f t="shared" si="28"/>
        <v>10.011778563015312</v>
      </c>
      <c r="AZ129" s="296">
        <f t="shared" si="29"/>
        <v>10.366450396897314</v>
      </c>
      <c r="BA129" s="296">
        <f t="shared" si="30"/>
        <v>9.2516813151620827</v>
      </c>
    </row>
    <row r="130" spans="1:53" x14ac:dyDescent="0.25">
      <c r="A130" s="62" t="s">
        <v>196</v>
      </c>
      <c r="B130" s="62" t="s">
        <v>488</v>
      </c>
      <c r="C130" s="300">
        <v>292</v>
      </c>
      <c r="D130" s="300">
        <v>304</v>
      </c>
      <c r="E130" s="300">
        <v>289</v>
      </c>
      <c r="F130" s="300">
        <v>307</v>
      </c>
      <c r="G130" s="300">
        <v>294</v>
      </c>
      <c r="H130" s="300">
        <v>290</v>
      </c>
      <c r="I130" s="300">
        <v>279</v>
      </c>
      <c r="J130" s="300">
        <v>224</v>
      </c>
      <c r="K130" s="300">
        <v>251</v>
      </c>
      <c r="L130" s="300">
        <v>248</v>
      </c>
      <c r="M130" s="300">
        <v>243</v>
      </c>
      <c r="N130" s="300">
        <v>233</v>
      </c>
      <c r="O130" s="300">
        <v>270</v>
      </c>
      <c r="P130" s="300">
        <v>256</v>
      </c>
      <c r="Q130" s="300">
        <v>228</v>
      </c>
      <c r="R130" s="288"/>
      <c r="S130" s="62" t="s">
        <v>196</v>
      </c>
      <c r="T130" s="62" t="s">
        <v>488</v>
      </c>
      <c r="U130" s="300">
        <v>31123</v>
      </c>
      <c r="V130" s="300">
        <v>31269</v>
      </c>
      <c r="W130" s="300">
        <v>31587</v>
      </c>
      <c r="X130" s="300">
        <v>31728</v>
      </c>
      <c r="Y130" s="300">
        <v>31744</v>
      </c>
      <c r="Z130" s="300">
        <v>31920</v>
      </c>
      <c r="AA130" s="300">
        <v>32179</v>
      </c>
      <c r="AB130" s="300">
        <v>32438</v>
      </c>
      <c r="AC130" s="300">
        <v>32878</v>
      </c>
      <c r="AD130" s="300">
        <v>33236</v>
      </c>
      <c r="AE130" s="300">
        <v>33557</v>
      </c>
      <c r="AF130" s="300">
        <v>33793</v>
      </c>
      <c r="AG130" s="300">
        <v>34123</v>
      </c>
      <c r="AH130" s="300">
        <v>34593</v>
      </c>
      <c r="AI130" s="300">
        <v>34701</v>
      </c>
      <c r="AK130" s="62" t="s">
        <v>196</v>
      </c>
      <c r="AL130" s="62" t="s">
        <v>488</v>
      </c>
      <c r="AM130" s="296">
        <f t="shared" si="16"/>
        <v>9.3821289721427874</v>
      </c>
      <c r="AN130" s="296">
        <f t="shared" si="17"/>
        <v>9.7220889699062969</v>
      </c>
      <c r="AO130" s="296">
        <f t="shared" si="18"/>
        <v>9.1493335866020828</v>
      </c>
      <c r="AP130" s="296">
        <f t="shared" si="19"/>
        <v>9.6759959657085233</v>
      </c>
      <c r="AQ130" s="296">
        <f t="shared" si="20"/>
        <v>9.261592741935484</v>
      </c>
      <c r="AR130" s="296">
        <f t="shared" si="21"/>
        <v>9.0852130325814535</v>
      </c>
      <c r="AS130" s="296">
        <f t="shared" si="22"/>
        <v>8.6702507846732342</v>
      </c>
      <c r="AT130" s="296">
        <f t="shared" si="23"/>
        <v>6.9054812257229177</v>
      </c>
      <c r="AU130" s="296">
        <f t="shared" si="24"/>
        <v>7.6342843238639819</v>
      </c>
      <c r="AV130" s="296">
        <f t="shared" si="25"/>
        <v>7.4617884221928028</v>
      </c>
      <c r="AW130" s="296">
        <f t="shared" si="26"/>
        <v>7.2414101379741931</v>
      </c>
      <c r="AX130" s="296">
        <f t="shared" si="27"/>
        <v>6.8949190660787734</v>
      </c>
      <c r="AY130" s="296">
        <f t="shared" si="28"/>
        <v>7.912551651378835</v>
      </c>
      <c r="AZ130" s="296">
        <f t="shared" si="29"/>
        <v>7.4003411094730147</v>
      </c>
      <c r="BA130" s="296">
        <f t="shared" si="30"/>
        <v>6.570415838160284</v>
      </c>
    </row>
    <row r="131" spans="1:53" x14ac:dyDescent="0.25">
      <c r="A131" s="62" t="s">
        <v>197</v>
      </c>
      <c r="B131" s="62" t="s">
        <v>489</v>
      </c>
      <c r="C131" s="300">
        <v>173</v>
      </c>
      <c r="D131" s="300">
        <v>165</v>
      </c>
      <c r="E131" s="300">
        <v>166</v>
      </c>
      <c r="F131" s="300">
        <v>161</v>
      </c>
      <c r="G131" s="300">
        <v>147</v>
      </c>
      <c r="H131" s="300">
        <v>145</v>
      </c>
      <c r="I131" s="300">
        <v>140</v>
      </c>
      <c r="J131" s="300">
        <v>138</v>
      </c>
      <c r="K131" s="300">
        <v>135</v>
      </c>
      <c r="L131" s="300">
        <v>141</v>
      </c>
      <c r="M131" s="300">
        <v>141</v>
      </c>
      <c r="N131" s="300">
        <v>137</v>
      </c>
      <c r="O131" s="300">
        <v>129</v>
      </c>
      <c r="P131" s="300">
        <v>125</v>
      </c>
      <c r="Q131" s="300">
        <v>118</v>
      </c>
      <c r="R131" s="288"/>
      <c r="S131" s="62" t="s">
        <v>197</v>
      </c>
      <c r="T131" s="62" t="s">
        <v>489</v>
      </c>
      <c r="U131" s="300">
        <v>27870</v>
      </c>
      <c r="V131" s="300">
        <v>28109</v>
      </c>
      <c r="W131" s="300">
        <v>28338</v>
      </c>
      <c r="X131" s="300">
        <v>28427</v>
      </c>
      <c r="Y131" s="300">
        <v>28558</v>
      </c>
      <c r="Z131" s="300">
        <v>28623</v>
      </c>
      <c r="AA131" s="300">
        <v>28771</v>
      </c>
      <c r="AB131" s="300">
        <v>28985</v>
      </c>
      <c r="AC131" s="300">
        <v>29448</v>
      </c>
      <c r="AD131" s="300">
        <v>29848</v>
      </c>
      <c r="AE131" s="300">
        <v>30226</v>
      </c>
      <c r="AF131" s="300">
        <v>30541</v>
      </c>
      <c r="AG131" s="300">
        <v>30970</v>
      </c>
      <c r="AH131" s="300">
        <v>31560</v>
      </c>
      <c r="AI131" s="300">
        <v>31714</v>
      </c>
      <c r="AK131" s="62" t="s">
        <v>197</v>
      </c>
      <c r="AL131" s="62" t="s">
        <v>489</v>
      </c>
      <c r="AM131" s="296">
        <f t="shared" si="16"/>
        <v>6.2073914603516327</v>
      </c>
      <c r="AN131" s="296">
        <f t="shared" si="17"/>
        <v>5.8700060478850187</v>
      </c>
      <c r="AO131" s="296">
        <f t="shared" si="18"/>
        <v>5.857858705624956</v>
      </c>
      <c r="AP131" s="296">
        <f t="shared" si="19"/>
        <v>5.6636296478699828</v>
      </c>
      <c r="AQ131" s="296">
        <f t="shared" si="20"/>
        <v>5.1474192870649205</v>
      </c>
      <c r="AR131" s="296">
        <f t="shared" si="21"/>
        <v>5.0658561296859173</v>
      </c>
      <c r="AS131" s="296">
        <f t="shared" si="22"/>
        <v>4.8660109137673349</v>
      </c>
      <c r="AT131" s="296">
        <f t="shared" si="23"/>
        <v>4.7610833189580815</v>
      </c>
      <c r="AU131" s="296">
        <f t="shared" si="24"/>
        <v>4.5843520782396086</v>
      </c>
      <c r="AV131" s="296">
        <f t="shared" si="25"/>
        <v>4.7239346019833821</v>
      </c>
      <c r="AW131" s="296">
        <f t="shared" si="26"/>
        <v>4.6648580692119364</v>
      </c>
      <c r="AX131" s="296">
        <f t="shared" si="27"/>
        <v>4.4857732228807174</v>
      </c>
      <c r="AY131" s="296">
        <f t="shared" si="28"/>
        <v>4.1653212786567648</v>
      </c>
      <c r="AZ131" s="296">
        <f t="shared" si="29"/>
        <v>3.9607097591888465</v>
      </c>
      <c r="BA131" s="296">
        <f t="shared" si="30"/>
        <v>3.7207542410291983</v>
      </c>
    </row>
    <row r="132" spans="1:53" x14ac:dyDescent="0.25">
      <c r="A132" s="62" t="s">
        <v>198</v>
      </c>
      <c r="B132" s="62" t="s">
        <v>490</v>
      </c>
      <c r="C132" s="300">
        <v>262</v>
      </c>
      <c r="D132" s="300">
        <v>247</v>
      </c>
      <c r="E132" s="300">
        <v>260</v>
      </c>
      <c r="F132" s="300">
        <v>245</v>
      </c>
      <c r="G132" s="300">
        <v>226</v>
      </c>
      <c r="H132" s="300">
        <v>226</v>
      </c>
      <c r="I132" s="300">
        <v>222</v>
      </c>
      <c r="J132" s="300">
        <v>231</v>
      </c>
      <c r="K132" s="300">
        <v>222</v>
      </c>
      <c r="L132" s="300">
        <v>176</v>
      </c>
      <c r="M132" s="300">
        <v>167</v>
      </c>
      <c r="N132" s="300">
        <v>165</v>
      </c>
      <c r="O132" s="300">
        <v>160</v>
      </c>
      <c r="P132" s="300">
        <v>160</v>
      </c>
      <c r="Q132" s="300">
        <v>150</v>
      </c>
      <c r="R132" s="288"/>
      <c r="S132" s="62" t="s">
        <v>198</v>
      </c>
      <c r="T132" s="62" t="s">
        <v>490</v>
      </c>
      <c r="U132" s="300">
        <v>41558</v>
      </c>
      <c r="V132" s="300">
        <v>41891</v>
      </c>
      <c r="W132" s="300">
        <v>42219</v>
      </c>
      <c r="X132" s="300">
        <v>42542</v>
      </c>
      <c r="Y132" s="300">
        <v>42605</v>
      </c>
      <c r="Z132" s="300">
        <v>42837</v>
      </c>
      <c r="AA132" s="300">
        <v>42973</v>
      </c>
      <c r="AB132" s="300">
        <v>43359</v>
      </c>
      <c r="AC132" s="300">
        <v>43913</v>
      </c>
      <c r="AD132" s="300">
        <v>44595</v>
      </c>
      <c r="AE132" s="300">
        <v>44902</v>
      </c>
      <c r="AF132" s="300">
        <v>45440</v>
      </c>
      <c r="AG132" s="300">
        <v>45877</v>
      </c>
      <c r="AH132" s="300">
        <v>46231</v>
      </c>
      <c r="AI132" s="300">
        <v>46649</v>
      </c>
      <c r="AK132" s="62" t="s">
        <v>198</v>
      </c>
      <c r="AL132" s="62" t="s">
        <v>490</v>
      </c>
      <c r="AM132" s="296">
        <f t="shared" si="16"/>
        <v>6.3044419846960871</v>
      </c>
      <c r="AN132" s="296">
        <f t="shared" si="17"/>
        <v>5.8962545654197802</v>
      </c>
      <c r="AO132" s="296">
        <f t="shared" si="18"/>
        <v>6.1583647173073732</v>
      </c>
      <c r="AP132" s="296">
        <f t="shared" si="19"/>
        <v>5.7590146208452824</v>
      </c>
      <c r="AQ132" s="296">
        <f t="shared" si="20"/>
        <v>5.3045417204553456</v>
      </c>
      <c r="AR132" s="296">
        <f t="shared" si="21"/>
        <v>5.2758129654270842</v>
      </c>
      <c r="AS132" s="296">
        <f t="shared" si="22"/>
        <v>5.166034486770763</v>
      </c>
      <c r="AT132" s="296">
        <f t="shared" si="23"/>
        <v>5.3276136442261119</v>
      </c>
      <c r="AU132" s="296">
        <f t="shared" si="24"/>
        <v>5.0554505499510398</v>
      </c>
      <c r="AV132" s="296">
        <f t="shared" si="25"/>
        <v>3.9466307882049558</v>
      </c>
      <c r="AW132" s="296">
        <f t="shared" si="26"/>
        <v>3.7192107255801523</v>
      </c>
      <c r="AX132" s="296">
        <f t="shared" si="27"/>
        <v>3.631161971830986</v>
      </c>
      <c r="AY132" s="296">
        <f t="shared" si="28"/>
        <v>3.4875863722562506</v>
      </c>
      <c r="AZ132" s="296">
        <f t="shared" si="29"/>
        <v>3.4608812268823947</v>
      </c>
      <c r="BA132" s="296">
        <f t="shared" si="30"/>
        <v>3.2155030118544876</v>
      </c>
    </row>
    <row r="133" spans="1:53" x14ac:dyDescent="0.25">
      <c r="A133" s="62" t="s">
        <v>199</v>
      </c>
      <c r="B133" s="62" t="s">
        <v>491</v>
      </c>
      <c r="C133" s="300">
        <v>502</v>
      </c>
      <c r="D133" s="300">
        <v>476</v>
      </c>
      <c r="E133" s="300">
        <v>479</v>
      </c>
      <c r="F133" s="300">
        <v>458</v>
      </c>
      <c r="G133" s="300">
        <v>428</v>
      </c>
      <c r="H133" s="300">
        <v>415</v>
      </c>
      <c r="I133" s="300">
        <v>411</v>
      </c>
      <c r="J133" s="300">
        <v>404</v>
      </c>
      <c r="K133" s="300">
        <v>398</v>
      </c>
      <c r="L133" s="300">
        <v>399</v>
      </c>
      <c r="M133" s="300">
        <v>382</v>
      </c>
      <c r="N133" s="300">
        <v>375</v>
      </c>
      <c r="O133" s="300">
        <v>354</v>
      </c>
      <c r="P133" s="300">
        <v>354</v>
      </c>
      <c r="Q133" s="300">
        <v>346</v>
      </c>
      <c r="R133" s="288"/>
      <c r="S133" s="62" t="s">
        <v>199</v>
      </c>
      <c r="T133" s="62" t="s">
        <v>491</v>
      </c>
      <c r="U133" s="300">
        <v>77977</v>
      </c>
      <c r="V133" s="300">
        <v>78788</v>
      </c>
      <c r="W133" s="300">
        <v>79543</v>
      </c>
      <c r="X133" s="300">
        <v>79930</v>
      </c>
      <c r="Y133" s="300">
        <v>80507</v>
      </c>
      <c r="Z133" s="300">
        <v>81009</v>
      </c>
      <c r="AA133" s="300">
        <v>81826</v>
      </c>
      <c r="AB133" s="300">
        <v>82510</v>
      </c>
      <c r="AC133" s="300">
        <v>83191</v>
      </c>
      <c r="AD133" s="300">
        <v>84151</v>
      </c>
      <c r="AE133" s="300">
        <v>84908</v>
      </c>
      <c r="AF133" s="300">
        <v>85747</v>
      </c>
      <c r="AG133" s="300">
        <v>86217</v>
      </c>
      <c r="AH133" s="300">
        <v>86641</v>
      </c>
      <c r="AI133" s="300">
        <v>86738</v>
      </c>
      <c r="AK133" s="62" t="s">
        <v>199</v>
      </c>
      <c r="AL133" s="62" t="s">
        <v>491</v>
      </c>
      <c r="AM133" s="296">
        <f t="shared" si="16"/>
        <v>6.4377957602882905</v>
      </c>
      <c r="AN133" s="296">
        <f t="shared" si="17"/>
        <v>6.0415291668782052</v>
      </c>
      <c r="AO133" s="296">
        <f t="shared" si="18"/>
        <v>6.0219001043460771</v>
      </c>
      <c r="AP133" s="296">
        <f t="shared" si="19"/>
        <v>5.7300137620417866</v>
      </c>
      <c r="AQ133" s="296">
        <f t="shared" si="20"/>
        <v>5.3163078986920391</v>
      </c>
      <c r="AR133" s="296">
        <f t="shared" si="21"/>
        <v>5.1228875803923017</v>
      </c>
      <c r="AS133" s="296">
        <f t="shared" si="22"/>
        <v>5.0228533717889183</v>
      </c>
      <c r="AT133" s="296">
        <f t="shared" si="23"/>
        <v>4.8963761968246269</v>
      </c>
      <c r="AU133" s="296">
        <f t="shared" si="24"/>
        <v>4.7841713646908923</v>
      </c>
      <c r="AV133" s="296">
        <f t="shared" si="25"/>
        <v>4.7414766312937457</v>
      </c>
      <c r="AW133" s="296">
        <f t="shared" si="26"/>
        <v>4.4989871390210583</v>
      </c>
      <c r="AX133" s="296">
        <f t="shared" si="27"/>
        <v>4.3733308453940083</v>
      </c>
      <c r="AY133" s="296">
        <f t="shared" si="28"/>
        <v>4.1059187863182434</v>
      </c>
      <c r="AZ133" s="296">
        <f t="shared" si="29"/>
        <v>4.0858254175274986</v>
      </c>
      <c r="BA133" s="296">
        <f t="shared" si="30"/>
        <v>3.9890244183633472</v>
      </c>
    </row>
    <row r="134" spans="1:53" x14ac:dyDescent="0.25">
      <c r="A134" s="62" t="s">
        <v>200</v>
      </c>
      <c r="B134" s="62" t="s">
        <v>492</v>
      </c>
      <c r="C134" s="300">
        <v>151</v>
      </c>
      <c r="D134" s="300">
        <v>144</v>
      </c>
      <c r="E134" s="300">
        <v>148</v>
      </c>
      <c r="F134" s="300">
        <v>141</v>
      </c>
      <c r="G134" s="300">
        <v>134</v>
      </c>
      <c r="H134" s="300">
        <v>134</v>
      </c>
      <c r="I134" s="300">
        <v>136</v>
      </c>
      <c r="J134" s="300">
        <v>132</v>
      </c>
      <c r="K134" s="300">
        <v>126</v>
      </c>
      <c r="L134" s="300">
        <v>123</v>
      </c>
      <c r="M134" s="300">
        <v>114</v>
      </c>
      <c r="N134" s="300">
        <v>118</v>
      </c>
      <c r="O134" s="300">
        <v>114</v>
      </c>
      <c r="P134" s="300">
        <v>114</v>
      </c>
      <c r="Q134" s="300">
        <v>110</v>
      </c>
      <c r="R134" s="288"/>
      <c r="S134" s="62" t="s">
        <v>200</v>
      </c>
      <c r="T134" s="62" t="s">
        <v>492</v>
      </c>
      <c r="U134" s="300">
        <v>19356</v>
      </c>
      <c r="V134" s="300">
        <v>19328</v>
      </c>
      <c r="W134" s="300">
        <v>19297</v>
      </c>
      <c r="X134" s="300">
        <v>19147</v>
      </c>
      <c r="Y134" s="300">
        <v>18997</v>
      </c>
      <c r="Z134" s="300">
        <v>18951</v>
      </c>
      <c r="AA134" s="300">
        <v>18905</v>
      </c>
      <c r="AB134" s="300">
        <v>19065</v>
      </c>
      <c r="AC134" s="300">
        <v>19485</v>
      </c>
      <c r="AD134" s="300">
        <v>19376</v>
      </c>
      <c r="AE134" s="300">
        <v>19278</v>
      </c>
      <c r="AF134" s="300">
        <v>19174</v>
      </c>
      <c r="AG134" s="300">
        <v>19227</v>
      </c>
      <c r="AH134" s="300">
        <v>19267</v>
      </c>
      <c r="AI134" s="300">
        <v>19074</v>
      </c>
      <c r="AK134" s="62" t="s">
        <v>200</v>
      </c>
      <c r="AL134" s="62" t="s">
        <v>492</v>
      </c>
      <c r="AM134" s="296">
        <f t="shared" si="16"/>
        <v>7.8011985947509812</v>
      </c>
      <c r="AN134" s="296">
        <f t="shared" si="17"/>
        <v>7.4503311258278142</v>
      </c>
      <c r="AO134" s="296">
        <f t="shared" si="18"/>
        <v>7.6695859460019689</v>
      </c>
      <c r="AP134" s="296">
        <f t="shared" si="19"/>
        <v>7.3640779234344809</v>
      </c>
      <c r="AQ134" s="296">
        <f t="shared" si="20"/>
        <v>7.0537453282097173</v>
      </c>
      <c r="AR134" s="296">
        <f t="shared" si="21"/>
        <v>7.0708669727191173</v>
      </c>
      <c r="AS134" s="296">
        <f t="shared" si="22"/>
        <v>7.1938640571277439</v>
      </c>
      <c r="AT134" s="296">
        <f t="shared" si="23"/>
        <v>6.9236821400472071</v>
      </c>
      <c r="AU134" s="296">
        <f t="shared" si="24"/>
        <v>6.4665127020785222</v>
      </c>
      <c r="AV134" s="296">
        <f t="shared" si="25"/>
        <v>6.3480594549958713</v>
      </c>
      <c r="AW134" s="296">
        <f t="shared" si="26"/>
        <v>5.9134765017117958</v>
      </c>
      <c r="AX134" s="296">
        <f t="shared" si="27"/>
        <v>6.1541671012829875</v>
      </c>
      <c r="AY134" s="296">
        <f t="shared" si="28"/>
        <v>5.9291621157746919</v>
      </c>
      <c r="AZ134" s="296">
        <f t="shared" si="29"/>
        <v>5.9168526496081384</v>
      </c>
      <c r="BA134" s="296">
        <f t="shared" si="30"/>
        <v>5.7670126874279122</v>
      </c>
    </row>
    <row r="135" spans="1:53" x14ac:dyDescent="0.25">
      <c r="A135" s="62" t="s">
        <v>201</v>
      </c>
      <c r="B135" s="62" t="s">
        <v>493</v>
      </c>
      <c r="C135" s="300">
        <v>199</v>
      </c>
      <c r="D135" s="300">
        <v>194</v>
      </c>
      <c r="E135" s="300">
        <v>205</v>
      </c>
      <c r="F135" s="300">
        <v>206</v>
      </c>
      <c r="G135" s="300">
        <v>194</v>
      </c>
      <c r="H135" s="300">
        <v>193</v>
      </c>
      <c r="I135" s="300">
        <v>193</v>
      </c>
      <c r="J135" s="300">
        <v>173</v>
      </c>
      <c r="K135" s="300">
        <v>169</v>
      </c>
      <c r="L135" s="300">
        <v>167</v>
      </c>
      <c r="M135" s="300">
        <v>158</v>
      </c>
      <c r="N135" s="300">
        <v>166</v>
      </c>
      <c r="O135" s="300">
        <v>188</v>
      </c>
      <c r="P135" s="300">
        <v>191</v>
      </c>
      <c r="Q135" s="300">
        <v>181</v>
      </c>
      <c r="R135" s="288"/>
      <c r="S135" s="62" t="s">
        <v>201</v>
      </c>
      <c r="T135" s="62" t="s">
        <v>493</v>
      </c>
      <c r="U135" s="300">
        <v>38854</v>
      </c>
      <c r="V135" s="300">
        <v>39083</v>
      </c>
      <c r="W135" s="300">
        <v>39394</v>
      </c>
      <c r="X135" s="300">
        <v>39626</v>
      </c>
      <c r="Y135" s="300">
        <v>39742</v>
      </c>
      <c r="Z135" s="300">
        <v>39866</v>
      </c>
      <c r="AA135" s="300">
        <v>40229</v>
      </c>
      <c r="AB135" s="300">
        <v>40732</v>
      </c>
      <c r="AC135" s="300">
        <v>41336</v>
      </c>
      <c r="AD135" s="300">
        <v>41786</v>
      </c>
      <c r="AE135" s="300">
        <v>42131</v>
      </c>
      <c r="AF135" s="300">
        <v>42476</v>
      </c>
      <c r="AG135" s="300">
        <v>42910</v>
      </c>
      <c r="AH135" s="300">
        <v>43633</v>
      </c>
      <c r="AI135" s="300">
        <v>44268</v>
      </c>
      <c r="AK135" s="62" t="s">
        <v>201</v>
      </c>
      <c r="AL135" s="62" t="s">
        <v>493</v>
      </c>
      <c r="AM135" s="296">
        <f t="shared" si="16"/>
        <v>5.1217377876151744</v>
      </c>
      <c r="AN135" s="296">
        <f t="shared" si="17"/>
        <v>4.9637950003837989</v>
      </c>
      <c r="AO135" s="296">
        <f t="shared" si="18"/>
        <v>5.2038381479413109</v>
      </c>
      <c r="AP135" s="296">
        <f t="shared" si="19"/>
        <v>5.1986069752182908</v>
      </c>
      <c r="AQ135" s="296">
        <f t="shared" si="20"/>
        <v>4.8814855820039256</v>
      </c>
      <c r="AR135" s="296">
        <f t="shared" si="21"/>
        <v>4.8412180805699094</v>
      </c>
      <c r="AS135" s="296">
        <f t="shared" si="22"/>
        <v>4.7975341171791497</v>
      </c>
      <c r="AT135" s="296">
        <f t="shared" si="23"/>
        <v>4.2472748698811742</v>
      </c>
      <c r="AU135" s="296">
        <f t="shared" si="24"/>
        <v>4.0884459067156955</v>
      </c>
      <c r="AV135" s="296">
        <f t="shared" si="25"/>
        <v>3.9965538697171303</v>
      </c>
      <c r="AW135" s="296">
        <f t="shared" si="26"/>
        <v>3.7502076855522062</v>
      </c>
      <c r="AX135" s="296">
        <f t="shared" si="27"/>
        <v>3.9080892739429323</v>
      </c>
      <c r="AY135" s="296">
        <f t="shared" si="28"/>
        <v>4.3812631088324396</v>
      </c>
      <c r="AZ135" s="296">
        <f t="shared" si="29"/>
        <v>4.3774207595168795</v>
      </c>
      <c r="BA135" s="296">
        <f t="shared" si="30"/>
        <v>4.0887322671003883</v>
      </c>
    </row>
    <row r="136" spans="1:53" x14ac:dyDescent="0.25">
      <c r="A136" s="62" t="s">
        <v>202</v>
      </c>
      <c r="B136" s="62" t="s">
        <v>494</v>
      </c>
      <c r="C136" s="300">
        <v>358</v>
      </c>
      <c r="D136" s="300">
        <v>340</v>
      </c>
      <c r="E136" s="300">
        <v>355</v>
      </c>
      <c r="F136" s="300">
        <v>334</v>
      </c>
      <c r="G136" s="300">
        <v>318</v>
      </c>
      <c r="H136" s="300">
        <v>304</v>
      </c>
      <c r="I136" s="300">
        <v>288</v>
      </c>
      <c r="J136" s="300">
        <v>289</v>
      </c>
      <c r="K136" s="300">
        <v>286</v>
      </c>
      <c r="L136" s="300">
        <v>284</v>
      </c>
      <c r="M136" s="300">
        <v>279</v>
      </c>
      <c r="N136" s="300">
        <v>275</v>
      </c>
      <c r="O136" s="300">
        <v>239</v>
      </c>
      <c r="P136" s="300">
        <v>271</v>
      </c>
      <c r="Q136" s="300">
        <v>260</v>
      </c>
      <c r="R136" s="288"/>
      <c r="S136" s="62" t="s">
        <v>202</v>
      </c>
      <c r="T136" s="62" t="s">
        <v>494</v>
      </c>
      <c r="U136" s="300">
        <v>50006</v>
      </c>
      <c r="V136" s="300">
        <v>50036</v>
      </c>
      <c r="W136" s="300">
        <v>50107</v>
      </c>
      <c r="X136" s="300">
        <v>50164</v>
      </c>
      <c r="Y136" s="300">
        <v>50163</v>
      </c>
      <c r="Z136" s="300">
        <v>50227</v>
      </c>
      <c r="AA136" s="300">
        <v>50565</v>
      </c>
      <c r="AB136" s="300">
        <v>51048</v>
      </c>
      <c r="AC136" s="300">
        <v>51667</v>
      </c>
      <c r="AD136" s="300">
        <v>52003</v>
      </c>
      <c r="AE136" s="300">
        <v>52121</v>
      </c>
      <c r="AF136" s="300">
        <v>52145</v>
      </c>
      <c r="AG136" s="300">
        <v>52010</v>
      </c>
      <c r="AH136" s="300">
        <v>52309</v>
      </c>
      <c r="AI136" s="300">
        <v>52369</v>
      </c>
      <c r="AK136" s="62" t="s">
        <v>202</v>
      </c>
      <c r="AL136" s="62" t="s">
        <v>494</v>
      </c>
      <c r="AM136" s="296">
        <f t="shared" si="16"/>
        <v>7.1591409030916289</v>
      </c>
      <c r="AN136" s="296">
        <f t="shared" si="17"/>
        <v>6.7951075225837396</v>
      </c>
      <c r="AO136" s="296">
        <f t="shared" si="18"/>
        <v>7.0848384457261462</v>
      </c>
      <c r="AP136" s="296">
        <f t="shared" si="19"/>
        <v>6.658161231161789</v>
      </c>
      <c r="AQ136" s="296">
        <f t="shared" si="20"/>
        <v>6.3393337719035943</v>
      </c>
      <c r="AR136" s="296">
        <f t="shared" si="21"/>
        <v>6.0525215521532241</v>
      </c>
      <c r="AS136" s="296">
        <f t="shared" si="22"/>
        <v>5.6956392761791754</v>
      </c>
      <c r="AT136" s="296">
        <f t="shared" si="23"/>
        <v>5.6613383482212818</v>
      </c>
      <c r="AU136" s="296">
        <f t="shared" si="24"/>
        <v>5.5354481583989781</v>
      </c>
      <c r="AV136" s="296">
        <f t="shared" si="25"/>
        <v>5.4612233909582137</v>
      </c>
      <c r="AW136" s="296">
        <f t="shared" si="26"/>
        <v>5.3529287619193795</v>
      </c>
      <c r="AX136" s="296">
        <f t="shared" si="27"/>
        <v>5.273755873046313</v>
      </c>
      <c r="AY136" s="296">
        <f t="shared" si="28"/>
        <v>4.5952701403576235</v>
      </c>
      <c r="AZ136" s="296">
        <f t="shared" si="29"/>
        <v>5.1807528341203231</v>
      </c>
      <c r="BA136" s="296">
        <f t="shared" si="30"/>
        <v>4.9647692337069644</v>
      </c>
    </row>
    <row r="137" spans="1:53" x14ac:dyDescent="0.25">
      <c r="A137" s="62" t="s">
        <v>203</v>
      </c>
      <c r="B137" s="62" t="s">
        <v>495</v>
      </c>
      <c r="C137" s="300">
        <v>104</v>
      </c>
      <c r="D137" s="300">
        <v>88</v>
      </c>
      <c r="E137" s="300">
        <v>90</v>
      </c>
      <c r="F137" s="300">
        <v>82</v>
      </c>
      <c r="G137" s="300">
        <v>77</v>
      </c>
      <c r="H137" s="300">
        <v>64</v>
      </c>
      <c r="I137" s="300">
        <v>63</v>
      </c>
      <c r="J137" s="300">
        <v>63</v>
      </c>
      <c r="K137" s="300">
        <v>62</v>
      </c>
      <c r="L137" s="300">
        <v>56</v>
      </c>
      <c r="M137" s="300">
        <v>57</v>
      </c>
      <c r="N137" s="300">
        <v>58</v>
      </c>
      <c r="O137" s="300">
        <v>54</v>
      </c>
      <c r="P137" s="300">
        <v>59</v>
      </c>
      <c r="Q137" s="300">
        <v>55</v>
      </c>
      <c r="R137" s="288"/>
      <c r="S137" s="62" t="s">
        <v>203</v>
      </c>
      <c r="T137" s="62" t="s">
        <v>495</v>
      </c>
      <c r="U137" s="300">
        <v>10273</v>
      </c>
      <c r="V137" s="300">
        <v>10277</v>
      </c>
      <c r="W137" s="300">
        <v>10177</v>
      </c>
      <c r="X137" s="300">
        <v>10126</v>
      </c>
      <c r="Y137" s="300">
        <v>10032</v>
      </c>
      <c r="Z137" s="300">
        <v>10001</v>
      </c>
      <c r="AA137" s="300">
        <v>10278</v>
      </c>
      <c r="AB137" s="300">
        <v>10514</v>
      </c>
      <c r="AC137" s="300">
        <v>10954</v>
      </c>
      <c r="AD137" s="300">
        <v>10990</v>
      </c>
      <c r="AE137" s="300">
        <v>10914</v>
      </c>
      <c r="AF137" s="300">
        <v>10815</v>
      </c>
      <c r="AG137" s="300">
        <v>10649</v>
      </c>
      <c r="AH137" s="300">
        <v>10619</v>
      </c>
      <c r="AI137" s="300">
        <v>10464</v>
      </c>
      <c r="AK137" s="62" t="s">
        <v>203</v>
      </c>
      <c r="AL137" s="62" t="s">
        <v>495</v>
      </c>
      <c r="AM137" s="296">
        <f t="shared" ref="AM137:AM200" si="31">(C137*1000)/U137</f>
        <v>10.123625036503455</v>
      </c>
      <c r="AN137" s="296">
        <f t="shared" si="17"/>
        <v>8.562810158606597</v>
      </c>
      <c r="AO137" s="296">
        <f t="shared" si="18"/>
        <v>8.8434705708951551</v>
      </c>
      <c r="AP137" s="296">
        <f t="shared" si="19"/>
        <v>8.0979656330238985</v>
      </c>
      <c r="AQ137" s="296">
        <f t="shared" si="20"/>
        <v>7.6754385964912277</v>
      </c>
      <c r="AR137" s="296">
        <f t="shared" si="21"/>
        <v>6.3993600639936004</v>
      </c>
      <c r="AS137" s="296">
        <f t="shared" si="22"/>
        <v>6.1295971978984234</v>
      </c>
      <c r="AT137" s="296">
        <f t="shared" si="23"/>
        <v>5.9920106524633825</v>
      </c>
      <c r="AU137" s="296">
        <f t="shared" si="24"/>
        <v>5.660032864706956</v>
      </c>
      <c r="AV137" s="296">
        <f t="shared" si="25"/>
        <v>5.0955414012738851</v>
      </c>
      <c r="AW137" s="296">
        <f t="shared" si="26"/>
        <v>5.2226498075865857</v>
      </c>
      <c r="AX137" s="296">
        <f t="shared" si="27"/>
        <v>5.3629218677762367</v>
      </c>
      <c r="AY137" s="296">
        <f t="shared" si="28"/>
        <v>5.0708986759320123</v>
      </c>
      <c r="AZ137" s="296">
        <f t="shared" si="29"/>
        <v>5.5560787268104344</v>
      </c>
      <c r="BA137" s="296">
        <f t="shared" si="30"/>
        <v>5.2561162079510702</v>
      </c>
    </row>
    <row r="138" spans="1:53" x14ac:dyDescent="0.25">
      <c r="A138" s="62" t="s">
        <v>204</v>
      </c>
      <c r="B138" s="62" t="s">
        <v>496</v>
      </c>
      <c r="C138" s="300">
        <v>679</v>
      </c>
      <c r="D138" s="300">
        <v>623</v>
      </c>
      <c r="E138" s="300">
        <v>631</v>
      </c>
      <c r="F138" s="300">
        <v>589</v>
      </c>
      <c r="G138" s="300">
        <v>566</v>
      </c>
      <c r="H138" s="300">
        <v>404</v>
      </c>
      <c r="I138" s="300">
        <v>411</v>
      </c>
      <c r="J138" s="300">
        <v>408</v>
      </c>
      <c r="K138" s="300">
        <v>406</v>
      </c>
      <c r="L138" s="300">
        <v>406</v>
      </c>
      <c r="M138" s="300">
        <v>386</v>
      </c>
      <c r="N138" s="300">
        <v>384</v>
      </c>
      <c r="O138" s="300">
        <v>362</v>
      </c>
      <c r="P138" s="300">
        <v>366</v>
      </c>
      <c r="Q138" s="300">
        <v>354</v>
      </c>
      <c r="R138" s="288"/>
      <c r="S138" s="62" t="s">
        <v>204</v>
      </c>
      <c r="T138" s="62" t="s">
        <v>496</v>
      </c>
      <c r="U138" s="300">
        <v>90241</v>
      </c>
      <c r="V138" s="300">
        <v>91087</v>
      </c>
      <c r="W138" s="300">
        <v>91800</v>
      </c>
      <c r="X138" s="300">
        <v>92294</v>
      </c>
      <c r="Y138" s="300">
        <v>93231</v>
      </c>
      <c r="Z138" s="300">
        <v>94084</v>
      </c>
      <c r="AA138" s="300">
        <v>95532</v>
      </c>
      <c r="AB138" s="300">
        <v>96952</v>
      </c>
      <c r="AC138" s="300">
        <v>98538</v>
      </c>
      <c r="AD138" s="300">
        <v>99752</v>
      </c>
      <c r="AE138" s="300">
        <v>101268</v>
      </c>
      <c r="AF138" s="300">
        <v>102767</v>
      </c>
      <c r="AG138" s="300">
        <v>103754</v>
      </c>
      <c r="AH138" s="300">
        <v>104573</v>
      </c>
      <c r="AI138" s="300">
        <v>105148</v>
      </c>
      <c r="AK138" s="62" t="s">
        <v>204</v>
      </c>
      <c r="AL138" s="62" t="s">
        <v>496</v>
      </c>
      <c r="AM138" s="296">
        <f t="shared" si="31"/>
        <v>7.524296051683824</v>
      </c>
      <c r="AN138" s="296">
        <f t="shared" si="17"/>
        <v>6.8396148736921845</v>
      </c>
      <c r="AO138" s="296">
        <f t="shared" si="18"/>
        <v>6.8736383442265794</v>
      </c>
      <c r="AP138" s="296">
        <f t="shared" si="19"/>
        <v>6.3817799640279977</v>
      </c>
      <c r="AQ138" s="296">
        <f t="shared" si="20"/>
        <v>6.0709420686252429</v>
      </c>
      <c r="AR138" s="296">
        <f t="shared" si="21"/>
        <v>4.2940351175545262</v>
      </c>
      <c r="AS138" s="296">
        <f t="shared" si="22"/>
        <v>4.3022233387765354</v>
      </c>
      <c r="AT138" s="296">
        <f t="shared" si="23"/>
        <v>4.2082680089116264</v>
      </c>
      <c r="AU138" s="296">
        <f t="shared" si="24"/>
        <v>4.1202378777730422</v>
      </c>
      <c r="AV138" s="296">
        <f t="shared" si="25"/>
        <v>4.0700938327051084</v>
      </c>
      <c r="AW138" s="296">
        <f t="shared" si="26"/>
        <v>3.8116680491369435</v>
      </c>
      <c r="AX138" s="296">
        <f t="shared" si="27"/>
        <v>3.736608055114969</v>
      </c>
      <c r="AY138" s="296">
        <f t="shared" si="28"/>
        <v>3.4890221099909402</v>
      </c>
      <c r="AZ138" s="296">
        <f t="shared" si="29"/>
        <v>3.4999474051619441</v>
      </c>
      <c r="BA138" s="296">
        <f t="shared" si="30"/>
        <v>3.3666831513675963</v>
      </c>
    </row>
    <row r="139" spans="1:53" x14ac:dyDescent="0.25">
      <c r="A139" s="62" t="s">
        <v>205</v>
      </c>
      <c r="B139" s="62" t="s">
        <v>497</v>
      </c>
      <c r="C139" s="300">
        <v>200</v>
      </c>
      <c r="D139" s="300">
        <v>194</v>
      </c>
      <c r="E139" s="300">
        <v>199</v>
      </c>
      <c r="F139" s="300">
        <v>194</v>
      </c>
      <c r="G139" s="300">
        <v>186</v>
      </c>
      <c r="H139" s="300">
        <v>177</v>
      </c>
      <c r="I139" s="300">
        <v>175</v>
      </c>
      <c r="J139" s="300">
        <v>176</v>
      </c>
      <c r="K139" s="300">
        <v>172</v>
      </c>
      <c r="L139" s="300">
        <v>169</v>
      </c>
      <c r="M139" s="300">
        <v>162</v>
      </c>
      <c r="N139" s="300">
        <v>162</v>
      </c>
      <c r="O139" s="300">
        <v>159</v>
      </c>
      <c r="P139" s="300">
        <v>152</v>
      </c>
      <c r="Q139" s="300">
        <v>145</v>
      </c>
      <c r="R139" s="288"/>
      <c r="S139" s="62" t="s">
        <v>205</v>
      </c>
      <c r="T139" s="62" t="s">
        <v>497</v>
      </c>
      <c r="U139" s="300">
        <v>23258</v>
      </c>
      <c r="V139" s="300">
        <v>23345</v>
      </c>
      <c r="W139" s="300">
        <v>23390</v>
      </c>
      <c r="X139" s="300">
        <v>23470</v>
      </c>
      <c r="Y139" s="300">
        <v>23458</v>
      </c>
      <c r="Z139" s="300">
        <v>23517</v>
      </c>
      <c r="AA139" s="300">
        <v>23781</v>
      </c>
      <c r="AB139" s="300">
        <v>24195</v>
      </c>
      <c r="AC139" s="300">
        <v>24664</v>
      </c>
      <c r="AD139" s="300">
        <v>25147</v>
      </c>
      <c r="AE139" s="300">
        <v>25491</v>
      </c>
      <c r="AF139" s="300">
        <v>25903</v>
      </c>
      <c r="AG139" s="300">
        <v>25967</v>
      </c>
      <c r="AH139" s="300">
        <v>26319</v>
      </c>
      <c r="AI139" s="300">
        <v>26575</v>
      </c>
      <c r="AK139" s="62" t="s">
        <v>205</v>
      </c>
      <c r="AL139" s="62" t="s">
        <v>497</v>
      </c>
      <c r="AM139" s="296">
        <f t="shared" si="31"/>
        <v>8.5991916759824569</v>
      </c>
      <c r="AN139" s="296">
        <f t="shared" si="17"/>
        <v>8.3101306489612341</v>
      </c>
      <c r="AO139" s="296">
        <f t="shared" si="18"/>
        <v>8.5079093629756315</v>
      </c>
      <c r="AP139" s="296">
        <f t="shared" si="19"/>
        <v>8.2658713250958673</v>
      </c>
      <c r="AQ139" s="296">
        <f t="shared" si="20"/>
        <v>7.9290647113990964</v>
      </c>
      <c r="AR139" s="296">
        <f t="shared" si="21"/>
        <v>7.5264702130373768</v>
      </c>
      <c r="AS139" s="296">
        <f t="shared" si="22"/>
        <v>7.3588158614019594</v>
      </c>
      <c r="AT139" s="296">
        <f t="shared" si="23"/>
        <v>7.2742302128538956</v>
      </c>
      <c r="AU139" s="296">
        <f t="shared" si="24"/>
        <v>6.9737268893934479</v>
      </c>
      <c r="AV139" s="296">
        <f t="shared" si="25"/>
        <v>6.7204835566866823</v>
      </c>
      <c r="AW139" s="296">
        <f t="shared" si="26"/>
        <v>6.3551841826527014</v>
      </c>
      <c r="AX139" s="296">
        <f t="shared" si="27"/>
        <v>6.254101841485542</v>
      </c>
      <c r="AY139" s="296">
        <f t="shared" si="28"/>
        <v>6.1231563137828786</v>
      </c>
      <c r="AZ139" s="296">
        <f t="shared" si="29"/>
        <v>5.7752954139594967</v>
      </c>
      <c r="BA139" s="296">
        <f t="shared" si="30"/>
        <v>5.4562558795860774</v>
      </c>
    </row>
    <row r="140" spans="1:53" x14ac:dyDescent="0.25">
      <c r="A140" s="62" t="s">
        <v>206</v>
      </c>
      <c r="B140" s="62" t="s">
        <v>498</v>
      </c>
      <c r="C140" s="300">
        <v>285</v>
      </c>
      <c r="D140" s="300">
        <v>273</v>
      </c>
      <c r="E140" s="300">
        <v>282</v>
      </c>
      <c r="F140" s="300">
        <v>261</v>
      </c>
      <c r="G140" s="300">
        <v>252</v>
      </c>
      <c r="H140" s="300">
        <v>243</v>
      </c>
      <c r="I140" s="300">
        <v>242</v>
      </c>
      <c r="J140" s="300">
        <v>239</v>
      </c>
      <c r="K140" s="300">
        <v>231</v>
      </c>
      <c r="L140" s="300">
        <v>227</v>
      </c>
      <c r="M140" s="300">
        <v>211</v>
      </c>
      <c r="N140" s="300">
        <v>221</v>
      </c>
      <c r="O140" s="300">
        <v>213</v>
      </c>
      <c r="P140" s="300">
        <v>210</v>
      </c>
      <c r="Q140" s="300">
        <v>200</v>
      </c>
      <c r="R140" s="288"/>
      <c r="S140" s="62" t="s">
        <v>206</v>
      </c>
      <c r="T140" s="62" t="s">
        <v>498</v>
      </c>
      <c r="U140" s="300">
        <v>40451</v>
      </c>
      <c r="V140" s="300">
        <v>40739</v>
      </c>
      <c r="W140" s="300">
        <v>41008</v>
      </c>
      <c r="X140" s="300">
        <v>41304</v>
      </c>
      <c r="Y140" s="300">
        <v>41423</v>
      </c>
      <c r="Z140" s="300">
        <v>41912</v>
      </c>
      <c r="AA140" s="300">
        <v>42433</v>
      </c>
      <c r="AB140" s="300">
        <v>42949</v>
      </c>
      <c r="AC140" s="300">
        <v>43867</v>
      </c>
      <c r="AD140" s="300">
        <v>44195</v>
      </c>
      <c r="AE140" s="300">
        <v>44701</v>
      </c>
      <c r="AF140" s="300">
        <v>45367</v>
      </c>
      <c r="AG140" s="300">
        <v>46051</v>
      </c>
      <c r="AH140" s="300">
        <v>46773</v>
      </c>
      <c r="AI140" s="300">
        <v>47017</v>
      </c>
      <c r="AK140" s="62" t="s">
        <v>206</v>
      </c>
      <c r="AL140" s="62" t="s">
        <v>498</v>
      </c>
      <c r="AM140" s="296">
        <f t="shared" si="31"/>
        <v>7.0455612963832781</v>
      </c>
      <c r="AN140" s="296">
        <f t="shared" si="17"/>
        <v>6.7011954147131743</v>
      </c>
      <c r="AO140" s="296">
        <f t="shared" si="18"/>
        <v>6.8767069840031212</v>
      </c>
      <c r="AP140" s="296">
        <f t="shared" si="19"/>
        <v>6.3190005810575247</v>
      </c>
      <c r="AQ140" s="296">
        <f t="shared" si="20"/>
        <v>6.0835767568742005</v>
      </c>
      <c r="AR140" s="296">
        <f t="shared" si="21"/>
        <v>5.7978621874403515</v>
      </c>
      <c r="AS140" s="296">
        <f t="shared" si="22"/>
        <v>5.7031084297598564</v>
      </c>
      <c r="AT140" s="296">
        <f t="shared" si="23"/>
        <v>5.5647395748445829</v>
      </c>
      <c r="AU140" s="296">
        <f t="shared" si="24"/>
        <v>5.2659174322383571</v>
      </c>
      <c r="AV140" s="296">
        <f t="shared" si="25"/>
        <v>5.1363276388731753</v>
      </c>
      <c r="AW140" s="296">
        <f t="shared" si="26"/>
        <v>4.7202523433480232</v>
      </c>
      <c r="AX140" s="296">
        <f t="shared" si="27"/>
        <v>4.8713822822756629</v>
      </c>
      <c r="AY140" s="296">
        <f t="shared" si="28"/>
        <v>4.6253067251525479</v>
      </c>
      <c r="AZ140" s="296">
        <f t="shared" si="29"/>
        <v>4.4897697389519591</v>
      </c>
      <c r="BA140" s="296">
        <f t="shared" si="30"/>
        <v>4.2537805474615569</v>
      </c>
    </row>
    <row r="141" spans="1:53" x14ac:dyDescent="0.25">
      <c r="A141" s="62" t="s">
        <v>207</v>
      </c>
      <c r="B141" s="62" t="s">
        <v>499</v>
      </c>
      <c r="C141" s="300">
        <v>334</v>
      </c>
      <c r="D141" s="300">
        <v>346</v>
      </c>
      <c r="E141" s="300">
        <v>342</v>
      </c>
      <c r="F141" s="300">
        <v>327</v>
      </c>
      <c r="G141" s="300">
        <v>307</v>
      </c>
      <c r="H141" s="300">
        <v>305</v>
      </c>
      <c r="I141" s="300">
        <v>317</v>
      </c>
      <c r="J141" s="300">
        <v>293</v>
      </c>
      <c r="K141" s="300">
        <v>295</v>
      </c>
      <c r="L141" s="300">
        <v>286</v>
      </c>
      <c r="M141" s="300">
        <v>267</v>
      </c>
      <c r="N141" s="300">
        <v>261</v>
      </c>
      <c r="O141" s="300">
        <v>259</v>
      </c>
      <c r="P141" s="300">
        <v>261</v>
      </c>
      <c r="Q141" s="300">
        <v>245</v>
      </c>
      <c r="R141" s="288"/>
      <c r="S141" s="62" t="s">
        <v>207</v>
      </c>
      <c r="T141" s="62" t="s">
        <v>499</v>
      </c>
      <c r="U141" s="300">
        <v>56673</v>
      </c>
      <c r="V141" s="300">
        <v>57439</v>
      </c>
      <c r="W141" s="300">
        <v>58084</v>
      </c>
      <c r="X141" s="300">
        <v>58576</v>
      </c>
      <c r="Y141" s="300">
        <v>59186</v>
      </c>
      <c r="Z141" s="300">
        <v>59936</v>
      </c>
      <c r="AA141" s="300">
        <v>60422</v>
      </c>
      <c r="AB141" s="300">
        <v>61030</v>
      </c>
      <c r="AC141" s="300">
        <v>61868</v>
      </c>
      <c r="AD141" s="300">
        <v>62755</v>
      </c>
      <c r="AE141" s="300">
        <v>63630</v>
      </c>
      <c r="AF141" s="300">
        <v>64601</v>
      </c>
      <c r="AG141" s="300">
        <v>65397</v>
      </c>
      <c r="AH141" s="300">
        <v>66658</v>
      </c>
      <c r="AI141" s="300">
        <v>67800</v>
      </c>
      <c r="AK141" s="62" t="s">
        <v>207</v>
      </c>
      <c r="AL141" s="62" t="s">
        <v>499</v>
      </c>
      <c r="AM141" s="296">
        <f t="shared" si="31"/>
        <v>5.8934589663508197</v>
      </c>
      <c r="AN141" s="296">
        <f t="shared" si="17"/>
        <v>6.0237817510750533</v>
      </c>
      <c r="AO141" s="296">
        <f t="shared" si="18"/>
        <v>5.8880242407547687</v>
      </c>
      <c r="AP141" s="296">
        <f t="shared" si="19"/>
        <v>5.5824911226440861</v>
      </c>
      <c r="AQ141" s="296">
        <f t="shared" si="20"/>
        <v>5.1870374750785659</v>
      </c>
      <c r="AR141" s="296">
        <f t="shared" si="21"/>
        <v>5.088761345435131</v>
      </c>
      <c r="AS141" s="296">
        <f t="shared" si="22"/>
        <v>5.2464334182913506</v>
      </c>
      <c r="AT141" s="296">
        <f t="shared" si="23"/>
        <v>4.8009175815172869</v>
      </c>
      <c r="AU141" s="296">
        <f t="shared" si="24"/>
        <v>4.7682162022370207</v>
      </c>
      <c r="AV141" s="296">
        <f t="shared" si="25"/>
        <v>4.5574057843996494</v>
      </c>
      <c r="AW141" s="296">
        <f t="shared" si="26"/>
        <v>4.1961338991041961</v>
      </c>
      <c r="AX141" s="296">
        <f t="shared" si="27"/>
        <v>4.0401851364529957</v>
      </c>
      <c r="AY141" s="296">
        <f t="shared" si="28"/>
        <v>3.9604263192501183</v>
      </c>
      <c r="AZ141" s="296">
        <f t="shared" si="29"/>
        <v>3.9155090161721025</v>
      </c>
      <c r="BA141" s="296">
        <f t="shared" si="30"/>
        <v>3.6135693215339235</v>
      </c>
    </row>
    <row r="142" spans="1:53" x14ac:dyDescent="0.25">
      <c r="A142" s="62" t="s">
        <v>208</v>
      </c>
      <c r="B142" s="62" t="s">
        <v>500</v>
      </c>
      <c r="C142" s="300">
        <v>243</v>
      </c>
      <c r="D142" s="300">
        <v>237</v>
      </c>
      <c r="E142" s="300">
        <v>241</v>
      </c>
      <c r="F142" s="300">
        <v>235</v>
      </c>
      <c r="G142" s="300">
        <v>221</v>
      </c>
      <c r="H142" s="300">
        <v>215</v>
      </c>
      <c r="I142" s="300">
        <v>211</v>
      </c>
      <c r="J142" s="300">
        <v>211</v>
      </c>
      <c r="K142" s="300">
        <v>203</v>
      </c>
      <c r="L142" s="300">
        <v>195</v>
      </c>
      <c r="M142" s="300">
        <v>187</v>
      </c>
      <c r="N142" s="300">
        <v>187</v>
      </c>
      <c r="O142" s="300">
        <v>178</v>
      </c>
      <c r="P142" s="300">
        <v>173</v>
      </c>
      <c r="Q142" s="300">
        <v>161</v>
      </c>
      <c r="R142" s="288"/>
      <c r="S142" s="62" t="s">
        <v>208</v>
      </c>
      <c r="T142" s="62" t="s">
        <v>500</v>
      </c>
      <c r="U142" s="300">
        <v>72676</v>
      </c>
      <c r="V142" s="300">
        <v>73938</v>
      </c>
      <c r="W142" s="300">
        <v>75025</v>
      </c>
      <c r="X142" s="300">
        <v>75954</v>
      </c>
      <c r="Y142" s="300">
        <v>76786</v>
      </c>
      <c r="Z142" s="300">
        <v>77390</v>
      </c>
      <c r="AA142" s="300">
        <v>78219</v>
      </c>
      <c r="AB142" s="300">
        <v>79144</v>
      </c>
      <c r="AC142" s="300">
        <v>80442</v>
      </c>
      <c r="AD142" s="300">
        <v>81986</v>
      </c>
      <c r="AE142" s="300">
        <v>83348</v>
      </c>
      <c r="AF142" s="300">
        <v>84395</v>
      </c>
      <c r="AG142" s="300">
        <v>84930</v>
      </c>
      <c r="AH142" s="300">
        <v>85301</v>
      </c>
      <c r="AI142" s="300">
        <v>85801</v>
      </c>
      <c r="AK142" s="62" t="s">
        <v>208</v>
      </c>
      <c r="AL142" s="62" t="s">
        <v>500</v>
      </c>
      <c r="AM142" s="296">
        <f t="shared" si="31"/>
        <v>3.3436072431063901</v>
      </c>
      <c r="AN142" s="296">
        <f t="shared" si="17"/>
        <v>3.2053882983039843</v>
      </c>
      <c r="AO142" s="296">
        <f t="shared" si="18"/>
        <v>3.2122625791402868</v>
      </c>
      <c r="AP142" s="296">
        <f t="shared" si="19"/>
        <v>3.0939779340126918</v>
      </c>
      <c r="AQ142" s="296">
        <f t="shared" si="20"/>
        <v>2.8781288255671607</v>
      </c>
      <c r="AR142" s="296">
        <f t="shared" si="21"/>
        <v>2.7781367101692727</v>
      </c>
      <c r="AS142" s="296">
        <f t="shared" si="22"/>
        <v>2.6975543026630358</v>
      </c>
      <c r="AT142" s="296">
        <f t="shared" si="23"/>
        <v>2.6660264833720815</v>
      </c>
      <c r="AU142" s="296">
        <f t="shared" si="24"/>
        <v>2.5235573456651998</v>
      </c>
      <c r="AV142" s="296">
        <f t="shared" si="25"/>
        <v>2.378454858146513</v>
      </c>
      <c r="AW142" s="296">
        <f t="shared" si="26"/>
        <v>2.2436051254979126</v>
      </c>
      <c r="AX142" s="296">
        <f t="shared" si="27"/>
        <v>2.2157710764855736</v>
      </c>
      <c r="AY142" s="296">
        <f t="shared" si="28"/>
        <v>2.0958436359354762</v>
      </c>
      <c r="AZ142" s="296">
        <f t="shared" si="29"/>
        <v>2.0281122143937353</v>
      </c>
      <c r="BA142" s="296">
        <f t="shared" si="30"/>
        <v>1.8764350065850048</v>
      </c>
    </row>
    <row r="143" spans="1:53" x14ac:dyDescent="0.25">
      <c r="A143" s="62" t="s">
        <v>209</v>
      </c>
      <c r="B143" s="62" t="s">
        <v>501</v>
      </c>
      <c r="C143" s="300">
        <v>113</v>
      </c>
      <c r="D143" s="300">
        <v>113</v>
      </c>
      <c r="E143" s="300">
        <v>114</v>
      </c>
      <c r="F143" s="300">
        <v>134</v>
      </c>
      <c r="G143" s="300">
        <v>101</v>
      </c>
      <c r="H143" s="300">
        <v>100</v>
      </c>
      <c r="I143" s="300">
        <v>97</v>
      </c>
      <c r="J143" s="300">
        <v>98</v>
      </c>
      <c r="K143" s="300">
        <v>94</v>
      </c>
      <c r="L143" s="300">
        <v>92</v>
      </c>
      <c r="M143" s="300">
        <v>88</v>
      </c>
      <c r="N143" s="300">
        <v>89</v>
      </c>
      <c r="O143" s="300">
        <v>85</v>
      </c>
      <c r="P143" s="300">
        <v>85</v>
      </c>
      <c r="Q143" s="300">
        <v>80</v>
      </c>
      <c r="R143" s="288"/>
      <c r="S143" s="62" t="s">
        <v>209</v>
      </c>
      <c r="T143" s="62" t="s">
        <v>501</v>
      </c>
      <c r="U143" s="300">
        <v>33580</v>
      </c>
      <c r="V143" s="300">
        <v>34007</v>
      </c>
      <c r="W143" s="300">
        <v>34463</v>
      </c>
      <c r="X143" s="300">
        <v>34854</v>
      </c>
      <c r="Y143" s="300">
        <v>35223</v>
      </c>
      <c r="Z143" s="300">
        <v>35732</v>
      </c>
      <c r="AA143" s="300">
        <v>36291</v>
      </c>
      <c r="AB143" s="300">
        <v>36651</v>
      </c>
      <c r="AC143" s="300">
        <v>37108</v>
      </c>
      <c r="AD143" s="300">
        <v>37412</v>
      </c>
      <c r="AE143" s="300">
        <v>37802</v>
      </c>
      <c r="AF143" s="300">
        <v>37977</v>
      </c>
      <c r="AG143" s="300">
        <v>38246</v>
      </c>
      <c r="AH143" s="300">
        <v>39006</v>
      </c>
      <c r="AI143" s="300">
        <v>39762</v>
      </c>
      <c r="AK143" s="62" t="s">
        <v>209</v>
      </c>
      <c r="AL143" s="62" t="s">
        <v>501</v>
      </c>
      <c r="AM143" s="296">
        <f t="shared" si="31"/>
        <v>3.3650982727814176</v>
      </c>
      <c r="AN143" s="296">
        <f t="shared" si="17"/>
        <v>3.3228452965565913</v>
      </c>
      <c r="AO143" s="296">
        <f t="shared" si="18"/>
        <v>3.3078954240779965</v>
      </c>
      <c r="AP143" s="296">
        <f t="shared" si="19"/>
        <v>3.8446089401503416</v>
      </c>
      <c r="AQ143" s="296">
        <f t="shared" si="20"/>
        <v>2.8674445674701188</v>
      </c>
      <c r="AR143" s="296">
        <f t="shared" si="21"/>
        <v>2.7986118885033022</v>
      </c>
      <c r="AS143" s="296">
        <f t="shared" si="22"/>
        <v>2.6728389958942991</v>
      </c>
      <c r="AT143" s="296">
        <f t="shared" si="23"/>
        <v>2.673869744345311</v>
      </c>
      <c r="AU143" s="296">
        <f t="shared" si="24"/>
        <v>2.533146491322626</v>
      </c>
      <c r="AV143" s="296">
        <f t="shared" si="25"/>
        <v>2.4591040307922594</v>
      </c>
      <c r="AW143" s="296">
        <f t="shared" si="26"/>
        <v>2.327919157716523</v>
      </c>
      <c r="AX143" s="296">
        <f t="shared" si="27"/>
        <v>2.3435237117202519</v>
      </c>
      <c r="AY143" s="296">
        <f t="shared" si="28"/>
        <v>2.222454635778905</v>
      </c>
      <c r="AZ143" s="296">
        <f t="shared" si="29"/>
        <v>2.1791519253448186</v>
      </c>
      <c r="BA143" s="296">
        <f t="shared" si="30"/>
        <v>2.011971228811428</v>
      </c>
    </row>
    <row r="144" spans="1:53" x14ac:dyDescent="0.25">
      <c r="A144" s="62" t="s">
        <v>210</v>
      </c>
      <c r="B144" s="62" t="s">
        <v>502</v>
      </c>
      <c r="C144" s="300">
        <v>70</v>
      </c>
      <c r="D144" s="300">
        <v>67</v>
      </c>
      <c r="E144" s="300">
        <v>65</v>
      </c>
      <c r="F144" s="300">
        <v>64</v>
      </c>
      <c r="G144" s="300">
        <v>64</v>
      </c>
      <c r="H144" s="300">
        <v>61</v>
      </c>
      <c r="I144" s="300">
        <v>59</v>
      </c>
      <c r="J144" s="300">
        <v>61</v>
      </c>
      <c r="K144" s="300">
        <v>60</v>
      </c>
      <c r="L144" s="300">
        <v>60</v>
      </c>
      <c r="M144" s="300">
        <v>56</v>
      </c>
      <c r="N144" s="300">
        <v>54</v>
      </c>
      <c r="O144" s="300">
        <v>50</v>
      </c>
      <c r="P144" s="300">
        <v>51</v>
      </c>
      <c r="Q144" s="300">
        <v>47</v>
      </c>
      <c r="R144" s="288"/>
      <c r="S144" s="62" t="s">
        <v>210</v>
      </c>
      <c r="T144" s="62" t="s">
        <v>502</v>
      </c>
      <c r="U144" s="300">
        <v>33802</v>
      </c>
      <c r="V144" s="300">
        <v>34382</v>
      </c>
      <c r="W144" s="300">
        <v>35084</v>
      </c>
      <c r="X144" s="300">
        <v>35518</v>
      </c>
      <c r="Y144" s="300">
        <v>35837</v>
      </c>
      <c r="Z144" s="300">
        <v>36147</v>
      </c>
      <c r="AA144" s="300">
        <v>36528</v>
      </c>
      <c r="AB144" s="300">
        <v>36977</v>
      </c>
      <c r="AC144" s="300">
        <v>37316</v>
      </c>
      <c r="AD144" s="300">
        <v>37880</v>
      </c>
      <c r="AE144" s="300">
        <v>38443</v>
      </c>
      <c r="AF144" s="300">
        <v>39289</v>
      </c>
      <c r="AG144" s="300">
        <v>39512</v>
      </c>
      <c r="AH144" s="300">
        <v>39529</v>
      </c>
      <c r="AI144" s="300">
        <v>39852</v>
      </c>
      <c r="AK144" s="62" t="s">
        <v>210</v>
      </c>
      <c r="AL144" s="62" t="s">
        <v>502</v>
      </c>
      <c r="AM144" s="296">
        <f t="shared" si="31"/>
        <v>2.0708833796816757</v>
      </c>
      <c r="AN144" s="296">
        <f t="shared" si="17"/>
        <v>1.9486940841137805</v>
      </c>
      <c r="AO144" s="296">
        <f t="shared" si="18"/>
        <v>1.8526963858168966</v>
      </c>
      <c r="AP144" s="296">
        <f t="shared" si="19"/>
        <v>1.8019032603187117</v>
      </c>
      <c r="AQ144" s="296">
        <f t="shared" si="20"/>
        <v>1.7858637720791362</v>
      </c>
      <c r="AR144" s="296">
        <f t="shared" si="21"/>
        <v>1.6875536005754281</v>
      </c>
      <c r="AS144" s="296">
        <f t="shared" si="22"/>
        <v>1.6151992991677617</v>
      </c>
      <c r="AT144" s="296">
        <f t="shared" si="23"/>
        <v>1.6496741217513589</v>
      </c>
      <c r="AU144" s="296">
        <f t="shared" si="24"/>
        <v>1.6078893772108478</v>
      </c>
      <c r="AV144" s="296">
        <f t="shared" si="25"/>
        <v>1.583949313621964</v>
      </c>
      <c r="AW144" s="296">
        <f t="shared" si="26"/>
        <v>1.4567021304268657</v>
      </c>
      <c r="AX144" s="296">
        <f t="shared" si="27"/>
        <v>1.3744305021761816</v>
      </c>
      <c r="AY144" s="296">
        <f t="shared" si="28"/>
        <v>1.265438347843693</v>
      </c>
      <c r="AZ144" s="296">
        <f t="shared" si="29"/>
        <v>1.2901920109286853</v>
      </c>
      <c r="BA144" s="296">
        <f t="shared" si="30"/>
        <v>1.1793636454883067</v>
      </c>
    </row>
    <row r="145" spans="1:53" x14ac:dyDescent="0.25">
      <c r="A145" s="62" t="s">
        <v>211</v>
      </c>
      <c r="B145" s="62" t="s">
        <v>503</v>
      </c>
      <c r="C145" s="300">
        <v>37</v>
      </c>
      <c r="D145" s="300">
        <v>36</v>
      </c>
      <c r="E145" s="300">
        <v>37</v>
      </c>
      <c r="F145" s="300">
        <v>34</v>
      </c>
      <c r="G145" s="300">
        <v>32</v>
      </c>
      <c r="H145" s="300">
        <v>34</v>
      </c>
      <c r="I145" s="300">
        <v>33</v>
      </c>
      <c r="J145" s="300">
        <v>32</v>
      </c>
      <c r="K145" s="300">
        <v>33</v>
      </c>
      <c r="L145" s="300">
        <v>32</v>
      </c>
      <c r="M145" s="300">
        <v>29</v>
      </c>
      <c r="N145" s="300">
        <v>28</v>
      </c>
      <c r="O145" s="300">
        <v>28</v>
      </c>
      <c r="P145" s="300">
        <v>27</v>
      </c>
      <c r="Q145" s="300">
        <v>26</v>
      </c>
      <c r="R145" s="288"/>
      <c r="S145" s="62" t="s">
        <v>211</v>
      </c>
      <c r="T145" s="62" t="s">
        <v>503</v>
      </c>
      <c r="U145" s="300">
        <v>12250</v>
      </c>
      <c r="V145" s="300">
        <v>12292</v>
      </c>
      <c r="W145" s="300">
        <v>12449</v>
      </c>
      <c r="X145" s="300">
        <v>12487</v>
      </c>
      <c r="Y145" s="300">
        <v>12539</v>
      </c>
      <c r="Z145" s="300">
        <v>12574</v>
      </c>
      <c r="AA145" s="300">
        <v>12645</v>
      </c>
      <c r="AB145" s="300">
        <v>12682</v>
      </c>
      <c r="AC145" s="300">
        <v>12773</v>
      </c>
      <c r="AD145" s="300">
        <v>12923</v>
      </c>
      <c r="AE145" s="300">
        <v>12945</v>
      </c>
      <c r="AF145" s="300">
        <v>12916</v>
      </c>
      <c r="AG145" s="300">
        <v>12934</v>
      </c>
      <c r="AH145" s="300">
        <v>12902</v>
      </c>
      <c r="AI145" s="300">
        <v>12800</v>
      </c>
      <c r="AK145" s="62" t="s">
        <v>211</v>
      </c>
      <c r="AL145" s="62" t="s">
        <v>503</v>
      </c>
      <c r="AM145" s="296">
        <f t="shared" si="31"/>
        <v>3.0204081632653059</v>
      </c>
      <c r="AN145" s="296">
        <f t="shared" si="17"/>
        <v>2.9287341360234298</v>
      </c>
      <c r="AO145" s="296">
        <f t="shared" si="18"/>
        <v>2.9721262752028275</v>
      </c>
      <c r="AP145" s="296">
        <f t="shared" si="19"/>
        <v>2.7228317450148154</v>
      </c>
      <c r="AQ145" s="296">
        <f t="shared" si="20"/>
        <v>2.5520376425552276</v>
      </c>
      <c r="AR145" s="296">
        <f t="shared" si="21"/>
        <v>2.7039923651980278</v>
      </c>
      <c r="AS145" s="296">
        <f t="shared" si="22"/>
        <v>2.6097271648873073</v>
      </c>
      <c r="AT145" s="296">
        <f t="shared" si="23"/>
        <v>2.5232613152499606</v>
      </c>
      <c r="AU145" s="296">
        <f t="shared" si="24"/>
        <v>2.5835747279417522</v>
      </c>
      <c r="AV145" s="296">
        <f t="shared" si="25"/>
        <v>2.4762052155072354</v>
      </c>
      <c r="AW145" s="296">
        <f t="shared" si="26"/>
        <v>2.2402471996910003</v>
      </c>
      <c r="AX145" s="296">
        <f t="shared" si="27"/>
        <v>2.1678538247135335</v>
      </c>
      <c r="AY145" s="296">
        <f t="shared" si="28"/>
        <v>2.1648368640791711</v>
      </c>
      <c r="AZ145" s="296">
        <f t="shared" si="29"/>
        <v>2.0926988063866068</v>
      </c>
      <c r="BA145" s="296">
        <f t="shared" si="30"/>
        <v>2.03125</v>
      </c>
    </row>
    <row r="146" spans="1:53" x14ac:dyDescent="0.25">
      <c r="A146" s="62" t="s">
        <v>212</v>
      </c>
      <c r="B146" s="62" t="s">
        <v>504</v>
      </c>
      <c r="C146" s="300">
        <v>1396</v>
      </c>
      <c r="D146" s="300">
        <v>1181</v>
      </c>
      <c r="E146" s="300">
        <v>1370</v>
      </c>
      <c r="F146" s="300">
        <v>1264</v>
      </c>
      <c r="G146" s="300">
        <v>1256</v>
      </c>
      <c r="H146" s="300">
        <v>1222</v>
      </c>
      <c r="I146" s="300">
        <v>1164</v>
      </c>
      <c r="J146" s="300">
        <v>1137</v>
      </c>
      <c r="K146" s="300">
        <v>1195</v>
      </c>
      <c r="L146" s="300">
        <v>1199</v>
      </c>
      <c r="M146" s="300">
        <v>1228</v>
      </c>
      <c r="N146" s="300">
        <v>1140</v>
      </c>
      <c r="O146" s="300">
        <v>879</v>
      </c>
      <c r="P146" s="300">
        <v>850</v>
      </c>
      <c r="Q146" s="300">
        <v>837</v>
      </c>
      <c r="R146" s="288"/>
      <c r="S146" s="62" t="s">
        <v>212</v>
      </c>
      <c r="T146" s="62" t="s">
        <v>504</v>
      </c>
      <c r="U146" s="300">
        <v>23657</v>
      </c>
      <c r="V146" s="300">
        <v>23983</v>
      </c>
      <c r="W146" s="300">
        <v>24292</v>
      </c>
      <c r="X146" s="300">
        <v>24601</v>
      </c>
      <c r="Y146" s="300">
        <v>24868</v>
      </c>
      <c r="Z146" s="300">
        <v>24932</v>
      </c>
      <c r="AA146" s="300">
        <v>25275</v>
      </c>
      <c r="AB146" s="300">
        <v>25508</v>
      </c>
      <c r="AC146" s="300">
        <v>25815</v>
      </c>
      <c r="AD146" s="300">
        <v>26224</v>
      </c>
      <c r="AE146" s="300">
        <v>26503</v>
      </c>
      <c r="AF146" s="300">
        <v>26777</v>
      </c>
      <c r="AG146" s="300">
        <v>27044</v>
      </c>
      <c r="AH146" s="300">
        <v>27556</v>
      </c>
      <c r="AI146" s="300">
        <v>27870</v>
      </c>
      <c r="AK146" s="62" t="s">
        <v>212</v>
      </c>
      <c r="AL146" s="62" t="s">
        <v>504</v>
      </c>
      <c r="AM146" s="296">
        <f t="shared" si="31"/>
        <v>59.010018176438265</v>
      </c>
      <c r="AN146" s="296">
        <f t="shared" si="17"/>
        <v>49.243213943209774</v>
      </c>
      <c r="AO146" s="296">
        <f t="shared" si="18"/>
        <v>56.397167791865634</v>
      </c>
      <c r="AP146" s="296">
        <f t="shared" si="19"/>
        <v>51.38002520222755</v>
      </c>
      <c r="AQ146" s="296">
        <f t="shared" si="20"/>
        <v>50.506675245295156</v>
      </c>
      <c r="AR146" s="296">
        <f t="shared" si="21"/>
        <v>49.013316220118725</v>
      </c>
      <c r="AS146" s="296">
        <f t="shared" si="22"/>
        <v>46.053412462908014</v>
      </c>
      <c r="AT146" s="296">
        <f t="shared" si="23"/>
        <v>44.574251215305004</v>
      </c>
      <c r="AU146" s="296">
        <f t="shared" si="24"/>
        <v>46.290916134030603</v>
      </c>
      <c r="AV146" s="296">
        <f t="shared" si="25"/>
        <v>45.721476510067113</v>
      </c>
      <c r="AW146" s="296">
        <f t="shared" si="26"/>
        <v>46.334377240312421</v>
      </c>
      <c r="AX146" s="296">
        <f t="shared" si="27"/>
        <v>42.573850692758711</v>
      </c>
      <c r="AY146" s="296">
        <f t="shared" si="28"/>
        <v>32.50258837450081</v>
      </c>
      <c r="AZ146" s="296">
        <f t="shared" si="29"/>
        <v>30.846276672956886</v>
      </c>
      <c r="BA146" s="296">
        <f t="shared" si="30"/>
        <v>30.032292787944026</v>
      </c>
    </row>
    <row r="147" spans="1:53" x14ac:dyDescent="0.25">
      <c r="A147" s="62" t="s">
        <v>213</v>
      </c>
      <c r="B147" s="62" t="s">
        <v>505</v>
      </c>
      <c r="C147" s="300">
        <v>195</v>
      </c>
      <c r="D147" s="300">
        <v>237</v>
      </c>
      <c r="E147" s="300">
        <v>250</v>
      </c>
      <c r="F147" s="300">
        <v>204</v>
      </c>
      <c r="G147" s="300">
        <v>96</v>
      </c>
      <c r="H147" s="300">
        <v>74</v>
      </c>
      <c r="I147" s="300">
        <v>74</v>
      </c>
      <c r="J147" s="300">
        <v>76</v>
      </c>
      <c r="K147" s="300">
        <v>79</v>
      </c>
      <c r="L147" s="300">
        <v>76</v>
      </c>
      <c r="M147" s="300">
        <v>73</v>
      </c>
      <c r="N147" s="300">
        <v>70</v>
      </c>
      <c r="O147" s="300">
        <v>65</v>
      </c>
      <c r="P147" s="300">
        <v>70</v>
      </c>
      <c r="Q147" s="300">
        <v>63</v>
      </c>
      <c r="R147" s="288"/>
      <c r="S147" s="62" t="s">
        <v>213</v>
      </c>
      <c r="T147" s="62" t="s">
        <v>505</v>
      </c>
      <c r="U147" s="300">
        <v>14963</v>
      </c>
      <c r="V147" s="300">
        <v>14961</v>
      </c>
      <c r="W147" s="300">
        <v>14955</v>
      </c>
      <c r="X147" s="300">
        <v>14959</v>
      </c>
      <c r="Y147" s="300">
        <v>14974</v>
      </c>
      <c r="Z147" s="300">
        <v>15050</v>
      </c>
      <c r="AA147" s="300">
        <v>15135</v>
      </c>
      <c r="AB147" s="300">
        <v>15315</v>
      </c>
      <c r="AC147" s="300">
        <v>15584</v>
      </c>
      <c r="AD147" s="300">
        <v>15790</v>
      </c>
      <c r="AE147" s="300">
        <v>15922</v>
      </c>
      <c r="AF147" s="300">
        <v>16016</v>
      </c>
      <c r="AG147" s="300">
        <v>16147</v>
      </c>
      <c r="AH147" s="300">
        <v>16312</v>
      </c>
      <c r="AI147" s="300">
        <v>16275</v>
      </c>
      <c r="AK147" s="62" t="s">
        <v>213</v>
      </c>
      <c r="AL147" s="62" t="s">
        <v>505</v>
      </c>
      <c r="AM147" s="296">
        <f t="shared" si="31"/>
        <v>13.032145960034752</v>
      </c>
      <c r="AN147" s="296">
        <f t="shared" si="17"/>
        <v>15.841187086424704</v>
      </c>
      <c r="AO147" s="296">
        <f t="shared" si="18"/>
        <v>16.716817118020728</v>
      </c>
      <c r="AP147" s="296">
        <f t="shared" si="19"/>
        <v>13.637275218931746</v>
      </c>
      <c r="AQ147" s="296">
        <f t="shared" si="20"/>
        <v>6.411112595164953</v>
      </c>
      <c r="AR147" s="296">
        <f t="shared" si="21"/>
        <v>4.9169435215946846</v>
      </c>
      <c r="AS147" s="296">
        <f t="shared" si="22"/>
        <v>4.8893293690122235</v>
      </c>
      <c r="AT147" s="296">
        <f t="shared" si="23"/>
        <v>4.9624551093698992</v>
      </c>
      <c r="AU147" s="296">
        <f t="shared" si="24"/>
        <v>5.0693018480492817</v>
      </c>
      <c r="AV147" s="296">
        <f t="shared" si="25"/>
        <v>4.8131728942368586</v>
      </c>
      <c r="AW147" s="296">
        <f t="shared" si="26"/>
        <v>4.5848511493530966</v>
      </c>
      <c r="AX147" s="296">
        <f t="shared" si="27"/>
        <v>4.3706293706293708</v>
      </c>
      <c r="AY147" s="296">
        <f t="shared" si="28"/>
        <v>4.0255155756487273</v>
      </c>
      <c r="AZ147" s="296">
        <f t="shared" si="29"/>
        <v>4.2913192741539969</v>
      </c>
      <c r="BA147" s="296">
        <f t="shared" si="30"/>
        <v>3.870967741935484</v>
      </c>
    </row>
    <row r="148" spans="1:53" x14ac:dyDescent="0.25">
      <c r="A148" s="62" t="s">
        <v>214</v>
      </c>
      <c r="B148" s="62" t="s">
        <v>506</v>
      </c>
      <c r="C148" s="300">
        <v>94</v>
      </c>
      <c r="D148" s="300">
        <v>88</v>
      </c>
      <c r="E148" s="300">
        <v>90</v>
      </c>
      <c r="F148" s="300">
        <v>86</v>
      </c>
      <c r="G148" s="300">
        <v>81</v>
      </c>
      <c r="H148" s="300">
        <v>77</v>
      </c>
      <c r="I148" s="300">
        <v>76</v>
      </c>
      <c r="J148" s="300">
        <v>76</v>
      </c>
      <c r="K148" s="300">
        <v>73</v>
      </c>
      <c r="L148" s="300">
        <v>69</v>
      </c>
      <c r="M148" s="300">
        <v>68</v>
      </c>
      <c r="N148" s="300">
        <v>67</v>
      </c>
      <c r="O148" s="300">
        <v>64</v>
      </c>
      <c r="P148" s="300">
        <v>65</v>
      </c>
      <c r="Q148" s="300">
        <v>61</v>
      </c>
      <c r="R148" s="288"/>
      <c r="S148" s="62" t="s">
        <v>214</v>
      </c>
      <c r="T148" s="62" t="s">
        <v>506</v>
      </c>
      <c r="U148" s="300">
        <v>15327</v>
      </c>
      <c r="V148" s="300">
        <v>15308</v>
      </c>
      <c r="W148" s="300">
        <v>15221</v>
      </c>
      <c r="X148" s="300">
        <v>15129</v>
      </c>
      <c r="Y148" s="300">
        <v>15083</v>
      </c>
      <c r="Z148" s="300">
        <v>15036</v>
      </c>
      <c r="AA148" s="300">
        <v>15054</v>
      </c>
      <c r="AB148" s="300">
        <v>15010</v>
      </c>
      <c r="AC148" s="300">
        <v>15093</v>
      </c>
      <c r="AD148" s="300">
        <v>15108</v>
      </c>
      <c r="AE148" s="300">
        <v>15110</v>
      </c>
      <c r="AF148" s="300">
        <v>15218</v>
      </c>
      <c r="AG148" s="300">
        <v>15315</v>
      </c>
      <c r="AH148" s="300">
        <v>15345</v>
      </c>
      <c r="AI148" s="300">
        <v>15415</v>
      </c>
      <c r="AK148" s="62" t="s">
        <v>214</v>
      </c>
      <c r="AL148" s="62" t="s">
        <v>506</v>
      </c>
      <c r="AM148" s="296">
        <f t="shared" si="31"/>
        <v>6.1329679650290334</v>
      </c>
      <c r="AN148" s="296">
        <f t="shared" si="17"/>
        <v>5.7486281682780245</v>
      </c>
      <c r="AO148" s="296">
        <f t="shared" si="18"/>
        <v>5.9128835161947313</v>
      </c>
      <c r="AP148" s="296">
        <f t="shared" si="19"/>
        <v>5.6844470883733225</v>
      </c>
      <c r="AQ148" s="296">
        <f t="shared" si="20"/>
        <v>5.3702844261751643</v>
      </c>
      <c r="AR148" s="296">
        <f t="shared" si="21"/>
        <v>5.1210428305400368</v>
      </c>
      <c r="AS148" s="296">
        <f t="shared" si="22"/>
        <v>5.0484920951242191</v>
      </c>
      <c r="AT148" s="296">
        <f t="shared" si="23"/>
        <v>5.0632911392405067</v>
      </c>
      <c r="AU148" s="296">
        <f t="shared" si="24"/>
        <v>4.8366792552839062</v>
      </c>
      <c r="AV148" s="296">
        <f t="shared" si="25"/>
        <v>4.5671167593328041</v>
      </c>
      <c r="AW148" s="296">
        <f t="shared" si="26"/>
        <v>4.5003309066843151</v>
      </c>
      <c r="AX148" s="296">
        <f t="shared" si="27"/>
        <v>4.4026810356157187</v>
      </c>
      <c r="AY148" s="296">
        <f t="shared" si="28"/>
        <v>4.1789095657851778</v>
      </c>
      <c r="AZ148" s="296">
        <f t="shared" si="29"/>
        <v>4.2359074617139134</v>
      </c>
      <c r="BA148" s="296">
        <f t="shared" si="30"/>
        <v>3.9571845604930265</v>
      </c>
    </row>
    <row r="149" spans="1:53" x14ac:dyDescent="0.25">
      <c r="A149" s="62" t="s">
        <v>215</v>
      </c>
      <c r="B149" s="62" t="s">
        <v>507</v>
      </c>
      <c r="C149" s="300">
        <v>49</v>
      </c>
      <c r="D149" s="300">
        <v>48</v>
      </c>
      <c r="E149" s="300">
        <v>48</v>
      </c>
      <c r="F149" s="300">
        <v>45</v>
      </c>
      <c r="G149" s="300">
        <v>43</v>
      </c>
      <c r="H149" s="300">
        <v>40</v>
      </c>
      <c r="I149" s="300">
        <v>43</v>
      </c>
      <c r="J149" s="300">
        <v>43</v>
      </c>
      <c r="K149" s="300">
        <v>41</v>
      </c>
      <c r="L149" s="300">
        <v>37</v>
      </c>
      <c r="M149" s="300">
        <v>37</v>
      </c>
      <c r="N149" s="300">
        <v>38</v>
      </c>
      <c r="O149" s="300">
        <v>34</v>
      </c>
      <c r="P149" s="300">
        <v>37</v>
      </c>
      <c r="Q149" s="300">
        <v>37</v>
      </c>
      <c r="R149" s="288"/>
      <c r="S149" s="62" t="s">
        <v>215</v>
      </c>
      <c r="T149" s="62" t="s">
        <v>507</v>
      </c>
      <c r="U149" s="300">
        <v>9170</v>
      </c>
      <c r="V149" s="300">
        <v>9112</v>
      </c>
      <c r="W149" s="300">
        <v>9052</v>
      </c>
      <c r="X149" s="300">
        <v>9007</v>
      </c>
      <c r="Y149" s="300">
        <v>9004</v>
      </c>
      <c r="Z149" s="300">
        <v>8928</v>
      </c>
      <c r="AA149" s="300">
        <v>8931</v>
      </c>
      <c r="AB149" s="300">
        <v>9006</v>
      </c>
      <c r="AC149" s="300">
        <v>9065</v>
      </c>
      <c r="AD149" s="300">
        <v>9073</v>
      </c>
      <c r="AE149" s="300">
        <v>9030</v>
      </c>
      <c r="AF149" s="300">
        <v>9061</v>
      </c>
      <c r="AG149" s="300">
        <v>9100</v>
      </c>
      <c r="AH149" s="300">
        <v>9125</v>
      </c>
      <c r="AI149" s="300">
        <v>9160</v>
      </c>
      <c r="AK149" s="62" t="s">
        <v>215</v>
      </c>
      <c r="AL149" s="62" t="s">
        <v>507</v>
      </c>
      <c r="AM149" s="296">
        <f t="shared" si="31"/>
        <v>5.343511450381679</v>
      </c>
      <c r="AN149" s="296">
        <f t="shared" si="17"/>
        <v>5.2677787532923617</v>
      </c>
      <c r="AO149" s="296">
        <f t="shared" si="18"/>
        <v>5.3026955368979234</v>
      </c>
      <c r="AP149" s="296">
        <f t="shared" si="19"/>
        <v>4.9961141334517594</v>
      </c>
      <c r="AQ149" s="296">
        <f t="shared" si="20"/>
        <v>4.7756552643269661</v>
      </c>
      <c r="AR149" s="296">
        <f t="shared" si="21"/>
        <v>4.4802867383512543</v>
      </c>
      <c r="AS149" s="296">
        <f t="shared" si="22"/>
        <v>4.8146904042100545</v>
      </c>
      <c r="AT149" s="296">
        <f t="shared" si="23"/>
        <v>4.7745947146346879</v>
      </c>
      <c r="AU149" s="296">
        <f t="shared" si="24"/>
        <v>4.5228902371759512</v>
      </c>
      <c r="AV149" s="296">
        <f t="shared" si="25"/>
        <v>4.0780337264410891</v>
      </c>
      <c r="AW149" s="296">
        <f t="shared" si="26"/>
        <v>4.097452934662237</v>
      </c>
      <c r="AX149" s="296">
        <f t="shared" si="27"/>
        <v>4.193797594084538</v>
      </c>
      <c r="AY149" s="296">
        <f t="shared" si="28"/>
        <v>3.7362637362637363</v>
      </c>
      <c r="AZ149" s="296">
        <f t="shared" si="29"/>
        <v>4.0547945205479454</v>
      </c>
      <c r="BA149" s="296">
        <f t="shared" si="30"/>
        <v>4.0393013100436681</v>
      </c>
    </row>
    <row r="150" spans="1:53" x14ac:dyDescent="0.25">
      <c r="A150" s="62" t="s">
        <v>216</v>
      </c>
      <c r="B150" s="62" t="s">
        <v>508</v>
      </c>
      <c r="C150" s="300">
        <v>102</v>
      </c>
      <c r="D150" s="300">
        <v>95</v>
      </c>
      <c r="E150" s="300">
        <v>98</v>
      </c>
      <c r="F150" s="300">
        <v>86</v>
      </c>
      <c r="G150" s="300">
        <v>69</v>
      </c>
      <c r="H150" s="300">
        <v>64</v>
      </c>
      <c r="I150" s="300">
        <v>68</v>
      </c>
      <c r="J150" s="300">
        <v>76</v>
      </c>
      <c r="K150" s="300">
        <v>93</v>
      </c>
      <c r="L150" s="300">
        <v>112</v>
      </c>
      <c r="M150" s="300">
        <v>119</v>
      </c>
      <c r="N150" s="300">
        <v>116</v>
      </c>
      <c r="O150" s="300">
        <v>82</v>
      </c>
      <c r="P150" s="300">
        <v>80</v>
      </c>
      <c r="Q150" s="300">
        <v>63</v>
      </c>
      <c r="R150" s="288"/>
      <c r="S150" s="62" t="s">
        <v>216</v>
      </c>
      <c r="T150" s="62" t="s">
        <v>508</v>
      </c>
      <c r="U150" s="300">
        <v>10245</v>
      </c>
      <c r="V150" s="300">
        <v>10246</v>
      </c>
      <c r="W150" s="300">
        <v>10181</v>
      </c>
      <c r="X150" s="300">
        <v>10223</v>
      </c>
      <c r="Y150" s="300">
        <v>10173</v>
      </c>
      <c r="Z150" s="300">
        <v>10205</v>
      </c>
      <c r="AA150" s="300">
        <v>10243</v>
      </c>
      <c r="AB150" s="300">
        <v>10205</v>
      </c>
      <c r="AC150" s="300">
        <v>10361</v>
      </c>
      <c r="AD150" s="300">
        <v>10423</v>
      </c>
      <c r="AE150" s="300">
        <v>10503</v>
      </c>
      <c r="AF150" s="300">
        <v>10513</v>
      </c>
      <c r="AG150" s="300">
        <v>10582</v>
      </c>
      <c r="AH150" s="300">
        <v>10588</v>
      </c>
      <c r="AI150" s="300">
        <v>10578</v>
      </c>
      <c r="AK150" s="62" t="s">
        <v>216</v>
      </c>
      <c r="AL150" s="62" t="s">
        <v>508</v>
      </c>
      <c r="AM150" s="296">
        <f t="shared" si="31"/>
        <v>9.9560761346998543</v>
      </c>
      <c r="AN150" s="296">
        <f t="shared" si="17"/>
        <v>9.2719109896544989</v>
      </c>
      <c r="AO150" s="296">
        <f t="shared" si="18"/>
        <v>9.6257734996562228</v>
      </c>
      <c r="AP150" s="296">
        <f t="shared" si="19"/>
        <v>8.4124034040888187</v>
      </c>
      <c r="AQ150" s="296">
        <f t="shared" si="20"/>
        <v>6.7826599823061047</v>
      </c>
      <c r="AR150" s="296">
        <f t="shared" si="21"/>
        <v>6.2714355707986282</v>
      </c>
      <c r="AS150" s="296">
        <f t="shared" si="22"/>
        <v>6.6386800741970129</v>
      </c>
      <c r="AT150" s="296">
        <f t="shared" si="23"/>
        <v>7.4473297403233705</v>
      </c>
      <c r="AU150" s="296">
        <f t="shared" si="24"/>
        <v>8.9759675706978097</v>
      </c>
      <c r="AV150" s="296">
        <f t="shared" si="25"/>
        <v>10.745466756212222</v>
      </c>
      <c r="AW150" s="296">
        <f t="shared" si="26"/>
        <v>11.330096163001047</v>
      </c>
      <c r="AX150" s="296">
        <f t="shared" si="27"/>
        <v>11.033957956815371</v>
      </c>
      <c r="AY150" s="296">
        <f t="shared" si="28"/>
        <v>7.7490077490077489</v>
      </c>
      <c r="AZ150" s="296">
        <f t="shared" si="29"/>
        <v>7.555723460521345</v>
      </c>
      <c r="BA150" s="296">
        <f t="shared" si="30"/>
        <v>5.9557572319909244</v>
      </c>
    </row>
    <row r="151" spans="1:53" x14ac:dyDescent="0.25">
      <c r="A151" s="62" t="s">
        <v>217</v>
      </c>
      <c r="B151" s="62" t="s">
        <v>509</v>
      </c>
      <c r="C151" s="300">
        <v>95</v>
      </c>
      <c r="D151" s="300">
        <v>92</v>
      </c>
      <c r="E151" s="300">
        <v>95</v>
      </c>
      <c r="F151" s="300">
        <v>91</v>
      </c>
      <c r="G151" s="300">
        <v>85</v>
      </c>
      <c r="H151" s="300">
        <v>85</v>
      </c>
      <c r="I151" s="300">
        <v>83</v>
      </c>
      <c r="J151" s="300">
        <v>81</v>
      </c>
      <c r="K151" s="300">
        <v>78</v>
      </c>
      <c r="L151" s="300">
        <v>75</v>
      </c>
      <c r="M151" s="300">
        <v>73</v>
      </c>
      <c r="N151" s="300">
        <v>74</v>
      </c>
      <c r="O151" s="300">
        <v>73</v>
      </c>
      <c r="P151" s="300">
        <v>73</v>
      </c>
      <c r="Q151" s="300">
        <v>72</v>
      </c>
      <c r="R151" s="288"/>
      <c r="S151" s="62" t="s">
        <v>217</v>
      </c>
      <c r="T151" s="62" t="s">
        <v>509</v>
      </c>
      <c r="U151" s="300">
        <v>12271</v>
      </c>
      <c r="V151" s="300">
        <v>12253</v>
      </c>
      <c r="W151" s="300">
        <v>12370</v>
      </c>
      <c r="X151" s="300">
        <v>12320</v>
      </c>
      <c r="Y151" s="300">
        <v>12270</v>
      </c>
      <c r="Z151" s="300">
        <v>12303</v>
      </c>
      <c r="AA151" s="300">
        <v>12346</v>
      </c>
      <c r="AB151" s="300">
        <v>12455</v>
      </c>
      <c r="AC151" s="300">
        <v>12606</v>
      </c>
      <c r="AD151" s="300">
        <v>12763</v>
      </c>
      <c r="AE151" s="300">
        <v>12873</v>
      </c>
      <c r="AF151" s="300">
        <v>12841</v>
      </c>
      <c r="AG151" s="300">
        <v>12912</v>
      </c>
      <c r="AH151" s="300">
        <v>12965</v>
      </c>
      <c r="AI151" s="300">
        <v>13013</v>
      </c>
      <c r="AK151" s="62" t="s">
        <v>217</v>
      </c>
      <c r="AL151" s="62" t="s">
        <v>509</v>
      </c>
      <c r="AM151" s="296">
        <f t="shared" si="31"/>
        <v>7.7418303316763097</v>
      </c>
      <c r="AN151" s="296">
        <f t="shared" si="17"/>
        <v>7.5083652982942954</v>
      </c>
      <c r="AO151" s="296">
        <f t="shared" si="18"/>
        <v>7.6798706548100242</v>
      </c>
      <c r="AP151" s="296">
        <f t="shared" si="19"/>
        <v>7.3863636363636367</v>
      </c>
      <c r="AQ151" s="296">
        <f t="shared" si="20"/>
        <v>6.9274653626731864</v>
      </c>
      <c r="AR151" s="296">
        <f t="shared" si="21"/>
        <v>6.9088840120295867</v>
      </c>
      <c r="AS151" s="296">
        <f t="shared" si="22"/>
        <v>6.7228252065446297</v>
      </c>
      <c r="AT151" s="296">
        <f t="shared" si="23"/>
        <v>6.5034122842232032</v>
      </c>
      <c r="AU151" s="296">
        <f t="shared" si="24"/>
        <v>6.1875297477391715</v>
      </c>
      <c r="AV151" s="296">
        <f t="shared" si="25"/>
        <v>5.876361357047716</v>
      </c>
      <c r="AW151" s="296">
        <f t="shared" si="26"/>
        <v>5.6707838110774489</v>
      </c>
      <c r="AX151" s="296">
        <f t="shared" si="27"/>
        <v>5.7627910598863012</v>
      </c>
      <c r="AY151" s="296">
        <f t="shared" si="28"/>
        <v>5.6536555142503095</v>
      </c>
      <c r="AZ151" s="296">
        <f t="shared" si="29"/>
        <v>5.63054377169302</v>
      </c>
      <c r="BA151" s="296">
        <f t="shared" si="30"/>
        <v>5.5329286098516866</v>
      </c>
    </row>
    <row r="152" spans="1:53" x14ac:dyDescent="0.25">
      <c r="A152" s="62" t="s">
        <v>218</v>
      </c>
      <c r="B152" s="62" t="s">
        <v>510</v>
      </c>
      <c r="C152" s="300">
        <v>27</v>
      </c>
      <c r="D152" s="300">
        <v>27</v>
      </c>
      <c r="E152" s="300">
        <v>27</v>
      </c>
      <c r="F152" s="300">
        <v>28</v>
      </c>
      <c r="G152" s="300">
        <v>26</v>
      </c>
      <c r="H152" s="300">
        <v>24</v>
      </c>
      <c r="I152" s="300">
        <v>23</v>
      </c>
      <c r="J152" s="300">
        <v>23</v>
      </c>
      <c r="K152" s="300">
        <v>21</v>
      </c>
      <c r="L152" s="300">
        <v>22</v>
      </c>
      <c r="M152" s="300">
        <v>20</v>
      </c>
      <c r="N152" s="300">
        <v>20</v>
      </c>
      <c r="O152" s="300">
        <v>19</v>
      </c>
      <c r="P152" s="300">
        <v>20</v>
      </c>
      <c r="Q152" s="300">
        <v>19</v>
      </c>
      <c r="R152" s="288"/>
      <c r="S152" s="62" t="s">
        <v>218</v>
      </c>
      <c r="T152" s="62" t="s">
        <v>510</v>
      </c>
      <c r="U152" s="300">
        <v>4788</v>
      </c>
      <c r="V152" s="300">
        <v>4729</v>
      </c>
      <c r="W152" s="300">
        <v>4692</v>
      </c>
      <c r="X152" s="300">
        <v>4679</v>
      </c>
      <c r="Y152" s="300">
        <v>4665</v>
      </c>
      <c r="Z152" s="300">
        <v>4740</v>
      </c>
      <c r="AA152" s="300">
        <v>4764</v>
      </c>
      <c r="AB152" s="300">
        <v>4799</v>
      </c>
      <c r="AC152" s="300">
        <v>4777</v>
      </c>
      <c r="AD152" s="300">
        <v>4763</v>
      </c>
      <c r="AE152" s="300">
        <v>4806</v>
      </c>
      <c r="AF152" s="300">
        <v>4813</v>
      </c>
      <c r="AG152" s="300">
        <v>4761</v>
      </c>
      <c r="AH152" s="300">
        <v>4756</v>
      </c>
      <c r="AI152" s="300">
        <v>4650</v>
      </c>
      <c r="AK152" s="62" t="s">
        <v>218</v>
      </c>
      <c r="AL152" s="62" t="s">
        <v>510</v>
      </c>
      <c r="AM152" s="296">
        <f t="shared" si="31"/>
        <v>5.6390977443609023</v>
      </c>
      <c r="AN152" s="296">
        <f t="shared" si="17"/>
        <v>5.7094523155001058</v>
      </c>
      <c r="AO152" s="296">
        <f t="shared" si="18"/>
        <v>5.7544757033248084</v>
      </c>
      <c r="AP152" s="296">
        <f t="shared" si="19"/>
        <v>5.984184654840778</v>
      </c>
      <c r="AQ152" s="296">
        <f t="shared" si="20"/>
        <v>5.573419078242229</v>
      </c>
      <c r="AR152" s="296">
        <f t="shared" si="21"/>
        <v>5.0632911392405067</v>
      </c>
      <c r="AS152" s="296">
        <f t="shared" si="22"/>
        <v>4.8278757346767422</v>
      </c>
      <c r="AT152" s="296">
        <f t="shared" si="23"/>
        <v>4.7926651385705359</v>
      </c>
      <c r="AU152" s="296">
        <f t="shared" si="24"/>
        <v>4.3960644756123086</v>
      </c>
      <c r="AV152" s="296">
        <f t="shared" si="25"/>
        <v>4.6189376443418011</v>
      </c>
      <c r="AW152" s="296">
        <f t="shared" si="26"/>
        <v>4.1614648356221391</v>
      </c>
      <c r="AX152" s="296">
        <f t="shared" si="27"/>
        <v>4.1554124246831501</v>
      </c>
      <c r="AY152" s="296">
        <f t="shared" si="28"/>
        <v>3.9907582440663725</v>
      </c>
      <c r="AZ152" s="296">
        <f t="shared" si="29"/>
        <v>4.2052144659377628</v>
      </c>
      <c r="BA152" s="296">
        <f t="shared" si="30"/>
        <v>4.086021505376344</v>
      </c>
    </row>
    <row r="153" spans="1:53" x14ac:dyDescent="0.25">
      <c r="A153" s="62" t="s">
        <v>219</v>
      </c>
      <c r="B153" s="62" t="s">
        <v>511</v>
      </c>
      <c r="C153" s="300">
        <v>48</v>
      </c>
      <c r="D153" s="300">
        <v>47</v>
      </c>
      <c r="E153" s="300">
        <v>49</v>
      </c>
      <c r="F153" s="300">
        <v>48</v>
      </c>
      <c r="G153" s="300">
        <v>46</v>
      </c>
      <c r="H153" s="300">
        <v>44</v>
      </c>
      <c r="I153" s="300">
        <v>44</v>
      </c>
      <c r="J153" s="300">
        <v>43</v>
      </c>
      <c r="K153" s="300">
        <v>42</v>
      </c>
      <c r="L153" s="300">
        <v>42</v>
      </c>
      <c r="M153" s="300">
        <v>39</v>
      </c>
      <c r="N153" s="300">
        <v>38</v>
      </c>
      <c r="O153" s="300">
        <v>38</v>
      </c>
      <c r="P153" s="300">
        <v>37</v>
      </c>
      <c r="Q153" s="300">
        <v>36</v>
      </c>
      <c r="R153" s="288"/>
      <c r="S153" s="62" t="s">
        <v>219</v>
      </c>
      <c r="T153" s="62" t="s">
        <v>511</v>
      </c>
      <c r="U153" s="300">
        <v>6744</v>
      </c>
      <c r="V153" s="300">
        <v>6691</v>
      </c>
      <c r="W153" s="300">
        <v>6654</v>
      </c>
      <c r="X153" s="300">
        <v>6606</v>
      </c>
      <c r="Y153" s="300">
        <v>6549</v>
      </c>
      <c r="Z153" s="300">
        <v>6520</v>
      </c>
      <c r="AA153" s="300">
        <v>6502</v>
      </c>
      <c r="AB153" s="300">
        <v>6495</v>
      </c>
      <c r="AC153" s="300">
        <v>6627</v>
      </c>
      <c r="AD153" s="300">
        <v>6592</v>
      </c>
      <c r="AE153" s="300">
        <v>6602</v>
      </c>
      <c r="AF153" s="300">
        <v>6637</v>
      </c>
      <c r="AG153" s="300">
        <v>6658</v>
      </c>
      <c r="AH153" s="300">
        <v>6576</v>
      </c>
      <c r="AI153" s="300">
        <v>6512</v>
      </c>
      <c r="AK153" s="62" t="s">
        <v>219</v>
      </c>
      <c r="AL153" s="62" t="s">
        <v>511</v>
      </c>
      <c r="AM153" s="296">
        <f t="shared" si="31"/>
        <v>7.117437722419929</v>
      </c>
      <c r="AN153" s="296">
        <f t="shared" ref="AN153:AN216" si="32">(D153*1000)/V153</f>
        <v>7.0243610820505156</v>
      </c>
      <c r="AO153" s="296">
        <f t="shared" ref="AO153:AO216" si="33">(E153*1000)/W153</f>
        <v>7.363991584009618</v>
      </c>
      <c r="AP153" s="296">
        <f t="shared" ref="AP153:AP216" si="34">(F153*1000)/X153</f>
        <v>7.2661217075386011</v>
      </c>
      <c r="AQ153" s="296">
        <f t="shared" ref="AQ153:AQ216" si="35">(G153*1000)/Y153</f>
        <v>7.0239731256680411</v>
      </c>
      <c r="AR153" s="296">
        <f t="shared" ref="AR153:AR216" si="36">(H153*1000)/Z153</f>
        <v>6.7484662576687118</v>
      </c>
      <c r="AS153" s="296">
        <f t="shared" ref="AS153:AS216" si="37">(I153*1000)/AA153</f>
        <v>6.7671485696708702</v>
      </c>
      <c r="AT153" s="296">
        <f t="shared" ref="AT153:AT216" si="38">(J153*1000)/AB153</f>
        <v>6.6204772902232483</v>
      </c>
      <c r="AU153" s="296">
        <f t="shared" ref="AU153:AU216" si="39">(K153*1000)/AC153</f>
        <v>6.3377093707559986</v>
      </c>
      <c r="AV153" s="296">
        <f t="shared" ref="AV153:AV216" si="40">(L153*1000)/AD153</f>
        <v>6.3713592233009706</v>
      </c>
      <c r="AW153" s="296">
        <f t="shared" ref="AW153:AW216" si="41">(M153*1000)/AE153</f>
        <v>5.907300817933959</v>
      </c>
      <c r="AX153" s="296">
        <f t="shared" ref="AX153:AX216" si="42">(N153*1000)/AF153</f>
        <v>5.7254783787855956</v>
      </c>
      <c r="AY153" s="296">
        <f t="shared" ref="AY153:AY216" si="43">(O153*1000)/AG153</f>
        <v>5.7074196455392006</v>
      </c>
      <c r="AZ153" s="296">
        <f t="shared" ref="AZ153:AZ216" si="44">(P153*1000)/AH153</f>
        <v>5.6265206812652071</v>
      </c>
      <c r="BA153" s="296">
        <f t="shared" ref="BA153:BA216" si="45">(Q153*1000)/AI153</f>
        <v>5.5282555282555279</v>
      </c>
    </row>
    <row r="154" spans="1:53" x14ac:dyDescent="0.25">
      <c r="A154" s="62" t="s">
        <v>220</v>
      </c>
      <c r="B154" s="62" t="s">
        <v>512</v>
      </c>
      <c r="C154" s="300">
        <v>114</v>
      </c>
      <c r="D154" s="300">
        <v>112</v>
      </c>
      <c r="E154" s="300">
        <v>111</v>
      </c>
      <c r="F154" s="300">
        <v>104</v>
      </c>
      <c r="G154" s="300">
        <v>101</v>
      </c>
      <c r="H154" s="300">
        <v>94</v>
      </c>
      <c r="I154" s="300">
        <v>93</v>
      </c>
      <c r="J154" s="300">
        <v>97</v>
      </c>
      <c r="K154" s="300">
        <v>99</v>
      </c>
      <c r="L154" s="300">
        <v>101</v>
      </c>
      <c r="M154" s="300">
        <v>100</v>
      </c>
      <c r="N154" s="300">
        <v>94</v>
      </c>
      <c r="O154" s="300">
        <v>87</v>
      </c>
      <c r="P154" s="300">
        <v>87</v>
      </c>
      <c r="Q154" s="300">
        <v>79</v>
      </c>
      <c r="R154" s="288"/>
      <c r="S154" s="62" t="s">
        <v>220</v>
      </c>
      <c r="T154" s="62" t="s">
        <v>512</v>
      </c>
      <c r="U154" s="300">
        <v>27323</v>
      </c>
      <c r="V154" s="300">
        <v>27394</v>
      </c>
      <c r="W154" s="300">
        <v>27442</v>
      </c>
      <c r="X154" s="300">
        <v>27577</v>
      </c>
      <c r="Y154" s="300">
        <v>27842</v>
      </c>
      <c r="Z154" s="300">
        <v>28074</v>
      </c>
      <c r="AA154" s="300">
        <v>28423</v>
      </c>
      <c r="AB154" s="300">
        <v>28862</v>
      </c>
      <c r="AC154" s="300">
        <v>29549</v>
      </c>
      <c r="AD154" s="300">
        <v>30223</v>
      </c>
      <c r="AE154" s="300">
        <v>30926</v>
      </c>
      <c r="AF154" s="300">
        <v>31402</v>
      </c>
      <c r="AG154" s="300">
        <v>31868</v>
      </c>
      <c r="AH154" s="300">
        <v>32148</v>
      </c>
      <c r="AI154" s="300">
        <v>32394</v>
      </c>
      <c r="AK154" s="62" t="s">
        <v>220</v>
      </c>
      <c r="AL154" s="62" t="s">
        <v>512</v>
      </c>
      <c r="AM154" s="296">
        <f t="shared" si="31"/>
        <v>4.1723090436628478</v>
      </c>
      <c r="AN154" s="296">
        <f t="shared" si="32"/>
        <v>4.0884865298970574</v>
      </c>
      <c r="AO154" s="296">
        <f t="shared" si="33"/>
        <v>4.0448946869761677</v>
      </c>
      <c r="AP154" s="296">
        <f t="shared" si="34"/>
        <v>3.7712586575769662</v>
      </c>
      <c r="AQ154" s="296">
        <f t="shared" si="35"/>
        <v>3.6276129588391637</v>
      </c>
      <c r="AR154" s="296">
        <f t="shared" si="36"/>
        <v>3.3482937949704352</v>
      </c>
      <c r="AS154" s="296">
        <f t="shared" si="37"/>
        <v>3.2719980297646272</v>
      </c>
      <c r="AT154" s="296">
        <f t="shared" si="38"/>
        <v>3.3608204559628576</v>
      </c>
      <c r="AU154" s="296">
        <f t="shared" si="39"/>
        <v>3.3503671867068259</v>
      </c>
      <c r="AV154" s="296">
        <f t="shared" si="40"/>
        <v>3.3418257618370117</v>
      </c>
      <c r="AW154" s="296">
        <f t="shared" si="41"/>
        <v>3.2335251891612238</v>
      </c>
      <c r="AX154" s="296">
        <f t="shared" si="42"/>
        <v>2.9934399082860965</v>
      </c>
      <c r="AY154" s="296">
        <f t="shared" si="43"/>
        <v>2.7300112965984686</v>
      </c>
      <c r="AZ154" s="296">
        <f t="shared" si="44"/>
        <v>2.7062336692795821</v>
      </c>
      <c r="BA154" s="296">
        <f t="shared" si="45"/>
        <v>2.4387232203494476</v>
      </c>
    </row>
    <row r="155" spans="1:53" x14ac:dyDescent="0.25">
      <c r="A155" s="62" t="s">
        <v>221</v>
      </c>
      <c r="B155" s="62" t="s">
        <v>513</v>
      </c>
      <c r="C155" s="300">
        <v>102</v>
      </c>
      <c r="D155" s="300">
        <v>102</v>
      </c>
      <c r="E155" s="300">
        <v>102</v>
      </c>
      <c r="F155" s="300">
        <v>98</v>
      </c>
      <c r="G155" s="300">
        <v>93</v>
      </c>
      <c r="H155" s="300">
        <v>88</v>
      </c>
      <c r="I155" s="300">
        <v>85</v>
      </c>
      <c r="J155" s="300">
        <v>89</v>
      </c>
      <c r="K155" s="300">
        <v>85</v>
      </c>
      <c r="L155" s="300">
        <v>82</v>
      </c>
      <c r="M155" s="300">
        <v>79</v>
      </c>
      <c r="N155" s="300">
        <v>77</v>
      </c>
      <c r="O155" s="300">
        <v>72</v>
      </c>
      <c r="P155" s="300">
        <v>72</v>
      </c>
      <c r="Q155" s="300">
        <v>64</v>
      </c>
      <c r="R155" s="288"/>
      <c r="S155" s="62" t="s">
        <v>221</v>
      </c>
      <c r="T155" s="62" t="s">
        <v>513</v>
      </c>
      <c r="U155" s="300">
        <v>38085</v>
      </c>
      <c r="V155" s="300">
        <v>38301</v>
      </c>
      <c r="W155" s="300">
        <v>38580</v>
      </c>
      <c r="X155" s="300">
        <v>38788</v>
      </c>
      <c r="Y155" s="300">
        <v>39070</v>
      </c>
      <c r="Z155" s="300">
        <v>39319</v>
      </c>
      <c r="AA155" s="300">
        <v>39771</v>
      </c>
      <c r="AB155" s="300">
        <v>40181</v>
      </c>
      <c r="AC155" s="300">
        <v>40692</v>
      </c>
      <c r="AD155" s="300">
        <v>41510</v>
      </c>
      <c r="AE155" s="300">
        <v>42137</v>
      </c>
      <c r="AF155" s="300">
        <v>42568</v>
      </c>
      <c r="AG155" s="300">
        <v>43020</v>
      </c>
      <c r="AH155" s="300">
        <v>43399</v>
      </c>
      <c r="AI155" s="300">
        <v>43536</v>
      </c>
      <c r="AK155" s="62" t="s">
        <v>221</v>
      </c>
      <c r="AL155" s="62" t="s">
        <v>513</v>
      </c>
      <c r="AM155" s="296">
        <f t="shared" si="31"/>
        <v>2.6782197715636076</v>
      </c>
      <c r="AN155" s="296">
        <f t="shared" si="32"/>
        <v>2.6631158455392812</v>
      </c>
      <c r="AO155" s="296">
        <f t="shared" si="33"/>
        <v>2.6438569206842923</v>
      </c>
      <c r="AP155" s="296">
        <f t="shared" si="34"/>
        <v>2.526554604516861</v>
      </c>
      <c r="AQ155" s="296">
        <f t="shared" si="35"/>
        <v>2.3803429741489635</v>
      </c>
      <c r="AR155" s="296">
        <f t="shared" si="36"/>
        <v>2.2381037157608281</v>
      </c>
      <c r="AS155" s="296">
        <f t="shared" si="37"/>
        <v>2.1372356742349954</v>
      </c>
      <c r="AT155" s="296">
        <f t="shared" si="38"/>
        <v>2.214977228043105</v>
      </c>
      <c r="AU155" s="296">
        <f t="shared" si="39"/>
        <v>2.0888626757102133</v>
      </c>
      <c r="AV155" s="296">
        <f t="shared" si="40"/>
        <v>1.9754276078053481</v>
      </c>
      <c r="AW155" s="296">
        <f t="shared" si="41"/>
        <v>1.8748368417305457</v>
      </c>
      <c r="AX155" s="296">
        <f t="shared" si="42"/>
        <v>1.8088705130614546</v>
      </c>
      <c r="AY155" s="296">
        <f t="shared" si="43"/>
        <v>1.6736401673640167</v>
      </c>
      <c r="AZ155" s="296">
        <f t="shared" si="44"/>
        <v>1.6590244014839051</v>
      </c>
      <c r="BA155" s="296">
        <f t="shared" si="45"/>
        <v>1.470047776552738</v>
      </c>
    </row>
    <row r="156" spans="1:53" x14ac:dyDescent="0.25">
      <c r="A156" s="62" t="s">
        <v>222</v>
      </c>
      <c r="B156" s="62" t="s">
        <v>514</v>
      </c>
      <c r="C156" s="300">
        <v>79</v>
      </c>
      <c r="D156" s="300">
        <v>75</v>
      </c>
      <c r="E156" s="300">
        <v>71</v>
      </c>
      <c r="F156" s="300">
        <v>68</v>
      </c>
      <c r="G156" s="300">
        <v>64</v>
      </c>
      <c r="H156" s="300">
        <v>66</v>
      </c>
      <c r="I156" s="300">
        <v>65</v>
      </c>
      <c r="J156" s="300">
        <v>73</v>
      </c>
      <c r="K156" s="300">
        <v>67</v>
      </c>
      <c r="L156" s="300">
        <v>63</v>
      </c>
      <c r="M156" s="300">
        <v>60</v>
      </c>
      <c r="N156" s="300">
        <v>58</v>
      </c>
      <c r="O156" s="300">
        <v>59</v>
      </c>
      <c r="P156" s="300">
        <v>61</v>
      </c>
      <c r="Q156" s="300">
        <v>56</v>
      </c>
      <c r="R156" s="288"/>
      <c r="S156" s="62" t="s">
        <v>222</v>
      </c>
      <c r="T156" s="62" t="s">
        <v>514</v>
      </c>
      <c r="U156" s="300">
        <v>10976</v>
      </c>
      <c r="V156" s="300">
        <v>10967</v>
      </c>
      <c r="W156" s="300">
        <v>10943</v>
      </c>
      <c r="X156" s="300">
        <v>10994</v>
      </c>
      <c r="Y156" s="300">
        <v>11030</v>
      </c>
      <c r="Z156" s="300">
        <v>11065</v>
      </c>
      <c r="AA156" s="300">
        <v>11089</v>
      </c>
      <c r="AB156" s="300">
        <v>11165</v>
      </c>
      <c r="AC156" s="300">
        <v>11295</v>
      </c>
      <c r="AD156" s="300">
        <v>11490</v>
      </c>
      <c r="AE156" s="300">
        <v>11658</v>
      </c>
      <c r="AF156" s="300">
        <v>11810</v>
      </c>
      <c r="AG156" s="300">
        <v>11946</v>
      </c>
      <c r="AH156" s="300">
        <v>12180</v>
      </c>
      <c r="AI156" s="300">
        <v>12268</v>
      </c>
      <c r="AK156" s="62" t="s">
        <v>222</v>
      </c>
      <c r="AL156" s="62" t="s">
        <v>514</v>
      </c>
      <c r="AM156" s="296">
        <f t="shared" si="31"/>
        <v>7.1975218658892128</v>
      </c>
      <c r="AN156" s="296">
        <f t="shared" si="32"/>
        <v>6.8386979119175706</v>
      </c>
      <c r="AO156" s="296">
        <f t="shared" si="33"/>
        <v>6.4881659508361507</v>
      </c>
      <c r="AP156" s="296">
        <f t="shared" si="34"/>
        <v>6.185191922867018</v>
      </c>
      <c r="AQ156" s="296">
        <f t="shared" si="35"/>
        <v>5.8023572076155938</v>
      </c>
      <c r="AR156" s="296">
        <f t="shared" si="36"/>
        <v>5.9647537279710798</v>
      </c>
      <c r="AS156" s="296">
        <f t="shared" si="37"/>
        <v>5.8616647127784294</v>
      </c>
      <c r="AT156" s="296">
        <f t="shared" si="38"/>
        <v>6.5382892969099862</v>
      </c>
      <c r="AU156" s="296">
        <f t="shared" si="39"/>
        <v>5.9318282425852145</v>
      </c>
      <c r="AV156" s="296">
        <f t="shared" si="40"/>
        <v>5.4830287206266322</v>
      </c>
      <c r="AW156" s="296">
        <f t="shared" si="41"/>
        <v>5.1466803911477097</v>
      </c>
      <c r="AX156" s="296">
        <f t="shared" si="42"/>
        <v>4.9110922946655373</v>
      </c>
      <c r="AY156" s="296">
        <f t="shared" si="43"/>
        <v>4.938891679223171</v>
      </c>
      <c r="AZ156" s="296">
        <f t="shared" si="44"/>
        <v>5.0082101806239736</v>
      </c>
      <c r="BA156" s="296">
        <f t="shared" si="45"/>
        <v>4.5647212259537007</v>
      </c>
    </row>
    <row r="157" spans="1:53" x14ac:dyDescent="0.25">
      <c r="A157" s="62" t="s">
        <v>223</v>
      </c>
      <c r="B157" s="62" t="s">
        <v>515</v>
      </c>
      <c r="C157" s="300">
        <v>29</v>
      </c>
      <c r="D157" s="300">
        <v>28</v>
      </c>
      <c r="E157" s="300">
        <v>29</v>
      </c>
      <c r="F157" s="300">
        <v>28</v>
      </c>
      <c r="G157" s="300">
        <v>26</v>
      </c>
      <c r="H157" s="300">
        <v>25</v>
      </c>
      <c r="I157" s="300">
        <v>24</v>
      </c>
      <c r="J157" s="300">
        <v>24</v>
      </c>
      <c r="K157" s="300">
        <v>24</v>
      </c>
      <c r="L157" s="300">
        <v>24</v>
      </c>
      <c r="M157" s="300">
        <v>23</v>
      </c>
      <c r="N157" s="300">
        <v>22</v>
      </c>
      <c r="O157" s="300">
        <v>21</v>
      </c>
      <c r="P157" s="300">
        <v>22</v>
      </c>
      <c r="Q157" s="300">
        <v>20</v>
      </c>
      <c r="R157" s="288"/>
      <c r="S157" s="62" t="s">
        <v>223</v>
      </c>
      <c r="T157" s="62" t="s">
        <v>515</v>
      </c>
      <c r="U157" s="300">
        <v>8232</v>
      </c>
      <c r="V157" s="300">
        <v>8253</v>
      </c>
      <c r="W157" s="300">
        <v>8375</v>
      </c>
      <c r="X157" s="300">
        <v>8356</v>
      </c>
      <c r="Y157" s="300">
        <v>8507</v>
      </c>
      <c r="Z157" s="300">
        <v>8562</v>
      </c>
      <c r="AA157" s="300">
        <v>8652</v>
      </c>
      <c r="AB157" s="300">
        <v>8799</v>
      </c>
      <c r="AC157" s="300">
        <v>9102</v>
      </c>
      <c r="AD157" s="300">
        <v>9262</v>
      </c>
      <c r="AE157" s="300">
        <v>9427</v>
      </c>
      <c r="AF157" s="300">
        <v>9495</v>
      </c>
      <c r="AG157" s="300">
        <v>9544</v>
      </c>
      <c r="AH157" s="300">
        <v>9634</v>
      </c>
      <c r="AI157" s="300">
        <v>9703</v>
      </c>
      <c r="AK157" s="62" t="s">
        <v>223</v>
      </c>
      <c r="AL157" s="62" t="s">
        <v>515</v>
      </c>
      <c r="AM157" s="296">
        <f t="shared" si="31"/>
        <v>3.5228377065111758</v>
      </c>
      <c r="AN157" s="296">
        <f t="shared" si="32"/>
        <v>3.3927056827820188</v>
      </c>
      <c r="AO157" s="296">
        <f t="shared" si="33"/>
        <v>3.4626865671641789</v>
      </c>
      <c r="AP157" s="296">
        <f t="shared" si="34"/>
        <v>3.3508855911919579</v>
      </c>
      <c r="AQ157" s="296">
        <f t="shared" si="35"/>
        <v>3.0563065710591277</v>
      </c>
      <c r="AR157" s="296">
        <f t="shared" si="36"/>
        <v>2.919878533053025</v>
      </c>
      <c r="AS157" s="296">
        <f t="shared" si="37"/>
        <v>2.7739251040221915</v>
      </c>
      <c r="AT157" s="296">
        <f t="shared" si="38"/>
        <v>2.7275826798499829</v>
      </c>
      <c r="AU157" s="296">
        <f t="shared" si="39"/>
        <v>2.6367831245880025</v>
      </c>
      <c r="AV157" s="296">
        <f t="shared" si="40"/>
        <v>2.59123299503347</v>
      </c>
      <c r="AW157" s="296">
        <f t="shared" si="41"/>
        <v>2.439800572822743</v>
      </c>
      <c r="AX157" s="296">
        <f t="shared" si="42"/>
        <v>2.3170089520800423</v>
      </c>
      <c r="AY157" s="296">
        <f t="shared" si="43"/>
        <v>2.2003352891869237</v>
      </c>
      <c r="AZ157" s="296">
        <f t="shared" si="44"/>
        <v>2.283578991073282</v>
      </c>
      <c r="BA157" s="296">
        <f t="shared" si="45"/>
        <v>2.0612181799443472</v>
      </c>
    </row>
    <row r="158" spans="1:53" x14ac:dyDescent="0.25">
      <c r="A158" s="62" t="s">
        <v>224</v>
      </c>
      <c r="B158" s="62" t="s">
        <v>516</v>
      </c>
      <c r="C158" s="300">
        <v>41</v>
      </c>
      <c r="D158" s="300">
        <v>41</v>
      </c>
      <c r="E158" s="300">
        <v>42</v>
      </c>
      <c r="F158" s="300">
        <v>41</v>
      </c>
      <c r="G158" s="300">
        <v>39</v>
      </c>
      <c r="H158" s="300">
        <v>39</v>
      </c>
      <c r="I158" s="300">
        <v>38</v>
      </c>
      <c r="J158" s="300">
        <v>38</v>
      </c>
      <c r="K158" s="300">
        <v>37</v>
      </c>
      <c r="L158" s="300">
        <v>38</v>
      </c>
      <c r="M158" s="300">
        <v>36</v>
      </c>
      <c r="N158" s="300">
        <v>37</v>
      </c>
      <c r="O158" s="300">
        <v>36</v>
      </c>
      <c r="P158" s="300">
        <v>36</v>
      </c>
      <c r="Q158" s="300">
        <v>35</v>
      </c>
      <c r="R158" s="288"/>
      <c r="S158" s="62" t="s">
        <v>224</v>
      </c>
      <c r="T158" s="62" t="s">
        <v>516</v>
      </c>
      <c r="U158" s="300">
        <v>5851</v>
      </c>
      <c r="V158" s="300">
        <v>5857</v>
      </c>
      <c r="W158" s="300">
        <v>5776</v>
      </c>
      <c r="X158" s="300">
        <v>5674</v>
      </c>
      <c r="Y158" s="300">
        <v>5639</v>
      </c>
      <c r="Z158" s="300">
        <v>5641</v>
      </c>
      <c r="AA158" s="300">
        <v>5630</v>
      </c>
      <c r="AB158" s="300">
        <v>5644</v>
      </c>
      <c r="AC158" s="300">
        <v>5721</v>
      </c>
      <c r="AD158" s="300">
        <v>5750</v>
      </c>
      <c r="AE158" s="300">
        <v>5731</v>
      </c>
      <c r="AF158" s="300">
        <v>5693</v>
      </c>
      <c r="AG158" s="300">
        <v>5685</v>
      </c>
      <c r="AH158" s="300">
        <v>5730</v>
      </c>
      <c r="AI158" s="300">
        <v>5646</v>
      </c>
      <c r="AK158" s="62" t="s">
        <v>224</v>
      </c>
      <c r="AL158" s="62" t="s">
        <v>516</v>
      </c>
      <c r="AM158" s="296">
        <f t="shared" si="31"/>
        <v>7.0073491710818665</v>
      </c>
      <c r="AN158" s="296">
        <f t="shared" si="32"/>
        <v>7.000170735871607</v>
      </c>
      <c r="AO158" s="296">
        <f t="shared" si="33"/>
        <v>7.271468144044321</v>
      </c>
      <c r="AP158" s="296">
        <f t="shared" si="34"/>
        <v>7.2259428974268598</v>
      </c>
      <c r="AQ158" s="296">
        <f t="shared" si="35"/>
        <v>6.9161198794112435</v>
      </c>
      <c r="AR158" s="296">
        <f t="shared" si="36"/>
        <v>6.9136677893990424</v>
      </c>
      <c r="AS158" s="296">
        <f t="shared" si="37"/>
        <v>6.74955595026643</v>
      </c>
      <c r="AT158" s="296">
        <f t="shared" si="38"/>
        <v>6.7328136073706588</v>
      </c>
      <c r="AU158" s="296">
        <f t="shared" si="39"/>
        <v>6.4674008040552353</v>
      </c>
      <c r="AV158" s="296">
        <f t="shared" si="40"/>
        <v>6.6086956521739131</v>
      </c>
      <c r="AW158" s="296">
        <f t="shared" si="41"/>
        <v>6.2816262432385273</v>
      </c>
      <c r="AX158" s="296">
        <f t="shared" si="42"/>
        <v>6.4992095555945895</v>
      </c>
      <c r="AY158" s="296">
        <f t="shared" si="43"/>
        <v>6.3324538258575194</v>
      </c>
      <c r="AZ158" s="296">
        <f t="shared" si="44"/>
        <v>6.2827225130890056</v>
      </c>
      <c r="BA158" s="296">
        <f t="shared" si="45"/>
        <v>6.1990789939780377</v>
      </c>
    </row>
    <row r="159" spans="1:53" x14ac:dyDescent="0.25">
      <c r="A159" s="62" t="s">
        <v>225</v>
      </c>
      <c r="B159" s="62" t="s">
        <v>517</v>
      </c>
      <c r="C159" s="300">
        <v>41</v>
      </c>
      <c r="D159" s="300">
        <v>39</v>
      </c>
      <c r="E159" s="300">
        <v>40</v>
      </c>
      <c r="F159" s="300">
        <v>40</v>
      </c>
      <c r="G159" s="300">
        <v>38</v>
      </c>
      <c r="H159" s="300">
        <v>39</v>
      </c>
      <c r="I159" s="300">
        <v>38</v>
      </c>
      <c r="J159" s="300">
        <v>38</v>
      </c>
      <c r="K159" s="300">
        <v>38</v>
      </c>
      <c r="L159" s="300">
        <v>38</v>
      </c>
      <c r="M159" s="300">
        <v>36</v>
      </c>
      <c r="N159" s="300">
        <v>35</v>
      </c>
      <c r="O159" s="300">
        <v>35</v>
      </c>
      <c r="P159" s="300">
        <v>35</v>
      </c>
      <c r="Q159" s="300">
        <v>34</v>
      </c>
      <c r="R159" s="288"/>
      <c r="S159" s="62" t="s">
        <v>225</v>
      </c>
      <c r="T159" s="62" t="s">
        <v>517</v>
      </c>
      <c r="U159" s="300">
        <v>5625</v>
      </c>
      <c r="V159" s="300">
        <v>5601</v>
      </c>
      <c r="W159" s="300">
        <v>5564</v>
      </c>
      <c r="X159" s="300">
        <v>5493</v>
      </c>
      <c r="Y159" s="300">
        <v>5502</v>
      </c>
      <c r="Z159" s="300">
        <v>5494</v>
      </c>
      <c r="AA159" s="300">
        <v>5538</v>
      </c>
      <c r="AB159" s="300">
        <v>5590</v>
      </c>
      <c r="AC159" s="300">
        <v>5620</v>
      </c>
      <c r="AD159" s="300">
        <v>5647</v>
      </c>
      <c r="AE159" s="300">
        <v>5671</v>
      </c>
      <c r="AF159" s="300">
        <v>5654</v>
      </c>
      <c r="AG159" s="300">
        <v>5687</v>
      </c>
      <c r="AH159" s="300">
        <v>5698</v>
      </c>
      <c r="AI159" s="300">
        <v>5717</v>
      </c>
      <c r="AK159" s="62" t="s">
        <v>225</v>
      </c>
      <c r="AL159" s="62" t="s">
        <v>517</v>
      </c>
      <c r="AM159" s="296">
        <f t="shared" si="31"/>
        <v>7.2888888888888888</v>
      </c>
      <c r="AN159" s="296">
        <f t="shared" si="32"/>
        <v>6.9630423138725224</v>
      </c>
      <c r="AO159" s="296">
        <f t="shared" si="33"/>
        <v>7.1890726096333575</v>
      </c>
      <c r="AP159" s="296">
        <f t="shared" si="34"/>
        <v>7.2819952667030767</v>
      </c>
      <c r="AQ159" s="296">
        <f t="shared" si="35"/>
        <v>6.906579425663395</v>
      </c>
      <c r="AR159" s="296">
        <f t="shared" si="36"/>
        <v>7.098653076083</v>
      </c>
      <c r="AS159" s="296">
        <f t="shared" si="37"/>
        <v>6.8616829180209464</v>
      </c>
      <c r="AT159" s="296">
        <f t="shared" si="38"/>
        <v>6.7978533094812166</v>
      </c>
      <c r="AU159" s="296">
        <f t="shared" si="39"/>
        <v>6.7615658362989324</v>
      </c>
      <c r="AV159" s="296">
        <f t="shared" si="40"/>
        <v>6.7292367628829464</v>
      </c>
      <c r="AW159" s="296">
        <f t="shared" si="41"/>
        <v>6.3480867571856816</v>
      </c>
      <c r="AX159" s="296">
        <f t="shared" si="42"/>
        <v>6.1903077467279806</v>
      </c>
      <c r="AY159" s="296">
        <f t="shared" si="43"/>
        <v>6.1543871988746259</v>
      </c>
      <c r="AZ159" s="296">
        <f t="shared" si="44"/>
        <v>6.1425061425061429</v>
      </c>
      <c r="BA159" s="296">
        <f t="shared" si="45"/>
        <v>5.9471750918313804</v>
      </c>
    </row>
    <row r="160" spans="1:53" x14ac:dyDescent="0.25">
      <c r="A160" s="62" t="s">
        <v>226</v>
      </c>
      <c r="B160" s="62" t="s">
        <v>518</v>
      </c>
      <c r="C160" s="300">
        <v>36</v>
      </c>
      <c r="D160" s="300">
        <v>35</v>
      </c>
      <c r="E160" s="300">
        <v>36</v>
      </c>
      <c r="F160" s="300">
        <v>35</v>
      </c>
      <c r="G160" s="300">
        <v>35</v>
      </c>
      <c r="H160" s="300">
        <v>32</v>
      </c>
      <c r="I160" s="300">
        <v>32</v>
      </c>
      <c r="J160" s="300">
        <v>32</v>
      </c>
      <c r="K160" s="300">
        <v>32</v>
      </c>
      <c r="L160" s="300">
        <v>32</v>
      </c>
      <c r="M160" s="300">
        <v>30</v>
      </c>
      <c r="N160" s="300">
        <v>28</v>
      </c>
      <c r="O160" s="300">
        <v>27</v>
      </c>
      <c r="P160" s="300">
        <v>27</v>
      </c>
      <c r="Q160" s="300">
        <v>25</v>
      </c>
      <c r="R160" s="288"/>
      <c r="S160" s="62" t="s">
        <v>226</v>
      </c>
      <c r="T160" s="62" t="s">
        <v>518</v>
      </c>
      <c r="U160" s="300">
        <v>6790</v>
      </c>
      <c r="V160" s="300">
        <v>6784</v>
      </c>
      <c r="W160" s="300">
        <v>6752</v>
      </c>
      <c r="X160" s="300">
        <v>6722</v>
      </c>
      <c r="Y160" s="300">
        <v>6699</v>
      </c>
      <c r="Z160" s="300">
        <v>6757</v>
      </c>
      <c r="AA160" s="300">
        <v>6786</v>
      </c>
      <c r="AB160" s="300">
        <v>6764</v>
      </c>
      <c r="AC160" s="300">
        <v>6913</v>
      </c>
      <c r="AD160" s="300">
        <v>6954</v>
      </c>
      <c r="AE160" s="300">
        <v>6941</v>
      </c>
      <c r="AF160" s="300">
        <v>6940</v>
      </c>
      <c r="AG160" s="300">
        <v>6962</v>
      </c>
      <c r="AH160" s="300">
        <v>6965</v>
      </c>
      <c r="AI160" s="300">
        <v>7057</v>
      </c>
      <c r="AK160" s="62" t="s">
        <v>226</v>
      </c>
      <c r="AL160" s="62" t="s">
        <v>518</v>
      </c>
      <c r="AM160" s="296">
        <f t="shared" si="31"/>
        <v>5.3019145802650955</v>
      </c>
      <c r="AN160" s="296">
        <f t="shared" si="32"/>
        <v>5.1591981132075473</v>
      </c>
      <c r="AO160" s="296">
        <f t="shared" si="33"/>
        <v>5.3317535545023693</v>
      </c>
      <c r="AP160" s="296">
        <f t="shared" si="34"/>
        <v>5.2067836953287712</v>
      </c>
      <c r="AQ160" s="296">
        <f t="shared" si="35"/>
        <v>5.2246603970741905</v>
      </c>
      <c r="AR160" s="296">
        <f t="shared" si="36"/>
        <v>4.7358295101376351</v>
      </c>
      <c r="AS160" s="296">
        <f t="shared" si="37"/>
        <v>4.7155909224874746</v>
      </c>
      <c r="AT160" s="296">
        <f t="shared" si="38"/>
        <v>4.7309284447072741</v>
      </c>
      <c r="AU160" s="296">
        <f t="shared" si="39"/>
        <v>4.6289599305656006</v>
      </c>
      <c r="AV160" s="296">
        <f t="shared" si="40"/>
        <v>4.6016681046879491</v>
      </c>
      <c r="AW160" s="296">
        <f t="shared" si="41"/>
        <v>4.322143783316525</v>
      </c>
      <c r="AX160" s="296">
        <f t="shared" si="42"/>
        <v>4.0345821325648412</v>
      </c>
      <c r="AY160" s="296">
        <f t="shared" si="43"/>
        <v>3.878195920712439</v>
      </c>
      <c r="AZ160" s="296">
        <f t="shared" si="44"/>
        <v>3.8765254845656854</v>
      </c>
      <c r="BA160" s="296">
        <f t="shared" si="45"/>
        <v>3.5425818336403569</v>
      </c>
    </row>
    <row r="161" spans="1:53" x14ac:dyDescent="0.25">
      <c r="A161" s="62" t="s">
        <v>227</v>
      </c>
      <c r="B161" s="62" t="s">
        <v>519</v>
      </c>
      <c r="C161" s="300">
        <v>39</v>
      </c>
      <c r="D161" s="300">
        <v>38</v>
      </c>
      <c r="E161" s="300">
        <v>39</v>
      </c>
      <c r="F161" s="300">
        <v>37</v>
      </c>
      <c r="G161" s="300">
        <v>36</v>
      </c>
      <c r="H161" s="300">
        <v>34</v>
      </c>
      <c r="I161" s="300">
        <v>33</v>
      </c>
      <c r="J161" s="300">
        <v>33</v>
      </c>
      <c r="K161" s="300">
        <v>31</v>
      </c>
      <c r="L161" s="300">
        <v>31</v>
      </c>
      <c r="M161" s="300">
        <v>29</v>
      </c>
      <c r="N161" s="300">
        <v>29</v>
      </c>
      <c r="O161" s="300">
        <v>29</v>
      </c>
      <c r="P161" s="300">
        <v>29</v>
      </c>
      <c r="Q161" s="300">
        <v>28</v>
      </c>
      <c r="R161" s="288"/>
      <c r="S161" s="62" t="s">
        <v>227</v>
      </c>
      <c r="T161" s="62" t="s">
        <v>519</v>
      </c>
      <c r="U161" s="300">
        <v>5371</v>
      </c>
      <c r="V161" s="300">
        <v>5335</v>
      </c>
      <c r="W161" s="300">
        <v>5291</v>
      </c>
      <c r="X161" s="300">
        <v>5251</v>
      </c>
      <c r="Y161" s="300">
        <v>5221</v>
      </c>
      <c r="Z161" s="300">
        <v>5185</v>
      </c>
      <c r="AA161" s="300">
        <v>5240</v>
      </c>
      <c r="AB161" s="300">
        <v>5229</v>
      </c>
      <c r="AC161" s="300">
        <v>5307</v>
      </c>
      <c r="AD161" s="300">
        <v>5280</v>
      </c>
      <c r="AE161" s="300">
        <v>5293</v>
      </c>
      <c r="AF161" s="300">
        <v>5280</v>
      </c>
      <c r="AG161" s="300">
        <v>5169</v>
      </c>
      <c r="AH161" s="300">
        <v>5206</v>
      </c>
      <c r="AI161" s="300">
        <v>5194</v>
      </c>
      <c r="AK161" s="62" t="s">
        <v>227</v>
      </c>
      <c r="AL161" s="62" t="s">
        <v>519</v>
      </c>
      <c r="AM161" s="296">
        <f t="shared" si="31"/>
        <v>7.2612176503444426</v>
      </c>
      <c r="AN161" s="296">
        <f t="shared" si="32"/>
        <v>7.1227741330834116</v>
      </c>
      <c r="AO161" s="296">
        <f t="shared" si="33"/>
        <v>7.3710073710073711</v>
      </c>
      <c r="AP161" s="296">
        <f t="shared" si="34"/>
        <v>7.0462768996381637</v>
      </c>
      <c r="AQ161" s="296">
        <f t="shared" si="35"/>
        <v>6.8952307986975674</v>
      </c>
      <c r="AR161" s="296">
        <f t="shared" si="36"/>
        <v>6.557377049180328</v>
      </c>
      <c r="AS161" s="296">
        <f t="shared" si="37"/>
        <v>6.2977099236641223</v>
      </c>
      <c r="AT161" s="296">
        <f t="shared" si="38"/>
        <v>6.3109581181870338</v>
      </c>
      <c r="AU161" s="296">
        <f t="shared" si="39"/>
        <v>5.8413416242698322</v>
      </c>
      <c r="AV161" s="296">
        <f t="shared" si="40"/>
        <v>5.8712121212121211</v>
      </c>
      <c r="AW161" s="296">
        <f t="shared" si="41"/>
        <v>5.4789344417154728</v>
      </c>
      <c r="AX161" s="296">
        <f t="shared" si="42"/>
        <v>5.4924242424242422</v>
      </c>
      <c r="AY161" s="296">
        <f t="shared" si="43"/>
        <v>5.6103695105436255</v>
      </c>
      <c r="AZ161" s="296">
        <f t="shared" si="44"/>
        <v>5.5704955820207456</v>
      </c>
      <c r="BA161" s="296">
        <f t="shared" si="45"/>
        <v>5.3908355795148246</v>
      </c>
    </row>
    <row r="162" spans="1:53" x14ac:dyDescent="0.25">
      <c r="A162" s="62" t="s">
        <v>228</v>
      </c>
      <c r="B162" s="62" t="s">
        <v>520</v>
      </c>
      <c r="C162" s="300">
        <v>137</v>
      </c>
      <c r="D162" s="300">
        <v>127</v>
      </c>
      <c r="E162" s="300">
        <v>134</v>
      </c>
      <c r="F162" s="300">
        <v>135</v>
      </c>
      <c r="G162" s="300">
        <v>134</v>
      </c>
      <c r="H162" s="300">
        <v>131</v>
      </c>
      <c r="I162" s="300">
        <v>128</v>
      </c>
      <c r="J162" s="300">
        <v>129</v>
      </c>
      <c r="K162" s="300">
        <v>122</v>
      </c>
      <c r="L162" s="300">
        <v>130</v>
      </c>
      <c r="M162" s="300">
        <v>125</v>
      </c>
      <c r="N162" s="300">
        <v>124</v>
      </c>
      <c r="O162" s="300">
        <v>122</v>
      </c>
      <c r="P162" s="300">
        <v>122</v>
      </c>
      <c r="Q162" s="300">
        <v>121</v>
      </c>
      <c r="R162" s="288"/>
      <c r="S162" s="62" t="s">
        <v>228</v>
      </c>
      <c r="T162" s="62" t="s">
        <v>520</v>
      </c>
      <c r="U162" s="300">
        <v>11721</v>
      </c>
      <c r="V162" s="300">
        <v>11622</v>
      </c>
      <c r="W162" s="300">
        <v>11587</v>
      </c>
      <c r="X162" s="300">
        <v>11606</v>
      </c>
      <c r="Y162" s="300">
        <v>11573</v>
      </c>
      <c r="Z162" s="300">
        <v>11531</v>
      </c>
      <c r="AA162" s="300">
        <v>11640</v>
      </c>
      <c r="AB162" s="300">
        <v>11619</v>
      </c>
      <c r="AC162" s="300">
        <v>11776</v>
      </c>
      <c r="AD162" s="300">
        <v>11841</v>
      </c>
      <c r="AE162" s="300">
        <v>11874</v>
      </c>
      <c r="AF162" s="300">
        <v>11936</v>
      </c>
      <c r="AG162" s="300">
        <v>11885</v>
      </c>
      <c r="AH162" s="300">
        <v>11937</v>
      </c>
      <c r="AI162" s="300">
        <v>11940</v>
      </c>
      <c r="AK162" s="62" t="s">
        <v>228</v>
      </c>
      <c r="AL162" s="62" t="s">
        <v>520</v>
      </c>
      <c r="AM162" s="296">
        <f t="shared" si="31"/>
        <v>11.688422489548673</v>
      </c>
      <c r="AN162" s="296">
        <f t="shared" si="32"/>
        <v>10.927551196007572</v>
      </c>
      <c r="AO162" s="296">
        <f t="shared" si="33"/>
        <v>11.564684560283077</v>
      </c>
      <c r="AP162" s="296">
        <f t="shared" si="34"/>
        <v>11.63191452696881</v>
      </c>
      <c r="AQ162" s="296">
        <f t="shared" si="35"/>
        <v>11.578674500993692</v>
      </c>
      <c r="AR162" s="296">
        <f t="shared" si="36"/>
        <v>11.360679906339433</v>
      </c>
      <c r="AS162" s="296">
        <f t="shared" si="37"/>
        <v>10.996563573883162</v>
      </c>
      <c r="AT162" s="296">
        <f t="shared" si="38"/>
        <v>11.10250451846114</v>
      </c>
      <c r="AU162" s="296">
        <f t="shared" si="39"/>
        <v>10.360054347826088</v>
      </c>
      <c r="AV162" s="296">
        <f t="shared" si="40"/>
        <v>10.978802466007938</v>
      </c>
      <c r="AW162" s="296">
        <f t="shared" si="41"/>
        <v>10.527202290719218</v>
      </c>
      <c r="AX162" s="296">
        <f t="shared" si="42"/>
        <v>10.388739946380698</v>
      </c>
      <c r="AY162" s="296">
        <f t="shared" si="43"/>
        <v>10.265039966344132</v>
      </c>
      <c r="AZ162" s="296">
        <f t="shared" si="44"/>
        <v>10.220323364329396</v>
      </c>
      <c r="BA162" s="296">
        <f t="shared" si="45"/>
        <v>10.134003350083752</v>
      </c>
    </row>
    <row r="163" spans="1:53" x14ac:dyDescent="0.25">
      <c r="A163" s="62" t="s">
        <v>229</v>
      </c>
      <c r="B163" s="62" t="s">
        <v>521</v>
      </c>
      <c r="C163" s="300">
        <v>91</v>
      </c>
      <c r="D163" s="300">
        <v>84</v>
      </c>
      <c r="E163" s="300">
        <v>91</v>
      </c>
      <c r="F163" s="300">
        <v>85</v>
      </c>
      <c r="G163" s="300">
        <v>84</v>
      </c>
      <c r="H163" s="300">
        <v>79</v>
      </c>
      <c r="I163" s="300">
        <v>75</v>
      </c>
      <c r="J163" s="300">
        <v>72</v>
      </c>
      <c r="K163" s="300">
        <v>71</v>
      </c>
      <c r="L163" s="300">
        <v>73</v>
      </c>
      <c r="M163" s="300">
        <v>73</v>
      </c>
      <c r="N163" s="300">
        <v>71</v>
      </c>
      <c r="O163" s="300">
        <v>65</v>
      </c>
      <c r="P163" s="300">
        <v>63</v>
      </c>
      <c r="Q163" s="300">
        <v>62</v>
      </c>
      <c r="R163" s="288"/>
      <c r="S163" s="62" t="s">
        <v>229</v>
      </c>
      <c r="T163" s="62" t="s">
        <v>521</v>
      </c>
      <c r="U163" s="300">
        <v>9897</v>
      </c>
      <c r="V163" s="300">
        <v>9841</v>
      </c>
      <c r="W163" s="300">
        <v>9791</v>
      </c>
      <c r="X163" s="300">
        <v>9680</v>
      </c>
      <c r="Y163" s="300">
        <v>9588</v>
      </c>
      <c r="Z163" s="300">
        <v>9550</v>
      </c>
      <c r="AA163" s="300">
        <v>9556</v>
      </c>
      <c r="AB163" s="300">
        <v>9626</v>
      </c>
      <c r="AC163" s="300">
        <v>9940</v>
      </c>
      <c r="AD163" s="300">
        <v>9905</v>
      </c>
      <c r="AE163" s="300">
        <v>9846</v>
      </c>
      <c r="AF163" s="300">
        <v>9750</v>
      </c>
      <c r="AG163" s="300">
        <v>9591</v>
      </c>
      <c r="AH163" s="300">
        <v>9409</v>
      </c>
      <c r="AI163" s="300">
        <v>9255</v>
      </c>
      <c r="AK163" s="62" t="s">
        <v>229</v>
      </c>
      <c r="AL163" s="62" t="s">
        <v>521</v>
      </c>
      <c r="AM163" s="296">
        <f t="shared" si="31"/>
        <v>9.1947054663029206</v>
      </c>
      <c r="AN163" s="296">
        <f t="shared" si="32"/>
        <v>8.5357179148460514</v>
      </c>
      <c r="AO163" s="296">
        <f t="shared" si="33"/>
        <v>9.294249821264426</v>
      </c>
      <c r="AP163" s="296">
        <f t="shared" si="34"/>
        <v>8.7809917355371905</v>
      </c>
      <c r="AQ163" s="296">
        <f t="shared" si="35"/>
        <v>8.7609511889862333</v>
      </c>
      <c r="AR163" s="296">
        <f t="shared" si="36"/>
        <v>8.2722513089005236</v>
      </c>
      <c r="AS163" s="296">
        <f t="shared" si="37"/>
        <v>7.8484721640853916</v>
      </c>
      <c r="AT163" s="296">
        <f t="shared" si="38"/>
        <v>7.4797423644296694</v>
      </c>
      <c r="AU163" s="296">
        <f t="shared" si="39"/>
        <v>7.1428571428571432</v>
      </c>
      <c r="AV163" s="296">
        <f t="shared" si="40"/>
        <v>7.3700151438667341</v>
      </c>
      <c r="AW163" s="296">
        <f t="shared" si="41"/>
        <v>7.4141783465366649</v>
      </c>
      <c r="AX163" s="296">
        <f t="shared" si="42"/>
        <v>7.2820512820512819</v>
      </c>
      <c r="AY163" s="296">
        <f t="shared" si="43"/>
        <v>6.7771869460952976</v>
      </c>
      <c r="AZ163" s="296">
        <f t="shared" si="44"/>
        <v>6.6957168668296312</v>
      </c>
      <c r="BA163" s="296">
        <f t="shared" si="45"/>
        <v>6.6990815775256616</v>
      </c>
    </row>
    <row r="164" spans="1:53" x14ac:dyDescent="0.25">
      <c r="A164" s="62" t="s">
        <v>230</v>
      </c>
      <c r="B164" s="62" t="s">
        <v>522</v>
      </c>
      <c r="C164" s="300">
        <v>105</v>
      </c>
      <c r="D164" s="300">
        <v>72</v>
      </c>
      <c r="E164" s="300">
        <v>73</v>
      </c>
      <c r="F164" s="300">
        <v>71</v>
      </c>
      <c r="G164" s="300">
        <v>69</v>
      </c>
      <c r="H164" s="300">
        <v>68</v>
      </c>
      <c r="I164" s="300">
        <v>67</v>
      </c>
      <c r="J164" s="300">
        <v>67</v>
      </c>
      <c r="K164" s="300">
        <v>65</v>
      </c>
      <c r="L164" s="300">
        <v>65</v>
      </c>
      <c r="M164" s="300">
        <v>62</v>
      </c>
      <c r="N164" s="300">
        <v>62</v>
      </c>
      <c r="O164" s="300">
        <v>63</v>
      </c>
      <c r="P164" s="300">
        <v>63</v>
      </c>
      <c r="Q164" s="300">
        <v>61</v>
      </c>
      <c r="R164" s="288"/>
      <c r="S164" s="62" t="s">
        <v>230</v>
      </c>
      <c r="T164" s="62" t="s">
        <v>522</v>
      </c>
      <c r="U164" s="300">
        <v>9442</v>
      </c>
      <c r="V164" s="300">
        <v>9261</v>
      </c>
      <c r="W164" s="300">
        <v>9179</v>
      </c>
      <c r="X164" s="300">
        <v>9068</v>
      </c>
      <c r="Y164" s="300">
        <v>8946</v>
      </c>
      <c r="Z164" s="300">
        <v>8892</v>
      </c>
      <c r="AA164" s="300">
        <v>8936</v>
      </c>
      <c r="AB164" s="300">
        <v>9169</v>
      </c>
      <c r="AC164" s="300">
        <v>9323</v>
      </c>
      <c r="AD164" s="300">
        <v>9377</v>
      </c>
      <c r="AE164" s="300">
        <v>9354</v>
      </c>
      <c r="AF164" s="300">
        <v>9310</v>
      </c>
      <c r="AG164" s="300">
        <v>9312</v>
      </c>
      <c r="AH164" s="300">
        <v>9268</v>
      </c>
      <c r="AI164" s="300">
        <v>9263</v>
      </c>
      <c r="AK164" s="62" t="s">
        <v>230</v>
      </c>
      <c r="AL164" s="62" t="s">
        <v>522</v>
      </c>
      <c r="AM164" s="296">
        <f t="shared" si="31"/>
        <v>11.120525312433806</v>
      </c>
      <c r="AN164" s="296">
        <f t="shared" si="32"/>
        <v>7.7745383867832851</v>
      </c>
      <c r="AO164" s="296">
        <f t="shared" si="33"/>
        <v>7.9529360496786143</v>
      </c>
      <c r="AP164" s="296">
        <f t="shared" si="34"/>
        <v>7.8297309219232467</v>
      </c>
      <c r="AQ164" s="296">
        <f t="shared" si="35"/>
        <v>7.7129443326626426</v>
      </c>
      <c r="AR164" s="296">
        <f t="shared" si="36"/>
        <v>7.6473234367971212</v>
      </c>
      <c r="AS164" s="296">
        <f t="shared" si="37"/>
        <v>7.4977618621307069</v>
      </c>
      <c r="AT164" s="296">
        <f t="shared" si="38"/>
        <v>7.3072308866833895</v>
      </c>
      <c r="AU164" s="296">
        <f t="shared" si="39"/>
        <v>6.9720047195108874</v>
      </c>
      <c r="AV164" s="296">
        <f t="shared" si="40"/>
        <v>6.9318545376986247</v>
      </c>
      <c r="AW164" s="296">
        <f t="shared" si="41"/>
        <v>6.6281804575582637</v>
      </c>
      <c r="AX164" s="296">
        <f t="shared" si="42"/>
        <v>6.6595059076262082</v>
      </c>
      <c r="AY164" s="296">
        <f t="shared" si="43"/>
        <v>6.7654639175257731</v>
      </c>
      <c r="AZ164" s="296">
        <f t="shared" si="44"/>
        <v>6.7975830815709966</v>
      </c>
      <c r="BA164" s="296">
        <f t="shared" si="45"/>
        <v>6.5853395228327756</v>
      </c>
    </row>
    <row r="165" spans="1:53" x14ac:dyDescent="0.25">
      <c r="A165" s="62" t="s">
        <v>231</v>
      </c>
      <c r="B165" s="62" t="s">
        <v>523</v>
      </c>
      <c r="C165" s="300">
        <v>89</v>
      </c>
      <c r="D165" s="300">
        <v>91</v>
      </c>
      <c r="E165" s="300">
        <v>95</v>
      </c>
      <c r="F165" s="300">
        <v>85</v>
      </c>
      <c r="G165" s="300">
        <v>64</v>
      </c>
      <c r="H165" s="300">
        <v>61</v>
      </c>
      <c r="I165" s="300">
        <v>58</v>
      </c>
      <c r="J165" s="300">
        <v>60</v>
      </c>
      <c r="K165" s="300">
        <v>61</v>
      </c>
      <c r="L165" s="300">
        <v>60</v>
      </c>
      <c r="M165" s="300">
        <v>56</v>
      </c>
      <c r="N165" s="300">
        <v>75</v>
      </c>
      <c r="O165" s="300">
        <v>69</v>
      </c>
      <c r="P165" s="300">
        <v>53</v>
      </c>
      <c r="Q165" s="300">
        <v>57</v>
      </c>
      <c r="R165" s="288"/>
      <c r="S165" s="62" t="s">
        <v>231</v>
      </c>
      <c r="T165" s="62" t="s">
        <v>523</v>
      </c>
      <c r="U165" s="300">
        <v>12831</v>
      </c>
      <c r="V165" s="300">
        <v>12773</v>
      </c>
      <c r="W165" s="300">
        <v>12578</v>
      </c>
      <c r="X165" s="300">
        <v>12540</v>
      </c>
      <c r="Y165" s="300">
        <v>12580</v>
      </c>
      <c r="Z165" s="300">
        <v>12829</v>
      </c>
      <c r="AA165" s="300">
        <v>13031</v>
      </c>
      <c r="AB165" s="300">
        <v>13178</v>
      </c>
      <c r="AC165" s="300">
        <v>13728</v>
      </c>
      <c r="AD165" s="300">
        <v>13961</v>
      </c>
      <c r="AE165" s="300">
        <v>14046</v>
      </c>
      <c r="AF165" s="300">
        <v>14109</v>
      </c>
      <c r="AG165" s="300">
        <v>14282</v>
      </c>
      <c r="AH165" s="300">
        <v>14509</v>
      </c>
      <c r="AI165" s="300">
        <v>14428</v>
      </c>
      <c r="AK165" s="62" t="s">
        <v>231</v>
      </c>
      <c r="AL165" s="62" t="s">
        <v>523</v>
      </c>
      <c r="AM165" s="296">
        <f t="shared" si="31"/>
        <v>6.9363260852622552</v>
      </c>
      <c r="AN165" s="296">
        <f t="shared" si="32"/>
        <v>7.1244030376575589</v>
      </c>
      <c r="AO165" s="296">
        <f t="shared" si="33"/>
        <v>7.5528700906344408</v>
      </c>
      <c r="AP165" s="296">
        <f t="shared" si="34"/>
        <v>6.7783094098883572</v>
      </c>
      <c r="AQ165" s="296">
        <f t="shared" si="35"/>
        <v>5.0874403815580287</v>
      </c>
      <c r="AR165" s="296">
        <f t="shared" si="36"/>
        <v>4.7548522877854857</v>
      </c>
      <c r="AS165" s="296">
        <f t="shared" si="37"/>
        <v>4.4509247179802012</v>
      </c>
      <c r="AT165" s="296">
        <f t="shared" si="38"/>
        <v>4.5530429503718315</v>
      </c>
      <c r="AU165" s="296">
        <f t="shared" si="39"/>
        <v>4.4434731934731939</v>
      </c>
      <c r="AV165" s="296">
        <f t="shared" si="40"/>
        <v>4.2976864121481269</v>
      </c>
      <c r="AW165" s="296">
        <f t="shared" si="41"/>
        <v>3.9869001851060801</v>
      </c>
      <c r="AX165" s="296">
        <f t="shared" si="42"/>
        <v>5.3157559004890498</v>
      </c>
      <c r="AY165" s="296">
        <f t="shared" si="43"/>
        <v>4.8312561265929146</v>
      </c>
      <c r="AZ165" s="296">
        <f t="shared" si="44"/>
        <v>3.6529050933903093</v>
      </c>
      <c r="BA165" s="296">
        <f t="shared" si="45"/>
        <v>3.9506515109509288</v>
      </c>
    </row>
    <row r="166" spans="1:53" x14ac:dyDescent="0.25">
      <c r="A166" s="62" t="s">
        <v>232</v>
      </c>
      <c r="B166" s="62" t="s">
        <v>524</v>
      </c>
      <c r="C166" s="300">
        <v>167</v>
      </c>
      <c r="D166" s="300">
        <v>158</v>
      </c>
      <c r="E166" s="300">
        <v>160</v>
      </c>
      <c r="F166" s="300">
        <v>156</v>
      </c>
      <c r="G166" s="300">
        <v>151</v>
      </c>
      <c r="H166" s="300">
        <v>143</v>
      </c>
      <c r="I166" s="300">
        <v>137</v>
      </c>
      <c r="J166" s="300">
        <v>132</v>
      </c>
      <c r="K166" s="300">
        <v>125</v>
      </c>
      <c r="L166" s="300">
        <v>123</v>
      </c>
      <c r="M166" s="300">
        <v>118</v>
      </c>
      <c r="N166" s="300">
        <v>116</v>
      </c>
      <c r="O166" s="300">
        <v>111</v>
      </c>
      <c r="P166" s="300">
        <v>110</v>
      </c>
      <c r="Q166" s="300">
        <v>104</v>
      </c>
      <c r="R166" s="288"/>
      <c r="S166" s="62" t="s">
        <v>232</v>
      </c>
      <c r="T166" s="62" t="s">
        <v>524</v>
      </c>
      <c r="U166" s="300">
        <v>33807</v>
      </c>
      <c r="V166" s="300">
        <v>33821</v>
      </c>
      <c r="W166" s="300">
        <v>33845</v>
      </c>
      <c r="X166" s="300">
        <v>33791</v>
      </c>
      <c r="Y166" s="300">
        <v>33763</v>
      </c>
      <c r="Z166" s="300">
        <v>33753</v>
      </c>
      <c r="AA166" s="300">
        <v>33887</v>
      </c>
      <c r="AB166" s="300">
        <v>33906</v>
      </c>
      <c r="AC166" s="300">
        <v>34218</v>
      </c>
      <c r="AD166" s="300">
        <v>34484</v>
      </c>
      <c r="AE166" s="300">
        <v>34781</v>
      </c>
      <c r="AF166" s="300">
        <v>34754</v>
      </c>
      <c r="AG166" s="300">
        <v>34896</v>
      </c>
      <c r="AH166" s="300">
        <v>35201</v>
      </c>
      <c r="AI166" s="300">
        <v>35329</v>
      </c>
      <c r="AK166" s="62" t="s">
        <v>232</v>
      </c>
      <c r="AL166" s="62" t="s">
        <v>524</v>
      </c>
      <c r="AM166" s="296">
        <f t="shared" si="31"/>
        <v>4.9398053657526546</v>
      </c>
      <c r="AN166" s="296">
        <f t="shared" si="32"/>
        <v>4.6716537062771648</v>
      </c>
      <c r="AO166" s="296">
        <f t="shared" si="33"/>
        <v>4.7274338897916977</v>
      </c>
      <c r="AP166" s="296">
        <f t="shared" si="34"/>
        <v>4.6166138912728245</v>
      </c>
      <c r="AQ166" s="296">
        <f t="shared" si="35"/>
        <v>4.4723513905754819</v>
      </c>
      <c r="AR166" s="296">
        <f t="shared" si="36"/>
        <v>4.2366604449974821</v>
      </c>
      <c r="AS166" s="296">
        <f t="shared" si="37"/>
        <v>4.0428482899046836</v>
      </c>
      <c r="AT166" s="296">
        <f t="shared" si="38"/>
        <v>3.8931162626083879</v>
      </c>
      <c r="AU166" s="296">
        <f t="shared" si="39"/>
        <v>3.6530481033374249</v>
      </c>
      <c r="AV166" s="296">
        <f t="shared" si="40"/>
        <v>3.5668715926226655</v>
      </c>
      <c r="AW166" s="296">
        <f t="shared" si="41"/>
        <v>3.3926569103821054</v>
      </c>
      <c r="AX166" s="296">
        <f t="shared" si="42"/>
        <v>3.3377452955055533</v>
      </c>
      <c r="AY166" s="296">
        <f t="shared" si="43"/>
        <v>3.1808803301237965</v>
      </c>
      <c r="AZ166" s="296">
        <f t="shared" si="44"/>
        <v>3.1249112241129513</v>
      </c>
      <c r="BA166" s="296">
        <f t="shared" si="45"/>
        <v>2.9437572532480401</v>
      </c>
    </row>
    <row r="167" spans="1:53" x14ac:dyDescent="0.25">
      <c r="A167" s="62" t="s">
        <v>233</v>
      </c>
      <c r="B167" s="62" t="s">
        <v>525</v>
      </c>
      <c r="C167" s="300">
        <v>79</v>
      </c>
      <c r="D167" s="300">
        <v>77</v>
      </c>
      <c r="E167" s="300">
        <v>73</v>
      </c>
      <c r="F167" s="300">
        <v>70</v>
      </c>
      <c r="G167" s="300">
        <v>71</v>
      </c>
      <c r="H167" s="300">
        <v>72</v>
      </c>
      <c r="I167" s="300">
        <v>70</v>
      </c>
      <c r="J167" s="300">
        <v>69</v>
      </c>
      <c r="K167" s="300">
        <v>66</v>
      </c>
      <c r="L167" s="300">
        <v>66</v>
      </c>
      <c r="M167" s="300">
        <v>63</v>
      </c>
      <c r="N167" s="300">
        <v>64</v>
      </c>
      <c r="O167" s="300">
        <v>60</v>
      </c>
      <c r="P167" s="300">
        <v>61</v>
      </c>
      <c r="Q167" s="300">
        <v>50</v>
      </c>
      <c r="R167" s="288"/>
      <c r="S167" s="62" t="s">
        <v>233</v>
      </c>
      <c r="T167" s="62" t="s">
        <v>525</v>
      </c>
      <c r="U167" s="300">
        <v>10313</v>
      </c>
      <c r="V167" s="300">
        <v>10291</v>
      </c>
      <c r="W167" s="300">
        <v>10288</v>
      </c>
      <c r="X167" s="300">
        <v>10282</v>
      </c>
      <c r="Y167" s="300">
        <v>10239</v>
      </c>
      <c r="Z167" s="300">
        <v>10299</v>
      </c>
      <c r="AA167" s="300">
        <v>10365</v>
      </c>
      <c r="AB167" s="300">
        <v>10506</v>
      </c>
      <c r="AC167" s="300">
        <v>10679</v>
      </c>
      <c r="AD167" s="300">
        <v>10659</v>
      </c>
      <c r="AE167" s="300">
        <v>10683</v>
      </c>
      <c r="AF167" s="300">
        <v>10780</v>
      </c>
      <c r="AG167" s="300">
        <v>10751</v>
      </c>
      <c r="AH167" s="300">
        <v>10864</v>
      </c>
      <c r="AI167" s="300">
        <v>10816</v>
      </c>
      <c r="AK167" s="62" t="s">
        <v>233</v>
      </c>
      <c r="AL167" s="62" t="s">
        <v>525</v>
      </c>
      <c r="AM167" s="296">
        <f t="shared" si="31"/>
        <v>7.6602346552894405</v>
      </c>
      <c r="AN167" s="296">
        <f t="shared" si="32"/>
        <v>7.4822660577203379</v>
      </c>
      <c r="AO167" s="296">
        <f t="shared" si="33"/>
        <v>7.0956454121306374</v>
      </c>
      <c r="AP167" s="296">
        <f t="shared" si="34"/>
        <v>6.8080140050573821</v>
      </c>
      <c r="AQ167" s="296">
        <f t="shared" si="35"/>
        <v>6.9342709248950092</v>
      </c>
      <c r="AR167" s="296">
        <f t="shared" si="36"/>
        <v>6.9909699970870962</v>
      </c>
      <c r="AS167" s="296">
        <f t="shared" si="37"/>
        <v>6.7534973468403283</v>
      </c>
      <c r="AT167" s="296">
        <f t="shared" si="38"/>
        <v>6.5676756139348944</v>
      </c>
      <c r="AU167" s="296">
        <f t="shared" si="39"/>
        <v>6.1803539657271278</v>
      </c>
      <c r="AV167" s="296">
        <f t="shared" si="40"/>
        <v>6.1919504643962853</v>
      </c>
      <c r="AW167" s="296">
        <f t="shared" si="41"/>
        <v>5.8972198820556025</v>
      </c>
      <c r="AX167" s="296">
        <f t="shared" si="42"/>
        <v>5.9369202226345079</v>
      </c>
      <c r="AY167" s="296">
        <f t="shared" si="43"/>
        <v>5.5808761975630174</v>
      </c>
      <c r="AZ167" s="296">
        <f t="shared" si="44"/>
        <v>5.6148748159057433</v>
      </c>
      <c r="BA167" s="296">
        <f t="shared" si="45"/>
        <v>4.6227810650887573</v>
      </c>
    </row>
    <row r="168" spans="1:53" x14ac:dyDescent="0.25">
      <c r="A168" s="62" t="s">
        <v>234</v>
      </c>
      <c r="B168" s="62" t="s">
        <v>526</v>
      </c>
      <c r="C168" s="300">
        <v>81</v>
      </c>
      <c r="D168" s="300">
        <v>79</v>
      </c>
      <c r="E168" s="300">
        <v>80</v>
      </c>
      <c r="F168" s="300">
        <v>78</v>
      </c>
      <c r="G168" s="300">
        <v>75</v>
      </c>
      <c r="H168" s="300">
        <v>78</v>
      </c>
      <c r="I168" s="300">
        <v>77</v>
      </c>
      <c r="J168" s="300">
        <v>76</v>
      </c>
      <c r="K168" s="300">
        <v>73</v>
      </c>
      <c r="L168" s="300">
        <v>73</v>
      </c>
      <c r="M168" s="300">
        <v>71</v>
      </c>
      <c r="N168" s="300">
        <v>70</v>
      </c>
      <c r="O168" s="300">
        <v>69</v>
      </c>
      <c r="P168" s="300">
        <v>70</v>
      </c>
      <c r="Q168" s="300">
        <v>67</v>
      </c>
      <c r="R168" s="288"/>
      <c r="S168" s="62" t="s">
        <v>234</v>
      </c>
      <c r="T168" s="62" t="s">
        <v>526</v>
      </c>
      <c r="U168" s="300">
        <v>9280</v>
      </c>
      <c r="V168" s="300">
        <v>9348</v>
      </c>
      <c r="W168" s="300">
        <v>9314</v>
      </c>
      <c r="X168" s="300">
        <v>9284</v>
      </c>
      <c r="Y168" s="300">
        <v>9282</v>
      </c>
      <c r="Z168" s="300">
        <v>9274</v>
      </c>
      <c r="AA168" s="300">
        <v>9376</v>
      </c>
      <c r="AB168" s="300">
        <v>9349</v>
      </c>
      <c r="AC168" s="300">
        <v>9486</v>
      </c>
      <c r="AD168" s="300">
        <v>9485</v>
      </c>
      <c r="AE168" s="300">
        <v>9494</v>
      </c>
      <c r="AF168" s="300">
        <v>9464</v>
      </c>
      <c r="AG168" s="300">
        <v>9444</v>
      </c>
      <c r="AH168" s="300">
        <v>9501</v>
      </c>
      <c r="AI168" s="300">
        <v>9517</v>
      </c>
      <c r="AK168" s="62" t="s">
        <v>234</v>
      </c>
      <c r="AL168" s="62" t="s">
        <v>526</v>
      </c>
      <c r="AM168" s="296">
        <f t="shared" si="31"/>
        <v>8.7284482758620694</v>
      </c>
      <c r="AN168" s="296">
        <f t="shared" si="32"/>
        <v>8.4510055626872056</v>
      </c>
      <c r="AO168" s="296">
        <f t="shared" si="33"/>
        <v>8.5892205282370622</v>
      </c>
      <c r="AP168" s="296">
        <f t="shared" si="34"/>
        <v>8.4015510555794908</v>
      </c>
      <c r="AQ168" s="296">
        <f t="shared" si="35"/>
        <v>8.0801551389786681</v>
      </c>
      <c r="AR168" s="296">
        <f t="shared" si="36"/>
        <v>8.4106103083890442</v>
      </c>
      <c r="AS168" s="296">
        <f t="shared" si="37"/>
        <v>8.2124573378839596</v>
      </c>
      <c r="AT168" s="296">
        <f t="shared" si="38"/>
        <v>8.1292116803936256</v>
      </c>
      <c r="AU168" s="296">
        <f t="shared" si="39"/>
        <v>7.695551338815096</v>
      </c>
      <c r="AV168" s="296">
        <f t="shared" si="40"/>
        <v>7.6963626779124938</v>
      </c>
      <c r="AW168" s="296">
        <f t="shared" si="41"/>
        <v>7.4784074152096061</v>
      </c>
      <c r="AX168" s="296">
        <f t="shared" si="42"/>
        <v>7.3964497041420119</v>
      </c>
      <c r="AY168" s="296">
        <f t="shared" si="43"/>
        <v>7.306226175349428</v>
      </c>
      <c r="AZ168" s="296">
        <f t="shared" si="44"/>
        <v>7.3676455109988419</v>
      </c>
      <c r="BA168" s="296">
        <f t="shared" si="45"/>
        <v>7.0400336240411896</v>
      </c>
    </row>
    <row r="169" spans="1:53" x14ac:dyDescent="0.25">
      <c r="A169" s="62" t="s">
        <v>235</v>
      </c>
      <c r="B169" s="62" t="s">
        <v>527</v>
      </c>
      <c r="C169" s="300">
        <v>136</v>
      </c>
      <c r="D169" s="300">
        <v>130</v>
      </c>
      <c r="E169" s="300">
        <v>133</v>
      </c>
      <c r="F169" s="300">
        <v>130</v>
      </c>
      <c r="G169" s="300">
        <v>125</v>
      </c>
      <c r="H169" s="300">
        <v>121</v>
      </c>
      <c r="I169" s="300">
        <v>119</v>
      </c>
      <c r="J169" s="300">
        <v>119</v>
      </c>
      <c r="K169" s="300">
        <v>115</v>
      </c>
      <c r="L169" s="300">
        <v>116</v>
      </c>
      <c r="M169" s="300">
        <v>111</v>
      </c>
      <c r="N169" s="300">
        <v>114</v>
      </c>
      <c r="O169" s="300">
        <v>114</v>
      </c>
      <c r="P169" s="300">
        <v>114</v>
      </c>
      <c r="Q169" s="300">
        <v>109</v>
      </c>
      <c r="R169" s="288"/>
      <c r="S169" s="62" t="s">
        <v>235</v>
      </c>
      <c r="T169" s="62" t="s">
        <v>527</v>
      </c>
      <c r="U169" s="300">
        <v>15868</v>
      </c>
      <c r="V169" s="300">
        <v>15771</v>
      </c>
      <c r="W169" s="300">
        <v>15762</v>
      </c>
      <c r="X169" s="300">
        <v>15694</v>
      </c>
      <c r="Y169" s="300">
        <v>15557</v>
      </c>
      <c r="Z169" s="300">
        <v>15609</v>
      </c>
      <c r="AA169" s="300">
        <v>15597</v>
      </c>
      <c r="AB169" s="300">
        <v>15662</v>
      </c>
      <c r="AC169" s="300">
        <v>15788</v>
      </c>
      <c r="AD169" s="300">
        <v>15942</v>
      </c>
      <c r="AE169" s="300">
        <v>15952</v>
      </c>
      <c r="AF169" s="300">
        <v>16024</v>
      </c>
      <c r="AG169" s="300">
        <v>16096</v>
      </c>
      <c r="AH169" s="300">
        <v>16162</v>
      </c>
      <c r="AI169" s="300">
        <v>16163</v>
      </c>
      <c r="AK169" s="62" t="s">
        <v>235</v>
      </c>
      <c r="AL169" s="62" t="s">
        <v>527</v>
      </c>
      <c r="AM169" s="296">
        <f t="shared" si="31"/>
        <v>8.5707083438366531</v>
      </c>
      <c r="AN169" s="296">
        <f t="shared" si="32"/>
        <v>8.2429776171453941</v>
      </c>
      <c r="AO169" s="296">
        <f t="shared" si="33"/>
        <v>8.4380154802690015</v>
      </c>
      <c r="AP169" s="296">
        <f t="shared" si="34"/>
        <v>8.2834204154453932</v>
      </c>
      <c r="AQ169" s="296">
        <f t="shared" si="35"/>
        <v>8.0349681815260006</v>
      </c>
      <c r="AR169" s="296">
        <f t="shared" si="36"/>
        <v>7.7519379844961236</v>
      </c>
      <c r="AS169" s="296">
        <f t="shared" si="37"/>
        <v>7.6296723728922231</v>
      </c>
      <c r="AT169" s="296">
        <f t="shared" si="38"/>
        <v>7.5980079172519472</v>
      </c>
      <c r="AU169" s="296">
        <f t="shared" si="39"/>
        <v>7.2840131745629595</v>
      </c>
      <c r="AV169" s="296">
        <f t="shared" si="40"/>
        <v>7.2763768661397563</v>
      </c>
      <c r="AW169" s="296">
        <f t="shared" si="41"/>
        <v>6.9583751253761283</v>
      </c>
      <c r="AX169" s="296">
        <f t="shared" si="42"/>
        <v>7.1143285072391409</v>
      </c>
      <c r="AY169" s="296">
        <f t="shared" si="43"/>
        <v>7.0825049701789267</v>
      </c>
      <c r="AZ169" s="296">
        <f t="shared" si="44"/>
        <v>7.0535824774161613</v>
      </c>
      <c r="BA169" s="296">
        <f t="shared" si="45"/>
        <v>6.7437975623337252</v>
      </c>
    </row>
    <row r="170" spans="1:53" x14ac:dyDescent="0.25">
      <c r="A170" s="62" t="s">
        <v>236</v>
      </c>
      <c r="B170" s="62" t="s">
        <v>528</v>
      </c>
      <c r="C170" s="300">
        <v>167</v>
      </c>
      <c r="D170" s="300">
        <v>148</v>
      </c>
      <c r="E170" s="300">
        <v>159</v>
      </c>
      <c r="F170" s="300">
        <v>147</v>
      </c>
      <c r="G170" s="300">
        <v>144</v>
      </c>
      <c r="H170" s="300">
        <v>143</v>
      </c>
      <c r="I170" s="300">
        <v>138</v>
      </c>
      <c r="J170" s="300">
        <v>140</v>
      </c>
      <c r="K170" s="300">
        <v>147</v>
      </c>
      <c r="L170" s="300">
        <v>152</v>
      </c>
      <c r="M170" s="300">
        <v>161</v>
      </c>
      <c r="N170" s="300">
        <v>157</v>
      </c>
      <c r="O170" s="300">
        <v>148</v>
      </c>
      <c r="P170" s="300">
        <v>143</v>
      </c>
      <c r="Q170" s="300">
        <v>150</v>
      </c>
      <c r="R170" s="288"/>
      <c r="S170" s="62" t="s">
        <v>236</v>
      </c>
      <c r="T170" s="62" t="s">
        <v>528</v>
      </c>
      <c r="U170" s="300">
        <v>13085</v>
      </c>
      <c r="V170" s="300">
        <v>13186</v>
      </c>
      <c r="W170" s="300">
        <v>13223</v>
      </c>
      <c r="X170" s="300">
        <v>13134</v>
      </c>
      <c r="Y170" s="300">
        <v>13092</v>
      </c>
      <c r="Z170" s="300">
        <v>13028</v>
      </c>
      <c r="AA170" s="300">
        <v>13080</v>
      </c>
      <c r="AB170" s="300">
        <v>13160</v>
      </c>
      <c r="AC170" s="300">
        <v>13275</v>
      </c>
      <c r="AD170" s="300">
        <v>13242</v>
      </c>
      <c r="AE170" s="300">
        <v>13232</v>
      </c>
      <c r="AF170" s="300">
        <v>13207</v>
      </c>
      <c r="AG170" s="300">
        <v>13194</v>
      </c>
      <c r="AH170" s="300">
        <v>13263</v>
      </c>
      <c r="AI170" s="300">
        <v>13275</v>
      </c>
      <c r="AK170" s="62" t="s">
        <v>236</v>
      </c>
      <c r="AL170" s="62" t="s">
        <v>528</v>
      </c>
      <c r="AM170" s="296">
        <f t="shared" si="31"/>
        <v>12.762705387848682</v>
      </c>
      <c r="AN170" s="296">
        <f t="shared" si="32"/>
        <v>11.224025481571363</v>
      </c>
      <c r="AO170" s="296">
        <f t="shared" si="33"/>
        <v>12.024502760341829</v>
      </c>
      <c r="AP170" s="296">
        <f t="shared" si="34"/>
        <v>11.192325262677022</v>
      </c>
      <c r="AQ170" s="296">
        <f t="shared" si="35"/>
        <v>10.999083409715857</v>
      </c>
      <c r="AR170" s="296">
        <f t="shared" si="36"/>
        <v>10.976358612219833</v>
      </c>
      <c r="AS170" s="296">
        <f t="shared" si="37"/>
        <v>10.55045871559633</v>
      </c>
      <c r="AT170" s="296">
        <f t="shared" si="38"/>
        <v>10.638297872340425</v>
      </c>
      <c r="AU170" s="296">
        <f t="shared" si="39"/>
        <v>11.073446327683616</v>
      </c>
      <c r="AV170" s="296">
        <f t="shared" si="40"/>
        <v>11.478628605950762</v>
      </c>
      <c r="AW170" s="296">
        <f t="shared" si="41"/>
        <v>12.167472793228537</v>
      </c>
      <c r="AX170" s="296">
        <f t="shared" si="42"/>
        <v>11.88763534489286</v>
      </c>
      <c r="AY170" s="296">
        <f t="shared" si="43"/>
        <v>11.217219948461421</v>
      </c>
      <c r="AZ170" s="296">
        <f t="shared" si="44"/>
        <v>10.781874387393501</v>
      </c>
      <c r="BA170" s="296">
        <f t="shared" si="45"/>
        <v>11.299435028248588</v>
      </c>
    </row>
    <row r="171" spans="1:53" x14ac:dyDescent="0.25">
      <c r="A171" s="62" t="s">
        <v>237</v>
      </c>
      <c r="B171" s="62" t="s">
        <v>529</v>
      </c>
      <c r="C171" s="300">
        <v>48</v>
      </c>
      <c r="D171" s="300">
        <v>49</v>
      </c>
      <c r="E171" s="300">
        <v>49</v>
      </c>
      <c r="F171" s="300">
        <v>46</v>
      </c>
      <c r="G171" s="300">
        <v>44</v>
      </c>
      <c r="H171" s="300">
        <v>43</v>
      </c>
      <c r="I171" s="300">
        <v>42</v>
      </c>
      <c r="J171" s="300">
        <v>43</v>
      </c>
      <c r="K171" s="300">
        <v>42</v>
      </c>
      <c r="L171" s="300">
        <v>41</v>
      </c>
      <c r="M171" s="300">
        <v>40</v>
      </c>
      <c r="N171" s="300">
        <v>40</v>
      </c>
      <c r="O171" s="300">
        <v>38</v>
      </c>
      <c r="P171" s="300">
        <v>38</v>
      </c>
      <c r="Q171" s="300">
        <v>36</v>
      </c>
      <c r="R171" s="288"/>
      <c r="S171" s="62" t="s">
        <v>237</v>
      </c>
      <c r="T171" s="62" t="s">
        <v>529</v>
      </c>
      <c r="U171" s="300">
        <v>10662</v>
      </c>
      <c r="V171" s="300">
        <v>10611</v>
      </c>
      <c r="W171" s="300">
        <v>10560</v>
      </c>
      <c r="X171" s="300">
        <v>10625</v>
      </c>
      <c r="Y171" s="300">
        <v>10673</v>
      </c>
      <c r="Z171" s="300">
        <v>10754</v>
      </c>
      <c r="AA171" s="300">
        <v>10864</v>
      </c>
      <c r="AB171" s="300">
        <v>10980</v>
      </c>
      <c r="AC171" s="300">
        <v>11070</v>
      </c>
      <c r="AD171" s="300">
        <v>11110</v>
      </c>
      <c r="AE171" s="300">
        <v>11168</v>
      </c>
      <c r="AF171" s="300">
        <v>11240</v>
      </c>
      <c r="AG171" s="300">
        <v>11297</v>
      </c>
      <c r="AH171" s="300">
        <v>11281</v>
      </c>
      <c r="AI171" s="300">
        <v>11399</v>
      </c>
      <c r="AK171" s="62" t="s">
        <v>237</v>
      </c>
      <c r="AL171" s="62" t="s">
        <v>529</v>
      </c>
      <c r="AM171" s="296">
        <f t="shared" si="31"/>
        <v>4.5019696117051211</v>
      </c>
      <c r="AN171" s="296">
        <f t="shared" si="32"/>
        <v>4.6178494015644143</v>
      </c>
      <c r="AO171" s="296">
        <f t="shared" si="33"/>
        <v>4.6401515151515156</v>
      </c>
      <c r="AP171" s="296">
        <f t="shared" si="34"/>
        <v>4.3294117647058821</v>
      </c>
      <c r="AQ171" s="296">
        <f t="shared" si="35"/>
        <v>4.1225522346106995</v>
      </c>
      <c r="AR171" s="296">
        <f t="shared" si="36"/>
        <v>3.9985121815138553</v>
      </c>
      <c r="AS171" s="296">
        <f t="shared" si="37"/>
        <v>3.865979381443299</v>
      </c>
      <c r="AT171" s="296">
        <f t="shared" si="38"/>
        <v>3.9162112932604738</v>
      </c>
      <c r="AU171" s="296">
        <f t="shared" si="39"/>
        <v>3.794037940379404</v>
      </c>
      <c r="AV171" s="296">
        <f t="shared" si="40"/>
        <v>3.6903690369036903</v>
      </c>
      <c r="AW171" s="296">
        <f t="shared" si="41"/>
        <v>3.5816618911174785</v>
      </c>
      <c r="AX171" s="296">
        <f t="shared" si="42"/>
        <v>3.5587188612099645</v>
      </c>
      <c r="AY171" s="296">
        <f t="shared" si="43"/>
        <v>3.3637248827122246</v>
      </c>
      <c r="AZ171" s="296">
        <f t="shared" si="44"/>
        <v>3.3684957007357506</v>
      </c>
      <c r="BA171" s="296">
        <f t="shared" si="45"/>
        <v>3.1581717694534608</v>
      </c>
    </row>
    <row r="172" spans="1:53" x14ac:dyDescent="0.25">
      <c r="A172" s="62" t="s">
        <v>238</v>
      </c>
      <c r="B172" s="62" t="s">
        <v>530</v>
      </c>
      <c r="C172" s="300">
        <v>77</v>
      </c>
      <c r="D172" s="300">
        <v>73</v>
      </c>
      <c r="E172" s="300">
        <v>86</v>
      </c>
      <c r="F172" s="300">
        <v>72</v>
      </c>
      <c r="G172" s="300">
        <v>69</v>
      </c>
      <c r="H172" s="300">
        <v>73</v>
      </c>
      <c r="I172" s="300">
        <v>70</v>
      </c>
      <c r="J172" s="300">
        <v>70</v>
      </c>
      <c r="K172" s="300">
        <v>68</v>
      </c>
      <c r="L172" s="300">
        <v>68</v>
      </c>
      <c r="M172" s="300">
        <v>66</v>
      </c>
      <c r="N172" s="300">
        <v>65</v>
      </c>
      <c r="O172" s="300">
        <v>59</v>
      </c>
      <c r="P172" s="300">
        <v>59</v>
      </c>
      <c r="Q172" s="300">
        <v>57</v>
      </c>
      <c r="R172" s="288"/>
      <c r="S172" s="62" t="s">
        <v>238</v>
      </c>
      <c r="T172" s="62" t="s">
        <v>530</v>
      </c>
      <c r="U172" s="300">
        <v>9256</v>
      </c>
      <c r="V172" s="300">
        <v>9255</v>
      </c>
      <c r="W172" s="300">
        <v>9113</v>
      </c>
      <c r="X172" s="300">
        <v>9063</v>
      </c>
      <c r="Y172" s="300">
        <v>9009</v>
      </c>
      <c r="Z172" s="300">
        <v>8992</v>
      </c>
      <c r="AA172" s="300">
        <v>9072</v>
      </c>
      <c r="AB172" s="300">
        <v>9293</v>
      </c>
      <c r="AC172" s="300">
        <v>9435</v>
      </c>
      <c r="AD172" s="300">
        <v>9414</v>
      </c>
      <c r="AE172" s="300">
        <v>9312</v>
      </c>
      <c r="AF172" s="300">
        <v>9293</v>
      </c>
      <c r="AG172" s="300">
        <v>9281</v>
      </c>
      <c r="AH172" s="300">
        <v>9207</v>
      </c>
      <c r="AI172" s="300">
        <v>9186</v>
      </c>
      <c r="AK172" s="62" t="s">
        <v>238</v>
      </c>
      <c r="AL172" s="62" t="s">
        <v>530</v>
      </c>
      <c r="AM172" s="296">
        <f t="shared" si="31"/>
        <v>8.3189282627484875</v>
      </c>
      <c r="AN172" s="296">
        <f t="shared" si="32"/>
        <v>7.8876283090221504</v>
      </c>
      <c r="AO172" s="296">
        <f t="shared" si="33"/>
        <v>9.4370679249423901</v>
      </c>
      <c r="AP172" s="296">
        <f t="shared" si="34"/>
        <v>7.9443892750744789</v>
      </c>
      <c r="AQ172" s="296">
        <f t="shared" si="35"/>
        <v>7.659007659007659</v>
      </c>
      <c r="AR172" s="296">
        <f t="shared" si="36"/>
        <v>8.1183274021352307</v>
      </c>
      <c r="AS172" s="296">
        <f t="shared" si="37"/>
        <v>7.716049382716049</v>
      </c>
      <c r="AT172" s="296">
        <f t="shared" si="38"/>
        <v>7.5325513827612181</v>
      </c>
      <c r="AU172" s="296">
        <f t="shared" si="39"/>
        <v>7.2072072072072073</v>
      </c>
      <c r="AV172" s="296">
        <f t="shared" si="40"/>
        <v>7.22328446993839</v>
      </c>
      <c r="AW172" s="296">
        <f t="shared" si="41"/>
        <v>7.0876288659793811</v>
      </c>
      <c r="AX172" s="296">
        <f t="shared" si="42"/>
        <v>6.9945119982782744</v>
      </c>
      <c r="AY172" s="296">
        <f t="shared" si="43"/>
        <v>6.3570735912078442</v>
      </c>
      <c r="AZ172" s="296">
        <f t="shared" si="44"/>
        <v>6.4081676984902796</v>
      </c>
      <c r="BA172" s="296">
        <f t="shared" si="45"/>
        <v>6.2050947093403002</v>
      </c>
    </row>
    <row r="173" spans="1:53" x14ac:dyDescent="0.25">
      <c r="A173" s="62" t="s">
        <v>239</v>
      </c>
      <c r="B173" s="62" t="s">
        <v>531</v>
      </c>
      <c r="C173" s="300">
        <v>5236</v>
      </c>
      <c r="D173" s="300">
        <v>4904</v>
      </c>
      <c r="E173" s="300">
        <v>5273</v>
      </c>
      <c r="F173" s="300">
        <v>4135</v>
      </c>
      <c r="G173" s="300">
        <v>3677</v>
      </c>
      <c r="H173" s="300">
        <v>3864</v>
      </c>
      <c r="I173" s="300">
        <v>3688</v>
      </c>
      <c r="J173" s="300">
        <v>4119</v>
      </c>
      <c r="K173" s="300">
        <v>4696</v>
      </c>
      <c r="L173" s="300">
        <v>4158</v>
      </c>
      <c r="M173" s="300">
        <v>4373</v>
      </c>
      <c r="N173" s="300">
        <v>4369</v>
      </c>
      <c r="O173" s="300">
        <v>3674</v>
      </c>
      <c r="P173" s="300">
        <v>3582</v>
      </c>
      <c r="Q173" s="300">
        <v>3779</v>
      </c>
      <c r="R173" s="288"/>
      <c r="S173" s="62" t="s">
        <v>239</v>
      </c>
      <c r="T173" s="62" t="s">
        <v>531</v>
      </c>
      <c r="U173" s="300">
        <v>500197</v>
      </c>
      <c r="V173" s="300">
        <v>507330</v>
      </c>
      <c r="W173" s="300">
        <v>513751</v>
      </c>
      <c r="X173" s="300">
        <v>520374</v>
      </c>
      <c r="Y173" s="300">
        <v>526089</v>
      </c>
      <c r="Z173" s="300">
        <v>533271</v>
      </c>
      <c r="AA173" s="300">
        <v>541145</v>
      </c>
      <c r="AB173" s="300">
        <v>548190</v>
      </c>
      <c r="AC173" s="300">
        <v>556640</v>
      </c>
      <c r="AD173" s="300">
        <v>564039</v>
      </c>
      <c r="AE173" s="300">
        <v>571868</v>
      </c>
      <c r="AF173" s="300">
        <v>579281</v>
      </c>
      <c r="AG173" s="300">
        <v>583056</v>
      </c>
      <c r="AH173" s="300">
        <v>587549</v>
      </c>
      <c r="AI173" s="300">
        <v>596841</v>
      </c>
      <c r="AK173" s="62" t="s">
        <v>239</v>
      </c>
      <c r="AL173" s="62" t="s">
        <v>531</v>
      </c>
      <c r="AM173" s="296">
        <f t="shared" si="31"/>
        <v>10.467875656991145</v>
      </c>
      <c r="AN173" s="296">
        <f t="shared" si="32"/>
        <v>9.6662921569786917</v>
      </c>
      <c r="AO173" s="296">
        <f t="shared" si="33"/>
        <v>10.263726980580087</v>
      </c>
      <c r="AP173" s="296">
        <f t="shared" si="34"/>
        <v>7.9462079196885318</v>
      </c>
      <c r="AQ173" s="296">
        <f t="shared" si="35"/>
        <v>6.9893116944091211</v>
      </c>
      <c r="AR173" s="296">
        <f t="shared" si="36"/>
        <v>7.2458468583515696</v>
      </c>
      <c r="AS173" s="296">
        <f t="shared" si="37"/>
        <v>6.8151789261658147</v>
      </c>
      <c r="AT173" s="296">
        <f t="shared" si="38"/>
        <v>7.5138182017183821</v>
      </c>
      <c r="AU173" s="296">
        <f t="shared" si="39"/>
        <v>8.4363322793906299</v>
      </c>
      <c r="AV173" s="296">
        <f t="shared" si="40"/>
        <v>7.3718306712833686</v>
      </c>
      <c r="AW173" s="296">
        <f t="shared" si="41"/>
        <v>7.6468695573104286</v>
      </c>
      <c r="AX173" s="296">
        <f t="shared" si="42"/>
        <v>7.5421082341730523</v>
      </c>
      <c r="AY173" s="296">
        <f t="shared" si="43"/>
        <v>6.3012815235586288</v>
      </c>
      <c r="AZ173" s="296">
        <f t="shared" si="44"/>
        <v>6.0965128014854928</v>
      </c>
      <c r="BA173" s="296">
        <f t="shared" si="45"/>
        <v>6.33166957363854</v>
      </c>
    </row>
    <row r="174" spans="1:53" x14ac:dyDescent="0.25">
      <c r="A174" s="62" t="s">
        <v>240</v>
      </c>
      <c r="B174" s="62" t="s">
        <v>532</v>
      </c>
      <c r="C174" s="300">
        <v>219</v>
      </c>
      <c r="D174" s="300">
        <v>206</v>
      </c>
      <c r="E174" s="300">
        <v>310</v>
      </c>
      <c r="F174" s="300">
        <v>191</v>
      </c>
      <c r="G174" s="300">
        <v>190</v>
      </c>
      <c r="H174" s="300">
        <v>176</v>
      </c>
      <c r="I174" s="300">
        <v>145</v>
      </c>
      <c r="J174" s="300">
        <v>143</v>
      </c>
      <c r="K174" s="300">
        <v>131</v>
      </c>
      <c r="L174" s="300">
        <v>133</v>
      </c>
      <c r="M174" s="300">
        <v>120</v>
      </c>
      <c r="N174" s="300">
        <v>122</v>
      </c>
      <c r="O174" s="300">
        <v>113</v>
      </c>
      <c r="P174" s="300">
        <v>117</v>
      </c>
      <c r="Q174" s="300">
        <v>122</v>
      </c>
      <c r="R174" s="288"/>
      <c r="S174" s="62" t="s">
        <v>240</v>
      </c>
      <c r="T174" s="62" t="s">
        <v>532</v>
      </c>
      <c r="U174" s="300">
        <v>59812</v>
      </c>
      <c r="V174" s="300">
        <v>60381</v>
      </c>
      <c r="W174" s="300">
        <v>60973</v>
      </c>
      <c r="X174" s="300">
        <v>61337</v>
      </c>
      <c r="Y174" s="300">
        <v>61659</v>
      </c>
      <c r="Z174" s="300">
        <v>61978</v>
      </c>
      <c r="AA174" s="300">
        <v>62927</v>
      </c>
      <c r="AB174" s="300">
        <v>63340</v>
      </c>
      <c r="AC174" s="300">
        <v>64465</v>
      </c>
      <c r="AD174" s="300">
        <v>66121</v>
      </c>
      <c r="AE174" s="300">
        <v>68152</v>
      </c>
      <c r="AF174" s="300">
        <v>69364</v>
      </c>
      <c r="AG174" s="300">
        <v>69901</v>
      </c>
      <c r="AH174" s="300">
        <v>69943</v>
      </c>
      <c r="AI174" s="300">
        <v>70109</v>
      </c>
      <c r="AK174" s="62" t="s">
        <v>240</v>
      </c>
      <c r="AL174" s="62" t="s">
        <v>532</v>
      </c>
      <c r="AM174" s="296">
        <f t="shared" si="31"/>
        <v>3.661472614191132</v>
      </c>
      <c r="AN174" s="296">
        <f t="shared" si="32"/>
        <v>3.4116692336993424</v>
      </c>
      <c r="AO174" s="296">
        <f t="shared" si="33"/>
        <v>5.0842176045134728</v>
      </c>
      <c r="AP174" s="296">
        <f t="shared" si="34"/>
        <v>3.1139442750705122</v>
      </c>
      <c r="AQ174" s="296">
        <f t="shared" si="35"/>
        <v>3.0814641820334421</v>
      </c>
      <c r="AR174" s="296">
        <f t="shared" si="36"/>
        <v>2.8397173190486948</v>
      </c>
      <c r="AS174" s="296">
        <f t="shared" si="37"/>
        <v>2.3042573140305431</v>
      </c>
      <c r="AT174" s="296">
        <f t="shared" si="38"/>
        <v>2.2576570887275023</v>
      </c>
      <c r="AU174" s="296">
        <f t="shared" si="39"/>
        <v>2.0321104475296674</v>
      </c>
      <c r="AV174" s="296">
        <f t="shared" si="40"/>
        <v>2.0114638314605044</v>
      </c>
      <c r="AW174" s="296">
        <f t="shared" si="41"/>
        <v>1.7607700434323277</v>
      </c>
      <c r="AX174" s="296">
        <f t="shared" si="42"/>
        <v>1.7588374372873536</v>
      </c>
      <c r="AY174" s="296">
        <f t="shared" si="43"/>
        <v>1.6165720089841347</v>
      </c>
      <c r="AZ174" s="296">
        <f t="shared" si="44"/>
        <v>1.6727907009993852</v>
      </c>
      <c r="BA174" s="296">
        <f t="shared" si="45"/>
        <v>1.7401474846310745</v>
      </c>
    </row>
    <row r="175" spans="1:53" x14ac:dyDescent="0.25">
      <c r="A175" s="62" t="s">
        <v>241</v>
      </c>
      <c r="B175" s="62" t="s">
        <v>533</v>
      </c>
      <c r="C175" s="300">
        <v>156</v>
      </c>
      <c r="D175" s="300">
        <v>162</v>
      </c>
      <c r="E175" s="300">
        <v>152</v>
      </c>
      <c r="F175" s="300">
        <v>151</v>
      </c>
      <c r="G175" s="300">
        <v>144</v>
      </c>
      <c r="H175" s="300">
        <v>141</v>
      </c>
      <c r="I175" s="300">
        <v>136</v>
      </c>
      <c r="J175" s="300">
        <v>139</v>
      </c>
      <c r="K175" s="300">
        <v>134</v>
      </c>
      <c r="L175" s="300">
        <v>133</v>
      </c>
      <c r="M175" s="300">
        <v>133</v>
      </c>
      <c r="N175" s="300">
        <v>132</v>
      </c>
      <c r="O175" s="300">
        <v>123</v>
      </c>
      <c r="P175" s="300">
        <v>119</v>
      </c>
      <c r="Q175" s="300">
        <v>110</v>
      </c>
      <c r="R175" s="288"/>
      <c r="S175" s="62" t="s">
        <v>241</v>
      </c>
      <c r="T175" s="62" t="s">
        <v>533</v>
      </c>
      <c r="U175" s="300">
        <v>40268</v>
      </c>
      <c r="V175" s="300">
        <v>40727</v>
      </c>
      <c r="W175" s="300">
        <v>41241</v>
      </c>
      <c r="X175" s="300">
        <v>41538</v>
      </c>
      <c r="Y175" s="300">
        <v>41753</v>
      </c>
      <c r="Z175" s="300">
        <v>42109</v>
      </c>
      <c r="AA175" s="300">
        <v>42334</v>
      </c>
      <c r="AB175" s="300">
        <v>42730</v>
      </c>
      <c r="AC175" s="300">
        <v>43289</v>
      </c>
      <c r="AD175" s="300">
        <v>44110</v>
      </c>
      <c r="AE175" s="300">
        <v>45086</v>
      </c>
      <c r="AF175" s="300">
        <v>46336</v>
      </c>
      <c r="AG175" s="300">
        <v>47050</v>
      </c>
      <c r="AH175" s="300">
        <v>48271</v>
      </c>
      <c r="AI175" s="300">
        <v>49068</v>
      </c>
      <c r="AK175" s="62" t="s">
        <v>241</v>
      </c>
      <c r="AL175" s="62" t="s">
        <v>533</v>
      </c>
      <c r="AM175" s="296">
        <f t="shared" si="31"/>
        <v>3.8740439058309328</v>
      </c>
      <c r="AN175" s="296">
        <f t="shared" si="32"/>
        <v>3.9777052078473738</v>
      </c>
      <c r="AO175" s="296">
        <f t="shared" si="33"/>
        <v>3.6856526272398829</v>
      </c>
      <c r="AP175" s="296">
        <f t="shared" si="34"/>
        <v>3.6352255765804804</v>
      </c>
      <c r="AQ175" s="296">
        <f t="shared" si="35"/>
        <v>3.448853974564702</v>
      </c>
      <c r="AR175" s="296">
        <f t="shared" si="36"/>
        <v>3.348452824811798</v>
      </c>
      <c r="AS175" s="296">
        <f t="shared" si="37"/>
        <v>3.2125478338923799</v>
      </c>
      <c r="AT175" s="296">
        <f t="shared" si="38"/>
        <v>3.2529838520945473</v>
      </c>
      <c r="AU175" s="296">
        <f t="shared" si="39"/>
        <v>3.0954746009378824</v>
      </c>
      <c r="AV175" s="296">
        <f t="shared" si="40"/>
        <v>3.0151892994785765</v>
      </c>
      <c r="AW175" s="296">
        <f t="shared" si="41"/>
        <v>2.9499179346138491</v>
      </c>
      <c r="AX175" s="296">
        <f t="shared" si="42"/>
        <v>2.8487569060773481</v>
      </c>
      <c r="AY175" s="296">
        <f t="shared" si="43"/>
        <v>2.6142401700318811</v>
      </c>
      <c r="AZ175" s="296">
        <f t="shared" si="44"/>
        <v>2.4652482857202047</v>
      </c>
      <c r="BA175" s="296">
        <f t="shared" si="45"/>
        <v>2.2417869079644577</v>
      </c>
    </row>
    <row r="176" spans="1:53" x14ac:dyDescent="0.25">
      <c r="A176" s="62" t="s">
        <v>242</v>
      </c>
      <c r="B176" s="62" t="s">
        <v>534</v>
      </c>
      <c r="C176" s="300">
        <v>1085</v>
      </c>
      <c r="D176" s="300">
        <v>1094</v>
      </c>
      <c r="E176" s="300">
        <v>1033</v>
      </c>
      <c r="F176" s="300">
        <v>1063</v>
      </c>
      <c r="G176" s="300">
        <v>1140</v>
      </c>
      <c r="H176" s="300">
        <v>904</v>
      </c>
      <c r="I176" s="300">
        <v>1019</v>
      </c>
      <c r="J176" s="300">
        <v>1049</v>
      </c>
      <c r="K176" s="300">
        <v>1090</v>
      </c>
      <c r="L176" s="300">
        <v>1044</v>
      </c>
      <c r="M176" s="300">
        <v>1088</v>
      </c>
      <c r="N176" s="300">
        <v>905</v>
      </c>
      <c r="O176" s="300">
        <v>964</v>
      </c>
      <c r="P176" s="300">
        <v>1828</v>
      </c>
      <c r="Q176" s="300">
        <v>1606</v>
      </c>
      <c r="R176" s="288"/>
      <c r="S176" s="62" t="s">
        <v>242</v>
      </c>
      <c r="T176" s="62" t="s">
        <v>534</v>
      </c>
      <c r="U176" s="300">
        <v>14659</v>
      </c>
      <c r="V176" s="300">
        <v>14535</v>
      </c>
      <c r="W176" s="300">
        <v>14521</v>
      </c>
      <c r="X176" s="300">
        <v>14398</v>
      </c>
      <c r="Y176" s="300">
        <v>14396</v>
      </c>
      <c r="Z176" s="300">
        <v>14369</v>
      </c>
      <c r="AA176" s="300">
        <v>14299</v>
      </c>
      <c r="AB176" s="300">
        <v>14464</v>
      </c>
      <c r="AC176" s="300">
        <v>14570</v>
      </c>
      <c r="AD176" s="300">
        <v>14621</v>
      </c>
      <c r="AE176" s="300">
        <v>14611</v>
      </c>
      <c r="AF176" s="300">
        <v>14555</v>
      </c>
      <c r="AG176" s="300">
        <v>14366</v>
      </c>
      <c r="AH176" s="300">
        <v>14266</v>
      </c>
      <c r="AI176" s="300">
        <v>14170</v>
      </c>
      <c r="AK176" s="62" t="s">
        <v>242</v>
      </c>
      <c r="AL176" s="62" t="s">
        <v>534</v>
      </c>
      <c r="AM176" s="296">
        <f t="shared" si="31"/>
        <v>74.015962889692332</v>
      </c>
      <c r="AN176" s="296">
        <f t="shared" si="32"/>
        <v>75.266597867217058</v>
      </c>
      <c r="AO176" s="296">
        <f t="shared" si="33"/>
        <v>71.138351353212585</v>
      </c>
      <c r="AP176" s="296">
        <f t="shared" si="34"/>
        <v>73.829698569245735</v>
      </c>
      <c r="AQ176" s="296">
        <f t="shared" si="35"/>
        <v>79.188663517643789</v>
      </c>
      <c r="AR176" s="296">
        <f t="shared" si="36"/>
        <v>62.91321595100564</v>
      </c>
      <c r="AS176" s="296">
        <f t="shared" si="37"/>
        <v>71.263724735995524</v>
      </c>
      <c r="AT176" s="296">
        <f t="shared" si="38"/>
        <v>72.524889380530979</v>
      </c>
      <c r="AU176" s="296">
        <f t="shared" si="39"/>
        <v>74.811256005490733</v>
      </c>
      <c r="AV176" s="296">
        <f t="shared" si="40"/>
        <v>71.404144723343137</v>
      </c>
      <c r="AW176" s="296">
        <f t="shared" si="41"/>
        <v>74.46444459653685</v>
      </c>
      <c r="AX176" s="296">
        <f t="shared" si="42"/>
        <v>62.177945723119201</v>
      </c>
      <c r="AY176" s="296">
        <f t="shared" si="43"/>
        <v>67.102881804260065</v>
      </c>
      <c r="AZ176" s="296">
        <f t="shared" si="44"/>
        <v>128.13682882377682</v>
      </c>
      <c r="BA176" s="296">
        <f t="shared" si="45"/>
        <v>113.33803810868031</v>
      </c>
    </row>
    <row r="177" spans="1:53" x14ac:dyDescent="0.25">
      <c r="A177" s="62" t="s">
        <v>243</v>
      </c>
      <c r="B177" s="62" t="s">
        <v>535</v>
      </c>
      <c r="C177" s="300">
        <v>216</v>
      </c>
      <c r="D177" s="300">
        <v>214</v>
      </c>
      <c r="E177" s="300">
        <v>232</v>
      </c>
      <c r="F177" s="300">
        <v>216</v>
      </c>
      <c r="G177" s="300">
        <v>212</v>
      </c>
      <c r="H177" s="300">
        <v>211</v>
      </c>
      <c r="I177" s="300">
        <v>201</v>
      </c>
      <c r="J177" s="300">
        <v>209</v>
      </c>
      <c r="K177" s="300">
        <v>212</v>
      </c>
      <c r="L177" s="300">
        <v>204</v>
      </c>
      <c r="M177" s="300">
        <v>200</v>
      </c>
      <c r="N177" s="300">
        <v>200</v>
      </c>
      <c r="O177" s="300">
        <v>185</v>
      </c>
      <c r="P177" s="300">
        <v>185</v>
      </c>
      <c r="Q177" s="300">
        <v>179</v>
      </c>
      <c r="R177" s="288"/>
      <c r="S177" s="62" t="s">
        <v>243</v>
      </c>
      <c r="T177" s="62" t="s">
        <v>535</v>
      </c>
      <c r="U177" s="300">
        <v>51186</v>
      </c>
      <c r="V177" s="300">
        <v>51518</v>
      </c>
      <c r="W177" s="300">
        <v>51868</v>
      </c>
      <c r="X177" s="300">
        <v>52156</v>
      </c>
      <c r="Y177" s="300">
        <v>52530</v>
      </c>
      <c r="Z177" s="300">
        <v>53025</v>
      </c>
      <c r="AA177" s="300">
        <v>53517</v>
      </c>
      <c r="AB177" s="300">
        <v>54180</v>
      </c>
      <c r="AC177" s="300">
        <v>55164</v>
      </c>
      <c r="AD177" s="300">
        <v>55763</v>
      </c>
      <c r="AE177" s="300">
        <v>56259</v>
      </c>
      <c r="AF177" s="300">
        <v>56703</v>
      </c>
      <c r="AG177" s="300">
        <v>56787</v>
      </c>
      <c r="AH177" s="300">
        <v>57122</v>
      </c>
      <c r="AI177" s="300">
        <v>57282</v>
      </c>
      <c r="AK177" s="62" t="s">
        <v>243</v>
      </c>
      <c r="AL177" s="62" t="s">
        <v>535</v>
      </c>
      <c r="AM177" s="296">
        <f t="shared" si="31"/>
        <v>4.2199038799671786</v>
      </c>
      <c r="AN177" s="296">
        <f t="shared" si="32"/>
        <v>4.1538879614891879</v>
      </c>
      <c r="AO177" s="296">
        <f t="shared" si="33"/>
        <v>4.4728927276933756</v>
      </c>
      <c r="AP177" s="296">
        <f t="shared" si="34"/>
        <v>4.1414218881816094</v>
      </c>
      <c r="AQ177" s="296">
        <f t="shared" si="35"/>
        <v>4.0357890729107178</v>
      </c>
      <c r="AR177" s="296">
        <f t="shared" si="36"/>
        <v>3.9792550683639791</v>
      </c>
      <c r="AS177" s="296">
        <f t="shared" si="37"/>
        <v>3.7558159089635068</v>
      </c>
      <c r="AT177" s="296">
        <f t="shared" si="38"/>
        <v>3.8575119970468807</v>
      </c>
      <c r="AU177" s="296">
        <f t="shared" si="39"/>
        <v>3.8430860706257706</v>
      </c>
      <c r="AV177" s="296">
        <f t="shared" si="40"/>
        <v>3.6583397593386295</v>
      </c>
      <c r="AW177" s="296">
        <f t="shared" si="41"/>
        <v>3.5549867576743277</v>
      </c>
      <c r="AX177" s="296">
        <f t="shared" si="42"/>
        <v>3.5271502389644285</v>
      </c>
      <c r="AY177" s="296">
        <f t="shared" si="43"/>
        <v>3.2577878739852433</v>
      </c>
      <c r="AZ177" s="296">
        <f t="shared" si="44"/>
        <v>3.2386821189734252</v>
      </c>
      <c r="BA177" s="296">
        <f t="shared" si="45"/>
        <v>3.1248908906811912</v>
      </c>
    </row>
    <row r="178" spans="1:53" x14ac:dyDescent="0.25">
      <c r="A178" s="62" t="s">
        <v>244</v>
      </c>
      <c r="B178" s="62" t="s">
        <v>536</v>
      </c>
      <c r="C178" s="300">
        <v>56</v>
      </c>
      <c r="D178" s="300">
        <v>54</v>
      </c>
      <c r="E178" s="300">
        <v>57</v>
      </c>
      <c r="F178" s="300">
        <v>54</v>
      </c>
      <c r="G178" s="300">
        <v>52</v>
      </c>
      <c r="H178" s="300">
        <v>54</v>
      </c>
      <c r="I178" s="300">
        <v>54</v>
      </c>
      <c r="J178" s="300">
        <v>54</v>
      </c>
      <c r="K178" s="300">
        <v>54</v>
      </c>
      <c r="L178" s="300">
        <v>53</v>
      </c>
      <c r="M178" s="300">
        <v>51</v>
      </c>
      <c r="N178" s="300">
        <v>50</v>
      </c>
      <c r="O178" s="300">
        <v>44</v>
      </c>
      <c r="P178" s="300">
        <v>46</v>
      </c>
      <c r="Q178" s="300">
        <v>48</v>
      </c>
      <c r="R178" s="288"/>
      <c r="S178" s="62" t="s">
        <v>244</v>
      </c>
      <c r="T178" s="62" t="s">
        <v>536</v>
      </c>
      <c r="U178" s="300">
        <v>11607</v>
      </c>
      <c r="V178" s="300">
        <v>11690</v>
      </c>
      <c r="W178" s="300">
        <v>11808</v>
      </c>
      <c r="X178" s="300">
        <v>12010</v>
      </c>
      <c r="Y178" s="300">
        <v>12295</v>
      </c>
      <c r="Z178" s="300">
        <v>12480</v>
      </c>
      <c r="AA178" s="300">
        <v>12694</v>
      </c>
      <c r="AB178" s="300">
        <v>12854</v>
      </c>
      <c r="AC178" s="300">
        <v>13079</v>
      </c>
      <c r="AD178" s="300">
        <v>13218</v>
      </c>
      <c r="AE178" s="300">
        <v>13253</v>
      </c>
      <c r="AF178" s="300">
        <v>13218</v>
      </c>
      <c r="AG178" s="300">
        <v>13244</v>
      </c>
      <c r="AH178" s="300">
        <v>13277</v>
      </c>
      <c r="AI178" s="300">
        <v>13290</v>
      </c>
      <c r="AK178" s="62" t="s">
        <v>244</v>
      </c>
      <c r="AL178" s="62" t="s">
        <v>536</v>
      </c>
      <c r="AM178" s="296">
        <f t="shared" si="31"/>
        <v>4.8246747652278801</v>
      </c>
      <c r="AN178" s="296">
        <f t="shared" si="32"/>
        <v>4.619332763045338</v>
      </c>
      <c r="AO178" s="296">
        <f t="shared" si="33"/>
        <v>4.8272357723577235</v>
      </c>
      <c r="AP178" s="296">
        <f t="shared" si="34"/>
        <v>4.4962531223980013</v>
      </c>
      <c r="AQ178" s="296">
        <f t="shared" si="35"/>
        <v>4.2293615290768605</v>
      </c>
      <c r="AR178" s="296">
        <f t="shared" si="36"/>
        <v>4.3269230769230766</v>
      </c>
      <c r="AS178" s="296">
        <f t="shared" si="37"/>
        <v>4.2539782574444622</v>
      </c>
      <c r="AT178" s="296">
        <f t="shared" si="38"/>
        <v>4.2010269176909913</v>
      </c>
      <c r="AU178" s="296">
        <f t="shared" si="39"/>
        <v>4.1287560211025305</v>
      </c>
      <c r="AV178" s="296">
        <f t="shared" si="40"/>
        <v>4.0096837645634738</v>
      </c>
      <c r="AW178" s="296">
        <f t="shared" si="41"/>
        <v>3.8481853165321058</v>
      </c>
      <c r="AX178" s="296">
        <f t="shared" si="42"/>
        <v>3.7827205326070512</v>
      </c>
      <c r="AY178" s="296">
        <f t="shared" si="43"/>
        <v>3.3222591362126246</v>
      </c>
      <c r="AZ178" s="296">
        <f t="shared" si="44"/>
        <v>3.4646380959554115</v>
      </c>
      <c r="BA178" s="296">
        <f t="shared" si="45"/>
        <v>3.6117381489841986</v>
      </c>
    </row>
    <row r="179" spans="1:53" x14ac:dyDescent="0.25">
      <c r="A179" s="62" t="s">
        <v>245</v>
      </c>
      <c r="B179" s="62" t="s">
        <v>537</v>
      </c>
      <c r="C179" s="300">
        <v>336</v>
      </c>
      <c r="D179" s="300">
        <v>277</v>
      </c>
      <c r="E179" s="300">
        <v>299</v>
      </c>
      <c r="F179" s="300">
        <v>301</v>
      </c>
      <c r="G179" s="300">
        <v>272</v>
      </c>
      <c r="H179" s="300">
        <v>245</v>
      </c>
      <c r="I179" s="300">
        <v>275</v>
      </c>
      <c r="J179" s="300">
        <v>309</v>
      </c>
      <c r="K179" s="300">
        <v>287</v>
      </c>
      <c r="L179" s="300">
        <v>353</v>
      </c>
      <c r="M179" s="300">
        <v>346</v>
      </c>
      <c r="N179" s="300">
        <v>377</v>
      </c>
      <c r="O179" s="300">
        <v>318</v>
      </c>
      <c r="P179" s="300">
        <v>310</v>
      </c>
      <c r="Q179" s="300">
        <v>289</v>
      </c>
      <c r="R179" s="288"/>
      <c r="S179" s="62" t="s">
        <v>245</v>
      </c>
      <c r="T179" s="62" t="s">
        <v>537</v>
      </c>
      <c r="U179" s="300">
        <v>36991</v>
      </c>
      <c r="V179" s="300">
        <v>36871</v>
      </c>
      <c r="W179" s="300">
        <v>36857</v>
      </c>
      <c r="X179" s="300">
        <v>36962</v>
      </c>
      <c r="Y179" s="300">
        <v>36968</v>
      </c>
      <c r="Z179" s="300">
        <v>37369</v>
      </c>
      <c r="AA179" s="300">
        <v>37890</v>
      </c>
      <c r="AB179" s="300">
        <v>38381</v>
      </c>
      <c r="AC179" s="300">
        <v>38955</v>
      </c>
      <c r="AD179" s="300">
        <v>39151</v>
      </c>
      <c r="AE179" s="300">
        <v>39411</v>
      </c>
      <c r="AF179" s="300">
        <v>39591</v>
      </c>
      <c r="AG179" s="300">
        <v>39624</v>
      </c>
      <c r="AH179" s="300">
        <v>39636</v>
      </c>
      <c r="AI179" s="300">
        <v>39904</v>
      </c>
      <c r="AK179" s="62" t="s">
        <v>245</v>
      </c>
      <c r="AL179" s="62" t="s">
        <v>537</v>
      </c>
      <c r="AM179" s="296">
        <f t="shared" si="31"/>
        <v>9.0832905301289504</v>
      </c>
      <c r="AN179" s="296">
        <f t="shared" si="32"/>
        <v>7.5126793414878899</v>
      </c>
      <c r="AO179" s="296">
        <f t="shared" si="33"/>
        <v>8.1124345443199388</v>
      </c>
      <c r="AP179" s="296">
        <f t="shared" si="34"/>
        <v>8.1434987284237863</v>
      </c>
      <c r="AQ179" s="296">
        <f t="shared" si="35"/>
        <v>7.3577147803505731</v>
      </c>
      <c r="AR179" s="296">
        <f t="shared" si="36"/>
        <v>6.5562364526746766</v>
      </c>
      <c r="AS179" s="296">
        <f t="shared" si="37"/>
        <v>7.2578516759039324</v>
      </c>
      <c r="AT179" s="296">
        <f t="shared" si="38"/>
        <v>8.0508584976941719</v>
      </c>
      <c r="AU179" s="296">
        <f t="shared" si="39"/>
        <v>7.3674752920035935</v>
      </c>
      <c r="AV179" s="296">
        <f t="shared" si="40"/>
        <v>9.0163725064493878</v>
      </c>
      <c r="AW179" s="296">
        <f t="shared" si="41"/>
        <v>8.7792748217502723</v>
      </c>
      <c r="AX179" s="296">
        <f t="shared" si="42"/>
        <v>9.5223661943370974</v>
      </c>
      <c r="AY179" s="296">
        <f t="shared" si="43"/>
        <v>8.0254391278013326</v>
      </c>
      <c r="AZ179" s="296">
        <f t="shared" si="44"/>
        <v>7.8211726713089114</v>
      </c>
      <c r="BA179" s="296">
        <f t="shared" si="45"/>
        <v>7.2423817161186852</v>
      </c>
    </row>
    <row r="180" spans="1:53" x14ac:dyDescent="0.25">
      <c r="A180" s="62" t="s">
        <v>246</v>
      </c>
      <c r="B180" s="62" t="s">
        <v>538</v>
      </c>
      <c r="C180" s="300">
        <v>229</v>
      </c>
      <c r="D180" s="300">
        <v>220</v>
      </c>
      <c r="E180" s="300">
        <v>216</v>
      </c>
      <c r="F180" s="300">
        <v>195</v>
      </c>
      <c r="G180" s="300">
        <v>208</v>
      </c>
      <c r="H180" s="300">
        <v>205</v>
      </c>
      <c r="I180" s="300">
        <v>212</v>
      </c>
      <c r="J180" s="300">
        <v>195</v>
      </c>
      <c r="K180" s="300">
        <v>144</v>
      </c>
      <c r="L180" s="300">
        <v>137</v>
      </c>
      <c r="M180" s="300">
        <v>133</v>
      </c>
      <c r="N180" s="300">
        <v>129</v>
      </c>
      <c r="O180" s="300">
        <v>127</v>
      </c>
      <c r="P180" s="300">
        <v>127</v>
      </c>
      <c r="Q180" s="300">
        <v>116</v>
      </c>
      <c r="R180" s="288"/>
      <c r="S180" s="62" t="s">
        <v>246</v>
      </c>
      <c r="T180" s="62" t="s">
        <v>538</v>
      </c>
      <c r="U180" s="300">
        <v>54487</v>
      </c>
      <c r="V180" s="300">
        <v>54873</v>
      </c>
      <c r="W180" s="300">
        <v>55248</v>
      </c>
      <c r="X180" s="300">
        <v>55499</v>
      </c>
      <c r="Y180" s="300">
        <v>55749</v>
      </c>
      <c r="Z180" s="300">
        <v>56573</v>
      </c>
      <c r="AA180" s="300">
        <v>56929</v>
      </c>
      <c r="AB180" s="300">
        <v>57092</v>
      </c>
      <c r="AC180" s="300">
        <v>57753</v>
      </c>
      <c r="AD180" s="300">
        <v>58238</v>
      </c>
      <c r="AE180" s="300">
        <v>58728</v>
      </c>
      <c r="AF180" s="300">
        <v>59058</v>
      </c>
      <c r="AG180" s="300">
        <v>59249</v>
      </c>
      <c r="AH180" s="300">
        <v>59154</v>
      </c>
      <c r="AI180" s="300">
        <v>59274</v>
      </c>
      <c r="AK180" s="62" t="s">
        <v>246</v>
      </c>
      <c r="AL180" s="62" t="s">
        <v>538</v>
      </c>
      <c r="AM180" s="296">
        <f t="shared" si="31"/>
        <v>4.2028373740525264</v>
      </c>
      <c r="AN180" s="296">
        <f t="shared" si="32"/>
        <v>4.0092577406010239</v>
      </c>
      <c r="AO180" s="296">
        <f t="shared" si="33"/>
        <v>3.9096437880104258</v>
      </c>
      <c r="AP180" s="296">
        <f t="shared" si="34"/>
        <v>3.5135768212039857</v>
      </c>
      <c r="AQ180" s="296">
        <f t="shared" si="35"/>
        <v>3.7310086279574524</v>
      </c>
      <c r="AR180" s="296">
        <f t="shared" si="36"/>
        <v>3.6236367171618968</v>
      </c>
      <c r="AS180" s="296">
        <f t="shared" si="37"/>
        <v>3.7239368335997471</v>
      </c>
      <c r="AT180" s="296">
        <f t="shared" si="38"/>
        <v>3.4155398304490996</v>
      </c>
      <c r="AU180" s="296">
        <f t="shared" si="39"/>
        <v>2.4933769674302635</v>
      </c>
      <c r="AV180" s="296">
        <f t="shared" si="40"/>
        <v>2.3524159483498748</v>
      </c>
      <c r="AW180" s="296">
        <f t="shared" si="41"/>
        <v>2.2646778368069747</v>
      </c>
      <c r="AX180" s="296">
        <f t="shared" si="42"/>
        <v>2.1842934064817636</v>
      </c>
      <c r="AY180" s="296">
        <f t="shared" si="43"/>
        <v>2.1434960927610591</v>
      </c>
      <c r="AZ180" s="296">
        <f t="shared" si="44"/>
        <v>2.146938499509754</v>
      </c>
      <c r="BA180" s="296">
        <f t="shared" si="45"/>
        <v>1.957013192968249</v>
      </c>
    </row>
    <row r="181" spans="1:53" x14ac:dyDescent="0.25">
      <c r="A181" s="62" t="s">
        <v>247</v>
      </c>
      <c r="B181" s="62" t="s">
        <v>539</v>
      </c>
      <c r="C181" s="300">
        <v>125</v>
      </c>
      <c r="D181" s="300">
        <v>121</v>
      </c>
      <c r="E181" s="300">
        <v>120</v>
      </c>
      <c r="F181" s="300">
        <v>119</v>
      </c>
      <c r="G181" s="300">
        <v>111</v>
      </c>
      <c r="H181" s="300">
        <v>106</v>
      </c>
      <c r="I181" s="300">
        <v>103</v>
      </c>
      <c r="J181" s="300">
        <v>101</v>
      </c>
      <c r="K181" s="300">
        <v>99</v>
      </c>
      <c r="L181" s="300">
        <v>96</v>
      </c>
      <c r="M181" s="300">
        <v>93</v>
      </c>
      <c r="N181" s="300">
        <v>91</v>
      </c>
      <c r="O181" s="300">
        <v>85</v>
      </c>
      <c r="P181" s="300">
        <v>83</v>
      </c>
      <c r="Q181" s="300">
        <v>77</v>
      </c>
      <c r="R181" s="288"/>
      <c r="S181" s="62" t="s">
        <v>247</v>
      </c>
      <c r="T181" s="62" t="s">
        <v>539</v>
      </c>
      <c r="U181" s="300">
        <v>37247</v>
      </c>
      <c r="V181" s="300">
        <v>37515</v>
      </c>
      <c r="W181" s="300">
        <v>37796</v>
      </c>
      <c r="X181" s="300">
        <v>38053</v>
      </c>
      <c r="Y181" s="300">
        <v>38355</v>
      </c>
      <c r="Z181" s="300">
        <v>38619</v>
      </c>
      <c r="AA181" s="300">
        <v>39188</v>
      </c>
      <c r="AB181" s="300">
        <v>39602</v>
      </c>
      <c r="AC181" s="300">
        <v>40045</v>
      </c>
      <c r="AD181" s="300">
        <v>40390</v>
      </c>
      <c r="AE181" s="300">
        <v>41070</v>
      </c>
      <c r="AF181" s="300">
        <v>41420</v>
      </c>
      <c r="AG181" s="300">
        <v>41602</v>
      </c>
      <c r="AH181" s="300">
        <v>41853</v>
      </c>
      <c r="AI181" s="300">
        <v>42199</v>
      </c>
      <c r="AK181" s="62" t="s">
        <v>247</v>
      </c>
      <c r="AL181" s="62" t="s">
        <v>539</v>
      </c>
      <c r="AM181" s="296">
        <f t="shared" si="31"/>
        <v>3.3559749778505652</v>
      </c>
      <c r="AN181" s="296">
        <f t="shared" si="32"/>
        <v>3.2253765160602428</v>
      </c>
      <c r="AO181" s="296">
        <f t="shared" si="33"/>
        <v>3.1749391469996824</v>
      </c>
      <c r="AP181" s="296">
        <f t="shared" si="34"/>
        <v>3.1272173021837961</v>
      </c>
      <c r="AQ181" s="296">
        <f t="shared" si="35"/>
        <v>2.8940164254986311</v>
      </c>
      <c r="AR181" s="296">
        <f t="shared" si="36"/>
        <v>2.7447629405215048</v>
      </c>
      <c r="AS181" s="296">
        <f t="shared" si="37"/>
        <v>2.6283556190670612</v>
      </c>
      <c r="AT181" s="296">
        <f t="shared" si="38"/>
        <v>2.5503762436240596</v>
      </c>
      <c r="AU181" s="296">
        <f t="shared" si="39"/>
        <v>2.4722187539018603</v>
      </c>
      <c r="AV181" s="296">
        <f t="shared" si="40"/>
        <v>2.3768259470165884</v>
      </c>
      <c r="AW181" s="296">
        <f t="shared" si="41"/>
        <v>2.2644265887509132</v>
      </c>
      <c r="AX181" s="296">
        <f t="shared" si="42"/>
        <v>2.1970062771607921</v>
      </c>
      <c r="AY181" s="296">
        <f t="shared" si="43"/>
        <v>2.0431710013941635</v>
      </c>
      <c r="AZ181" s="296">
        <f t="shared" si="44"/>
        <v>1.9831314362172365</v>
      </c>
      <c r="BA181" s="296">
        <f t="shared" si="45"/>
        <v>1.8246877888101614</v>
      </c>
    </row>
    <row r="182" spans="1:53" x14ac:dyDescent="0.25">
      <c r="A182" s="62" t="s">
        <v>248</v>
      </c>
      <c r="B182" s="62" t="s">
        <v>540</v>
      </c>
      <c r="C182" s="300">
        <v>344</v>
      </c>
      <c r="D182" s="300">
        <v>347</v>
      </c>
      <c r="E182" s="300">
        <v>366</v>
      </c>
      <c r="F182" s="300">
        <v>334</v>
      </c>
      <c r="G182" s="300">
        <v>317</v>
      </c>
      <c r="H182" s="300">
        <v>304</v>
      </c>
      <c r="I182" s="300">
        <v>285</v>
      </c>
      <c r="J182" s="300">
        <v>298</v>
      </c>
      <c r="K182" s="300">
        <v>289</v>
      </c>
      <c r="L182" s="300">
        <v>285</v>
      </c>
      <c r="M182" s="300">
        <v>270</v>
      </c>
      <c r="N182" s="300">
        <v>264</v>
      </c>
      <c r="O182" s="300">
        <v>252</v>
      </c>
      <c r="P182" s="300">
        <v>255</v>
      </c>
      <c r="Q182" s="300">
        <v>237</v>
      </c>
      <c r="R182" s="288"/>
      <c r="S182" s="62" t="s">
        <v>248</v>
      </c>
      <c r="T182" s="62" t="s">
        <v>540</v>
      </c>
      <c r="U182" s="300">
        <v>101487</v>
      </c>
      <c r="V182" s="300">
        <v>102458</v>
      </c>
      <c r="W182" s="300">
        <v>103294</v>
      </c>
      <c r="X182" s="300">
        <v>104106</v>
      </c>
      <c r="Y182" s="300">
        <v>104867</v>
      </c>
      <c r="Z182" s="300">
        <v>105995</v>
      </c>
      <c r="AA182" s="300">
        <v>107022</v>
      </c>
      <c r="AB182" s="300">
        <v>108488</v>
      </c>
      <c r="AC182" s="300">
        <v>109880</v>
      </c>
      <c r="AD182" s="300">
        <v>111026</v>
      </c>
      <c r="AE182" s="300">
        <v>112178</v>
      </c>
      <c r="AF182" s="300">
        <v>113179</v>
      </c>
      <c r="AG182" s="300">
        <v>113714</v>
      </c>
      <c r="AH182" s="300">
        <v>114091</v>
      </c>
      <c r="AI182" s="300">
        <v>114445</v>
      </c>
      <c r="AK182" s="62" t="s">
        <v>248</v>
      </c>
      <c r="AL182" s="62" t="s">
        <v>540</v>
      </c>
      <c r="AM182" s="296">
        <f t="shared" si="31"/>
        <v>3.389596697113916</v>
      </c>
      <c r="AN182" s="296">
        <f t="shared" si="32"/>
        <v>3.3867535965956783</v>
      </c>
      <c r="AO182" s="296">
        <f t="shared" si="33"/>
        <v>3.5432842178635737</v>
      </c>
      <c r="AP182" s="296">
        <f t="shared" si="34"/>
        <v>3.2082684955718208</v>
      </c>
      <c r="AQ182" s="296">
        <f t="shared" si="35"/>
        <v>3.0228765960693069</v>
      </c>
      <c r="AR182" s="296">
        <f t="shared" si="36"/>
        <v>2.8680598141421765</v>
      </c>
      <c r="AS182" s="296">
        <f t="shared" si="37"/>
        <v>2.6630038683635142</v>
      </c>
      <c r="AT182" s="296">
        <f t="shared" si="38"/>
        <v>2.7468475776122703</v>
      </c>
      <c r="AU182" s="296">
        <f t="shared" si="39"/>
        <v>2.6301419730615216</v>
      </c>
      <c r="AV182" s="296">
        <f t="shared" si="40"/>
        <v>2.5669662961828759</v>
      </c>
      <c r="AW182" s="296">
        <f t="shared" si="41"/>
        <v>2.4068890513291374</v>
      </c>
      <c r="AX182" s="296">
        <f t="shared" si="42"/>
        <v>2.3325882009913501</v>
      </c>
      <c r="AY182" s="296">
        <f t="shared" si="43"/>
        <v>2.2160859700652513</v>
      </c>
      <c r="AZ182" s="296">
        <f t="shared" si="44"/>
        <v>2.2350579800334822</v>
      </c>
      <c r="BA182" s="296">
        <f t="shared" si="45"/>
        <v>2.0708637336711959</v>
      </c>
    </row>
    <row r="183" spans="1:53" x14ac:dyDescent="0.25">
      <c r="A183" s="62" t="s">
        <v>249</v>
      </c>
      <c r="B183" s="62" t="s">
        <v>541</v>
      </c>
      <c r="C183" s="300">
        <v>146</v>
      </c>
      <c r="D183" s="300">
        <v>142</v>
      </c>
      <c r="E183" s="300">
        <v>145</v>
      </c>
      <c r="F183" s="300">
        <v>139</v>
      </c>
      <c r="G183" s="300">
        <v>135</v>
      </c>
      <c r="H183" s="300">
        <v>129</v>
      </c>
      <c r="I183" s="300">
        <v>127</v>
      </c>
      <c r="J183" s="300">
        <v>127</v>
      </c>
      <c r="K183" s="300">
        <v>120</v>
      </c>
      <c r="L183" s="300">
        <v>123</v>
      </c>
      <c r="M183" s="300">
        <v>119</v>
      </c>
      <c r="N183" s="300">
        <v>118</v>
      </c>
      <c r="O183" s="300">
        <v>111</v>
      </c>
      <c r="P183" s="300">
        <v>110</v>
      </c>
      <c r="Q183" s="300">
        <v>104</v>
      </c>
      <c r="R183" s="288"/>
      <c r="S183" s="62" t="s">
        <v>249</v>
      </c>
      <c r="T183" s="62" t="s">
        <v>541</v>
      </c>
      <c r="U183" s="300">
        <v>22706</v>
      </c>
      <c r="V183" s="300">
        <v>22753</v>
      </c>
      <c r="W183" s="300">
        <v>22838</v>
      </c>
      <c r="X183" s="300">
        <v>22996</v>
      </c>
      <c r="Y183" s="300">
        <v>23015</v>
      </c>
      <c r="Z183" s="300">
        <v>23211</v>
      </c>
      <c r="AA183" s="300">
        <v>23244</v>
      </c>
      <c r="AB183" s="300">
        <v>23494</v>
      </c>
      <c r="AC183" s="300">
        <v>23887</v>
      </c>
      <c r="AD183" s="300">
        <v>24296</v>
      </c>
      <c r="AE183" s="300">
        <v>24445</v>
      </c>
      <c r="AF183" s="300">
        <v>24668</v>
      </c>
      <c r="AG183" s="300">
        <v>24704</v>
      </c>
      <c r="AH183" s="300">
        <v>24898</v>
      </c>
      <c r="AI183" s="300">
        <v>25108</v>
      </c>
      <c r="AK183" s="62" t="s">
        <v>249</v>
      </c>
      <c r="AL183" s="62" t="s">
        <v>541</v>
      </c>
      <c r="AM183" s="296">
        <f t="shared" si="31"/>
        <v>6.4300184973134851</v>
      </c>
      <c r="AN183" s="296">
        <f t="shared" si="32"/>
        <v>6.2409352612842266</v>
      </c>
      <c r="AO183" s="296">
        <f t="shared" si="33"/>
        <v>6.3490673439005167</v>
      </c>
      <c r="AP183" s="296">
        <f t="shared" si="34"/>
        <v>6.0445294833884153</v>
      </c>
      <c r="AQ183" s="296">
        <f t="shared" si="35"/>
        <v>5.8657397349554641</v>
      </c>
      <c r="AR183" s="296">
        <f t="shared" si="36"/>
        <v>5.5577097066046273</v>
      </c>
      <c r="AS183" s="296">
        <f t="shared" si="37"/>
        <v>5.4637755980037861</v>
      </c>
      <c r="AT183" s="296">
        <f t="shared" si="38"/>
        <v>5.4056354813995062</v>
      </c>
      <c r="AU183" s="296">
        <f t="shared" si="39"/>
        <v>5.0236530330305191</v>
      </c>
      <c r="AV183" s="296">
        <f t="shared" si="40"/>
        <v>5.062561738557787</v>
      </c>
      <c r="AW183" s="296">
        <f t="shared" si="41"/>
        <v>4.8680711802004497</v>
      </c>
      <c r="AX183" s="296">
        <f t="shared" si="42"/>
        <v>4.7835252148532508</v>
      </c>
      <c r="AY183" s="296">
        <f t="shared" si="43"/>
        <v>4.4931994818652852</v>
      </c>
      <c r="AZ183" s="296">
        <f t="shared" si="44"/>
        <v>4.418025544220419</v>
      </c>
      <c r="BA183" s="296">
        <f t="shared" si="45"/>
        <v>4.1421061016409109</v>
      </c>
    </row>
    <row r="184" spans="1:53" x14ac:dyDescent="0.25">
      <c r="A184" s="62" t="s">
        <v>250</v>
      </c>
      <c r="B184" s="62" t="s">
        <v>542</v>
      </c>
      <c r="C184" s="300">
        <v>67</v>
      </c>
      <c r="D184" s="300">
        <v>66</v>
      </c>
      <c r="E184" s="300">
        <v>70</v>
      </c>
      <c r="F184" s="300">
        <v>65</v>
      </c>
      <c r="G184" s="300">
        <v>64</v>
      </c>
      <c r="H184" s="300">
        <v>61</v>
      </c>
      <c r="I184" s="300">
        <v>55</v>
      </c>
      <c r="J184" s="300">
        <v>53</v>
      </c>
      <c r="K184" s="300">
        <v>51</v>
      </c>
      <c r="L184" s="300">
        <v>50</v>
      </c>
      <c r="M184" s="300">
        <v>47</v>
      </c>
      <c r="N184" s="300">
        <v>45</v>
      </c>
      <c r="O184" s="300">
        <v>43</v>
      </c>
      <c r="P184" s="300">
        <v>43</v>
      </c>
      <c r="Q184" s="300">
        <v>41</v>
      </c>
      <c r="R184" s="288"/>
      <c r="S184" s="62" t="s">
        <v>250</v>
      </c>
      <c r="T184" s="62" t="s">
        <v>542</v>
      </c>
      <c r="U184" s="300">
        <v>12545</v>
      </c>
      <c r="V184" s="300">
        <v>12434</v>
      </c>
      <c r="W184" s="300">
        <v>12295</v>
      </c>
      <c r="X184" s="300">
        <v>12226</v>
      </c>
      <c r="Y184" s="300">
        <v>12211</v>
      </c>
      <c r="Z184" s="300">
        <v>12229</v>
      </c>
      <c r="AA184" s="300">
        <v>12326</v>
      </c>
      <c r="AB184" s="300">
        <v>12601</v>
      </c>
      <c r="AC184" s="300">
        <v>12801</v>
      </c>
      <c r="AD184" s="300">
        <v>12711</v>
      </c>
      <c r="AE184" s="300">
        <v>12720</v>
      </c>
      <c r="AF184" s="300">
        <v>12610</v>
      </c>
      <c r="AG184" s="300">
        <v>12441</v>
      </c>
      <c r="AH184" s="300">
        <v>12318</v>
      </c>
      <c r="AI184" s="300">
        <v>12216</v>
      </c>
      <c r="AK184" s="62" t="s">
        <v>250</v>
      </c>
      <c r="AL184" s="62" t="s">
        <v>542</v>
      </c>
      <c r="AM184" s="296">
        <f t="shared" si="31"/>
        <v>5.3407732164208852</v>
      </c>
      <c r="AN184" s="296">
        <f t="shared" si="32"/>
        <v>5.3080263792826123</v>
      </c>
      <c r="AO184" s="296">
        <f t="shared" si="33"/>
        <v>5.6933712891419272</v>
      </c>
      <c r="AP184" s="296">
        <f t="shared" si="34"/>
        <v>5.3165385244560772</v>
      </c>
      <c r="AQ184" s="296">
        <f t="shared" si="35"/>
        <v>5.2411759888625014</v>
      </c>
      <c r="AR184" s="296">
        <f t="shared" si="36"/>
        <v>4.9881429389156926</v>
      </c>
      <c r="AS184" s="296">
        <f t="shared" si="37"/>
        <v>4.4621126074963495</v>
      </c>
      <c r="AT184" s="296">
        <f t="shared" si="38"/>
        <v>4.2060153956035231</v>
      </c>
      <c r="AU184" s="296">
        <f t="shared" si="39"/>
        <v>3.9840637450199203</v>
      </c>
      <c r="AV184" s="296">
        <f t="shared" si="40"/>
        <v>3.9336008181889701</v>
      </c>
      <c r="AW184" s="296">
        <f t="shared" si="41"/>
        <v>3.6949685534591197</v>
      </c>
      <c r="AX184" s="296">
        <f t="shared" si="42"/>
        <v>3.5685963521015069</v>
      </c>
      <c r="AY184" s="296">
        <f t="shared" si="43"/>
        <v>3.4563138011413872</v>
      </c>
      <c r="AZ184" s="296">
        <f t="shared" si="44"/>
        <v>3.4908264328624776</v>
      </c>
      <c r="BA184" s="296">
        <f t="shared" si="45"/>
        <v>3.3562540929927964</v>
      </c>
    </row>
    <row r="185" spans="1:53" x14ac:dyDescent="0.25">
      <c r="A185" s="62" t="s">
        <v>251</v>
      </c>
      <c r="B185" s="62" t="s">
        <v>543</v>
      </c>
      <c r="C185" s="300">
        <v>127</v>
      </c>
      <c r="D185" s="300">
        <v>131</v>
      </c>
      <c r="E185" s="300">
        <v>138</v>
      </c>
      <c r="F185" s="300">
        <v>130</v>
      </c>
      <c r="G185" s="300">
        <v>123</v>
      </c>
      <c r="H185" s="300">
        <v>122</v>
      </c>
      <c r="I185" s="300">
        <v>118</v>
      </c>
      <c r="J185" s="300">
        <v>113</v>
      </c>
      <c r="K185" s="300">
        <v>109</v>
      </c>
      <c r="L185" s="300">
        <v>110</v>
      </c>
      <c r="M185" s="300">
        <v>112</v>
      </c>
      <c r="N185" s="300">
        <v>107</v>
      </c>
      <c r="O185" s="300">
        <v>144</v>
      </c>
      <c r="P185" s="300">
        <v>115</v>
      </c>
      <c r="Q185" s="300">
        <v>107</v>
      </c>
      <c r="R185" s="288"/>
      <c r="S185" s="62" t="s">
        <v>251</v>
      </c>
      <c r="T185" s="62" t="s">
        <v>543</v>
      </c>
      <c r="U185" s="300">
        <v>23825</v>
      </c>
      <c r="V185" s="300">
        <v>23799</v>
      </c>
      <c r="W185" s="300">
        <v>23741</v>
      </c>
      <c r="X185" s="300">
        <v>23732</v>
      </c>
      <c r="Y185" s="300">
        <v>23739</v>
      </c>
      <c r="Z185" s="300">
        <v>23870</v>
      </c>
      <c r="AA185" s="300">
        <v>23921</v>
      </c>
      <c r="AB185" s="300">
        <v>24043</v>
      </c>
      <c r="AC185" s="300">
        <v>24215</v>
      </c>
      <c r="AD185" s="300">
        <v>24290</v>
      </c>
      <c r="AE185" s="300">
        <v>24372</v>
      </c>
      <c r="AF185" s="300">
        <v>24537</v>
      </c>
      <c r="AG185" s="300">
        <v>24513</v>
      </c>
      <c r="AH185" s="300">
        <v>24723</v>
      </c>
      <c r="AI185" s="300">
        <v>24768</v>
      </c>
      <c r="AK185" s="62" t="s">
        <v>251</v>
      </c>
      <c r="AL185" s="62" t="s">
        <v>543</v>
      </c>
      <c r="AM185" s="296">
        <f t="shared" si="31"/>
        <v>5.3305351521511017</v>
      </c>
      <c r="AN185" s="296">
        <f t="shared" si="32"/>
        <v>5.5044329593680406</v>
      </c>
      <c r="AO185" s="296">
        <f t="shared" si="33"/>
        <v>5.8127290341603137</v>
      </c>
      <c r="AP185" s="296">
        <f t="shared" si="34"/>
        <v>5.4778358334737911</v>
      </c>
      <c r="AQ185" s="296">
        <f t="shared" si="35"/>
        <v>5.1813471502590671</v>
      </c>
      <c r="AR185" s="296">
        <f t="shared" si="36"/>
        <v>5.1110180142438209</v>
      </c>
      <c r="AS185" s="296">
        <f t="shared" si="37"/>
        <v>4.9329041428033946</v>
      </c>
      <c r="AT185" s="296">
        <f t="shared" si="38"/>
        <v>4.6999126564904543</v>
      </c>
      <c r="AU185" s="296">
        <f t="shared" si="39"/>
        <v>4.5013421432996079</v>
      </c>
      <c r="AV185" s="296">
        <f t="shared" si="40"/>
        <v>4.5286125977768625</v>
      </c>
      <c r="AW185" s="296">
        <f t="shared" si="41"/>
        <v>4.5954373871655996</v>
      </c>
      <c r="AX185" s="296">
        <f t="shared" si="42"/>
        <v>4.3607612992623386</v>
      </c>
      <c r="AY185" s="296">
        <f t="shared" si="43"/>
        <v>5.8744339738098148</v>
      </c>
      <c r="AZ185" s="296">
        <f t="shared" si="44"/>
        <v>4.65153905270396</v>
      </c>
      <c r="BA185" s="296">
        <f t="shared" si="45"/>
        <v>4.3200904392764858</v>
      </c>
    </row>
    <row r="186" spans="1:53" x14ac:dyDescent="0.25">
      <c r="A186" s="62" t="s">
        <v>252</v>
      </c>
      <c r="B186" s="62" t="s">
        <v>544</v>
      </c>
      <c r="C186" s="300">
        <v>332</v>
      </c>
      <c r="D186" s="300">
        <v>380</v>
      </c>
      <c r="E186" s="300">
        <v>354</v>
      </c>
      <c r="F186" s="300">
        <v>321</v>
      </c>
      <c r="G186" s="300">
        <v>275</v>
      </c>
      <c r="H186" s="300">
        <v>289</v>
      </c>
      <c r="I186" s="300">
        <v>294</v>
      </c>
      <c r="J186" s="300">
        <v>309</v>
      </c>
      <c r="K186" s="300">
        <v>355</v>
      </c>
      <c r="L186" s="300">
        <v>353</v>
      </c>
      <c r="M186" s="300">
        <v>343</v>
      </c>
      <c r="N186" s="300">
        <v>356</v>
      </c>
      <c r="O186" s="300">
        <v>325</v>
      </c>
      <c r="P186" s="300">
        <v>380</v>
      </c>
      <c r="Q186" s="300">
        <v>375</v>
      </c>
      <c r="R186" s="288"/>
      <c r="S186" s="62" t="s">
        <v>252</v>
      </c>
      <c r="T186" s="62" t="s">
        <v>544</v>
      </c>
      <c r="U186" s="300">
        <v>37922</v>
      </c>
      <c r="V186" s="300">
        <v>37989</v>
      </c>
      <c r="W186" s="300">
        <v>38048</v>
      </c>
      <c r="X186" s="300">
        <v>38183</v>
      </c>
      <c r="Y186" s="300">
        <v>38254</v>
      </c>
      <c r="Z186" s="300">
        <v>38414</v>
      </c>
      <c r="AA186" s="300">
        <v>38761</v>
      </c>
      <c r="AB186" s="300">
        <v>39009</v>
      </c>
      <c r="AC186" s="300">
        <v>39235</v>
      </c>
      <c r="AD186" s="300">
        <v>39506</v>
      </c>
      <c r="AE186" s="300">
        <v>39879</v>
      </c>
      <c r="AF186" s="300">
        <v>40089</v>
      </c>
      <c r="AG186" s="300">
        <v>40328</v>
      </c>
      <c r="AH186" s="300">
        <v>40460</v>
      </c>
      <c r="AI186" s="300">
        <v>40457</v>
      </c>
      <c r="AK186" s="62" t="s">
        <v>252</v>
      </c>
      <c r="AL186" s="62" t="s">
        <v>544</v>
      </c>
      <c r="AM186" s="296">
        <f t="shared" si="31"/>
        <v>8.7548125098887191</v>
      </c>
      <c r="AN186" s="296">
        <f t="shared" si="32"/>
        <v>10.002895575034879</v>
      </c>
      <c r="AO186" s="296">
        <f t="shared" si="33"/>
        <v>9.3040370058873005</v>
      </c>
      <c r="AP186" s="296">
        <f t="shared" si="34"/>
        <v>8.4068826441086344</v>
      </c>
      <c r="AQ186" s="296">
        <f t="shared" si="35"/>
        <v>7.188790714696502</v>
      </c>
      <c r="AR186" s="296">
        <f t="shared" si="36"/>
        <v>7.5232987973134797</v>
      </c>
      <c r="AS186" s="296">
        <f t="shared" si="37"/>
        <v>7.5849436289053429</v>
      </c>
      <c r="AT186" s="296">
        <f t="shared" si="38"/>
        <v>7.9212489425517187</v>
      </c>
      <c r="AU186" s="296">
        <f t="shared" si="39"/>
        <v>9.0480438384095834</v>
      </c>
      <c r="AV186" s="296">
        <f t="shared" si="40"/>
        <v>8.9353515921632152</v>
      </c>
      <c r="AW186" s="296">
        <f t="shared" si="41"/>
        <v>8.601018079691066</v>
      </c>
      <c r="AX186" s="296">
        <f t="shared" si="42"/>
        <v>8.8802414627453921</v>
      </c>
      <c r="AY186" s="296">
        <f t="shared" si="43"/>
        <v>8.0589168815711165</v>
      </c>
      <c r="AZ186" s="296">
        <f t="shared" si="44"/>
        <v>9.3919920909540284</v>
      </c>
      <c r="BA186" s="296">
        <f t="shared" si="45"/>
        <v>9.2691005264849107</v>
      </c>
    </row>
    <row r="187" spans="1:53" x14ac:dyDescent="0.25">
      <c r="A187" s="62" t="s">
        <v>253</v>
      </c>
      <c r="B187" s="62" t="s">
        <v>545</v>
      </c>
      <c r="C187" s="300">
        <v>133</v>
      </c>
      <c r="D187" s="300">
        <v>129</v>
      </c>
      <c r="E187" s="300">
        <v>127</v>
      </c>
      <c r="F187" s="300">
        <v>122</v>
      </c>
      <c r="G187" s="300">
        <v>117</v>
      </c>
      <c r="H187" s="300">
        <v>116</v>
      </c>
      <c r="I187" s="300">
        <v>110</v>
      </c>
      <c r="J187" s="300">
        <v>107</v>
      </c>
      <c r="K187" s="300">
        <v>101</v>
      </c>
      <c r="L187" s="300">
        <v>101</v>
      </c>
      <c r="M187" s="300">
        <v>97</v>
      </c>
      <c r="N187" s="300">
        <v>100</v>
      </c>
      <c r="O187" s="300">
        <v>94</v>
      </c>
      <c r="P187" s="300">
        <v>94</v>
      </c>
      <c r="Q187" s="300">
        <v>91</v>
      </c>
      <c r="R187" s="288"/>
      <c r="S187" s="62" t="s">
        <v>253</v>
      </c>
      <c r="T187" s="62" t="s">
        <v>545</v>
      </c>
      <c r="U187" s="300">
        <v>18518</v>
      </c>
      <c r="V187" s="300">
        <v>18455</v>
      </c>
      <c r="W187" s="300">
        <v>18314</v>
      </c>
      <c r="X187" s="300">
        <v>18220</v>
      </c>
      <c r="Y187" s="300">
        <v>18281</v>
      </c>
      <c r="Z187" s="300">
        <v>18580</v>
      </c>
      <c r="AA187" s="300">
        <v>18747</v>
      </c>
      <c r="AB187" s="300">
        <v>18711</v>
      </c>
      <c r="AC187" s="300">
        <v>18979</v>
      </c>
      <c r="AD187" s="300">
        <v>18843</v>
      </c>
      <c r="AE187" s="300">
        <v>18829</v>
      </c>
      <c r="AF187" s="300">
        <v>18837</v>
      </c>
      <c r="AG187" s="300">
        <v>18695</v>
      </c>
      <c r="AH187" s="300">
        <v>18732</v>
      </c>
      <c r="AI187" s="300">
        <v>18755</v>
      </c>
      <c r="AK187" s="62" t="s">
        <v>253</v>
      </c>
      <c r="AL187" s="62" t="s">
        <v>545</v>
      </c>
      <c r="AM187" s="296">
        <f t="shared" si="31"/>
        <v>7.182201101630846</v>
      </c>
      <c r="AN187" s="296">
        <f t="shared" si="32"/>
        <v>6.9899756163641289</v>
      </c>
      <c r="AO187" s="296">
        <f t="shared" si="33"/>
        <v>6.9345855629573006</v>
      </c>
      <c r="AP187" s="296">
        <f t="shared" si="34"/>
        <v>6.6959385290889131</v>
      </c>
      <c r="AQ187" s="296">
        <f t="shared" si="35"/>
        <v>6.4000875225644114</v>
      </c>
      <c r="AR187" s="296">
        <f t="shared" si="36"/>
        <v>6.2432723358449946</v>
      </c>
      <c r="AS187" s="296">
        <f t="shared" si="37"/>
        <v>5.8676054835440334</v>
      </c>
      <c r="AT187" s="296">
        <f t="shared" si="38"/>
        <v>5.7185612741168299</v>
      </c>
      <c r="AU187" s="296">
        <f t="shared" si="39"/>
        <v>5.3216713209336639</v>
      </c>
      <c r="AV187" s="296">
        <f t="shared" si="40"/>
        <v>5.3600806665605267</v>
      </c>
      <c r="AW187" s="296">
        <f t="shared" si="41"/>
        <v>5.1516278081682509</v>
      </c>
      <c r="AX187" s="296">
        <f t="shared" si="42"/>
        <v>5.3087009608748739</v>
      </c>
      <c r="AY187" s="296">
        <f t="shared" si="43"/>
        <v>5.0280823749665684</v>
      </c>
      <c r="AZ187" s="296">
        <f t="shared" si="44"/>
        <v>5.018150758061072</v>
      </c>
      <c r="BA187" s="296">
        <f t="shared" si="45"/>
        <v>4.852039456145028</v>
      </c>
    </row>
    <row r="188" spans="1:53" x14ac:dyDescent="0.25">
      <c r="A188" s="62" t="s">
        <v>254</v>
      </c>
      <c r="B188" s="62" t="s">
        <v>546</v>
      </c>
      <c r="C188" s="300">
        <v>760</v>
      </c>
      <c r="D188" s="300">
        <v>650</v>
      </c>
      <c r="E188" s="300">
        <v>748</v>
      </c>
      <c r="F188" s="300">
        <v>737</v>
      </c>
      <c r="G188" s="300">
        <v>701</v>
      </c>
      <c r="H188" s="300">
        <v>671</v>
      </c>
      <c r="I188" s="300">
        <v>672</v>
      </c>
      <c r="J188" s="300">
        <v>681</v>
      </c>
      <c r="K188" s="300">
        <v>682</v>
      </c>
      <c r="L188" s="300">
        <v>739</v>
      </c>
      <c r="M188" s="300">
        <v>789</v>
      </c>
      <c r="N188" s="300">
        <v>771</v>
      </c>
      <c r="O188" s="300">
        <v>754</v>
      </c>
      <c r="P188" s="300">
        <v>759</v>
      </c>
      <c r="Q188" s="300">
        <v>703</v>
      </c>
      <c r="R188" s="288"/>
      <c r="S188" s="62" t="s">
        <v>254</v>
      </c>
      <c r="T188" s="62" t="s">
        <v>546</v>
      </c>
      <c r="U188" s="300">
        <v>50610</v>
      </c>
      <c r="V188" s="300">
        <v>50984</v>
      </c>
      <c r="W188" s="300">
        <v>51402</v>
      </c>
      <c r="X188" s="300">
        <v>51761</v>
      </c>
      <c r="Y188" s="300">
        <v>52212</v>
      </c>
      <c r="Z188" s="300">
        <v>52859</v>
      </c>
      <c r="AA188" s="300">
        <v>53134</v>
      </c>
      <c r="AB188" s="300">
        <v>53555</v>
      </c>
      <c r="AC188" s="300">
        <v>54133</v>
      </c>
      <c r="AD188" s="300">
        <v>54975</v>
      </c>
      <c r="AE188" s="300">
        <v>55729</v>
      </c>
      <c r="AF188" s="300">
        <v>56366</v>
      </c>
      <c r="AG188" s="300">
        <v>56791</v>
      </c>
      <c r="AH188" s="300">
        <v>57016</v>
      </c>
      <c r="AI188" s="300">
        <v>57463</v>
      </c>
      <c r="AK188" s="62" t="s">
        <v>254</v>
      </c>
      <c r="AL188" s="62" t="s">
        <v>546</v>
      </c>
      <c r="AM188" s="296">
        <f t="shared" si="31"/>
        <v>15.016795099782652</v>
      </c>
      <c r="AN188" s="296">
        <f t="shared" si="32"/>
        <v>12.749097756158795</v>
      </c>
      <c r="AO188" s="296">
        <f t="shared" si="33"/>
        <v>14.551962958639741</v>
      </c>
      <c r="AP188" s="296">
        <f t="shared" si="34"/>
        <v>14.238519348544271</v>
      </c>
      <c r="AQ188" s="296">
        <f t="shared" si="35"/>
        <v>13.426032329732628</v>
      </c>
      <c r="AR188" s="296">
        <f t="shared" si="36"/>
        <v>12.694148583968671</v>
      </c>
      <c r="AS188" s="296">
        <f t="shared" si="37"/>
        <v>12.647269168517333</v>
      </c>
      <c r="AT188" s="296">
        <f t="shared" si="38"/>
        <v>12.715899542526374</v>
      </c>
      <c r="AU188" s="296">
        <f t="shared" si="39"/>
        <v>12.598599745072322</v>
      </c>
      <c r="AV188" s="296">
        <f t="shared" si="40"/>
        <v>13.442473851750796</v>
      </c>
      <c r="AW188" s="296">
        <f t="shared" si="41"/>
        <v>14.157799350427965</v>
      </c>
      <c r="AX188" s="296">
        <f t="shared" si="42"/>
        <v>13.678458645282618</v>
      </c>
      <c r="AY188" s="296">
        <f t="shared" si="43"/>
        <v>13.276751597964466</v>
      </c>
      <c r="AZ188" s="296">
        <f t="shared" si="44"/>
        <v>13.312052757120808</v>
      </c>
      <c r="BA188" s="296">
        <f t="shared" si="45"/>
        <v>12.233959243339193</v>
      </c>
    </row>
    <row r="189" spans="1:53" x14ac:dyDescent="0.25">
      <c r="A189" s="62" t="s">
        <v>255</v>
      </c>
      <c r="B189" s="62" t="s">
        <v>547</v>
      </c>
      <c r="C189" s="300">
        <v>66</v>
      </c>
      <c r="D189" s="300">
        <v>64</v>
      </c>
      <c r="E189" s="300">
        <v>67</v>
      </c>
      <c r="F189" s="300">
        <v>66</v>
      </c>
      <c r="G189" s="300">
        <v>63</v>
      </c>
      <c r="H189" s="300">
        <v>64</v>
      </c>
      <c r="I189" s="300">
        <v>61</v>
      </c>
      <c r="J189" s="300">
        <v>62</v>
      </c>
      <c r="K189" s="300">
        <v>61</v>
      </c>
      <c r="L189" s="300">
        <v>62</v>
      </c>
      <c r="M189" s="300">
        <v>60</v>
      </c>
      <c r="N189" s="300">
        <v>60</v>
      </c>
      <c r="O189" s="300">
        <v>54</v>
      </c>
      <c r="P189" s="300">
        <v>55</v>
      </c>
      <c r="Q189" s="300">
        <v>53</v>
      </c>
      <c r="R189" s="288"/>
      <c r="S189" s="62" t="s">
        <v>255</v>
      </c>
      <c r="T189" s="62" t="s">
        <v>547</v>
      </c>
      <c r="U189" s="300">
        <v>8809</v>
      </c>
      <c r="V189" s="300">
        <v>8859</v>
      </c>
      <c r="W189" s="300">
        <v>8841</v>
      </c>
      <c r="X189" s="300">
        <v>8790</v>
      </c>
      <c r="Y189" s="300">
        <v>8832</v>
      </c>
      <c r="Z189" s="300">
        <v>8805</v>
      </c>
      <c r="AA189" s="300">
        <v>8885</v>
      </c>
      <c r="AB189" s="300">
        <v>8983</v>
      </c>
      <c r="AC189" s="300">
        <v>9048</v>
      </c>
      <c r="AD189" s="300">
        <v>9093</v>
      </c>
      <c r="AE189" s="300">
        <v>9176</v>
      </c>
      <c r="AF189" s="300">
        <v>9210</v>
      </c>
      <c r="AG189" s="300">
        <v>9229</v>
      </c>
      <c r="AH189" s="300">
        <v>9233</v>
      </c>
      <c r="AI189" s="300">
        <v>9243</v>
      </c>
      <c r="AK189" s="62" t="s">
        <v>255</v>
      </c>
      <c r="AL189" s="62" t="s">
        <v>547</v>
      </c>
      <c r="AM189" s="296">
        <f t="shared" si="31"/>
        <v>7.4923373822227264</v>
      </c>
      <c r="AN189" s="296">
        <f t="shared" si="32"/>
        <v>7.2242916807766111</v>
      </c>
      <c r="AO189" s="296">
        <f t="shared" si="33"/>
        <v>7.578328243411379</v>
      </c>
      <c r="AP189" s="296">
        <f t="shared" si="34"/>
        <v>7.5085324232081909</v>
      </c>
      <c r="AQ189" s="296">
        <f t="shared" si="35"/>
        <v>7.1331521739130439</v>
      </c>
      <c r="AR189" s="296">
        <f t="shared" si="36"/>
        <v>7.2685973878478141</v>
      </c>
      <c r="AS189" s="296">
        <f t="shared" si="37"/>
        <v>6.8655036578503097</v>
      </c>
      <c r="AT189" s="296">
        <f t="shared" si="38"/>
        <v>6.9019258599576983</v>
      </c>
      <c r="AU189" s="296">
        <f t="shared" si="39"/>
        <v>6.741821396993811</v>
      </c>
      <c r="AV189" s="296">
        <f t="shared" si="40"/>
        <v>6.8184317606950398</v>
      </c>
      <c r="AW189" s="296">
        <f t="shared" si="41"/>
        <v>6.5387968613775067</v>
      </c>
      <c r="AX189" s="296">
        <f t="shared" si="42"/>
        <v>6.5146579804560263</v>
      </c>
      <c r="AY189" s="296">
        <f t="shared" si="43"/>
        <v>5.8511214649474486</v>
      </c>
      <c r="AZ189" s="296">
        <f t="shared" si="44"/>
        <v>5.9568937506769197</v>
      </c>
      <c r="BA189" s="296">
        <f t="shared" si="45"/>
        <v>5.7340690252082656</v>
      </c>
    </row>
    <row r="190" spans="1:53" x14ac:dyDescent="0.25">
      <c r="A190" s="62" t="s">
        <v>256</v>
      </c>
      <c r="B190" s="62" t="s">
        <v>548</v>
      </c>
      <c r="C190" s="300">
        <v>81</v>
      </c>
      <c r="D190" s="300">
        <v>70</v>
      </c>
      <c r="E190" s="300">
        <v>73</v>
      </c>
      <c r="F190" s="300">
        <v>78</v>
      </c>
      <c r="G190" s="300">
        <v>72</v>
      </c>
      <c r="H190" s="300">
        <v>73</v>
      </c>
      <c r="I190" s="300">
        <v>70</v>
      </c>
      <c r="J190" s="300">
        <v>68</v>
      </c>
      <c r="K190" s="300">
        <v>65</v>
      </c>
      <c r="L190" s="300">
        <v>66</v>
      </c>
      <c r="M190" s="300">
        <v>63</v>
      </c>
      <c r="N190" s="300">
        <v>62</v>
      </c>
      <c r="O190" s="300">
        <v>61</v>
      </c>
      <c r="P190" s="300">
        <v>62</v>
      </c>
      <c r="Q190" s="300">
        <v>67</v>
      </c>
      <c r="R190" s="288"/>
      <c r="S190" s="62" t="s">
        <v>256</v>
      </c>
      <c r="T190" s="62" t="s">
        <v>548</v>
      </c>
      <c r="U190" s="300">
        <v>12693</v>
      </c>
      <c r="V190" s="300">
        <v>12632</v>
      </c>
      <c r="W190" s="300">
        <v>12572</v>
      </c>
      <c r="X190" s="300">
        <v>12569</v>
      </c>
      <c r="Y190" s="300">
        <v>12556</v>
      </c>
      <c r="Z190" s="300">
        <v>12565</v>
      </c>
      <c r="AA190" s="300">
        <v>12617</v>
      </c>
      <c r="AB190" s="300">
        <v>12669</v>
      </c>
      <c r="AC190" s="300">
        <v>12797</v>
      </c>
      <c r="AD190" s="300">
        <v>12827</v>
      </c>
      <c r="AE190" s="300">
        <v>12828</v>
      </c>
      <c r="AF190" s="300">
        <v>12846</v>
      </c>
      <c r="AG190" s="300">
        <v>12790</v>
      </c>
      <c r="AH190" s="300">
        <v>12825</v>
      </c>
      <c r="AI190" s="300">
        <v>12839</v>
      </c>
      <c r="AK190" s="62" t="s">
        <v>256</v>
      </c>
      <c r="AL190" s="62" t="s">
        <v>548</v>
      </c>
      <c r="AM190" s="296">
        <f t="shared" si="31"/>
        <v>6.3814701016308204</v>
      </c>
      <c r="AN190" s="296">
        <f t="shared" si="32"/>
        <v>5.5414819506016464</v>
      </c>
      <c r="AO190" s="296">
        <f t="shared" si="33"/>
        <v>5.8065542475342031</v>
      </c>
      <c r="AP190" s="296">
        <f t="shared" si="34"/>
        <v>6.20574429151086</v>
      </c>
      <c r="AQ190" s="296">
        <f t="shared" si="35"/>
        <v>5.7343102899012424</v>
      </c>
      <c r="AR190" s="296">
        <f t="shared" si="36"/>
        <v>5.809789096697175</v>
      </c>
      <c r="AS190" s="296">
        <f t="shared" si="37"/>
        <v>5.5480700641990968</v>
      </c>
      <c r="AT190" s="296">
        <f t="shared" si="38"/>
        <v>5.3674323150998502</v>
      </c>
      <c r="AU190" s="296">
        <f t="shared" si="39"/>
        <v>5.0793154645620069</v>
      </c>
      <c r="AV190" s="296">
        <f t="shared" si="40"/>
        <v>5.1453964294067198</v>
      </c>
      <c r="AW190" s="296">
        <f t="shared" si="41"/>
        <v>4.9111318989710009</v>
      </c>
      <c r="AX190" s="296">
        <f t="shared" si="42"/>
        <v>4.8264051066479841</v>
      </c>
      <c r="AY190" s="296">
        <f t="shared" si="43"/>
        <v>4.7693510555121188</v>
      </c>
      <c r="AZ190" s="296">
        <f t="shared" si="44"/>
        <v>4.8343079922027288</v>
      </c>
      <c r="BA190" s="296">
        <f t="shared" si="45"/>
        <v>5.2184749591089652</v>
      </c>
    </row>
    <row r="191" spans="1:53" x14ac:dyDescent="0.25">
      <c r="A191" s="62" t="s">
        <v>257</v>
      </c>
      <c r="B191" s="62" t="s">
        <v>549</v>
      </c>
      <c r="C191" s="300">
        <v>246</v>
      </c>
      <c r="D191" s="300">
        <v>240</v>
      </c>
      <c r="E191" s="300">
        <v>242</v>
      </c>
      <c r="F191" s="300">
        <v>238</v>
      </c>
      <c r="G191" s="300">
        <v>229</v>
      </c>
      <c r="H191" s="300">
        <v>233</v>
      </c>
      <c r="I191" s="300">
        <v>232</v>
      </c>
      <c r="J191" s="300">
        <v>230</v>
      </c>
      <c r="K191" s="300">
        <v>225</v>
      </c>
      <c r="L191" s="300">
        <v>226</v>
      </c>
      <c r="M191" s="300">
        <v>219</v>
      </c>
      <c r="N191" s="300">
        <v>220</v>
      </c>
      <c r="O191" s="300">
        <v>214</v>
      </c>
      <c r="P191" s="300">
        <v>215</v>
      </c>
      <c r="Q191" s="300">
        <v>208</v>
      </c>
      <c r="R191" s="288"/>
      <c r="S191" s="62" t="s">
        <v>257</v>
      </c>
      <c r="T191" s="62" t="s">
        <v>549</v>
      </c>
      <c r="U191" s="300">
        <v>31349</v>
      </c>
      <c r="V191" s="300">
        <v>31419</v>
      </c>
      <c r="W191" s="300">
        <v>31513</v>
      </c>
      <c r="X191" s="300">
        <v>31689</v>
      </c>
      <c r="Y191" s="300">
        <v>31689</v>
      </c>
      <c r="Z191" s="300">
        <v>31988</v>
      </c>
      <c r="AA191" s="300">
        <v>32185</v>
      </c>
      <c r="AB191" s="300">
        <v>32511</v>
      </c>
      <c r="AC191" s="300">
        <v>32806</v>
      </c>
      <c r="AD191" s="300">
        <v>33077</v>
      </c>
      <c r="AE191" s="300">
        <v>33155</v>
      </c>
      <c r="AF191" s="300">
        <v>33246</v>
      </c>
      <c r="AG191" s="300">
        <v>33238</v>
      </c>
      <c r="AH191" s="300">
        <v>33270</v>
      </c>
      <c r="AI191" s="300">
        <v>33252</v>
      </c>
      <c r="AK191" s="62" t="s">
        <v>257</v>
      </c>
      <c r="AL191" s="62" t="s">
        <v>549</v>
      </c>
      <c r="AM191" s="296">
        <f t="shared" si="31"/>
        <v>7.8471402596574054</v>
      </c>
      <c r="AN191" s="296">
        <f t="shared" si="32"/>
        <v>7.6386899646710589</v>
      </c>
      <c r="AO191" s="296">
        <f t="shared" si="33"/>
        <v>7.6793704185574203</v>
      </c>
      <c r="AP191" s="296">
        <f t="shared" si="34"/>
        <v>7.5104925999558203</v>
      </c>
      <c r="AQ191" s="296">
        <f t="shared" si="35"/>
        <v>7.226482375587743</v>
      </c>
      <c r="AR191" s="296">
        <f t="shared" si="36"/>
        <v>7.2839814930598976</v>
      </c>
      <c r="AS191" s="296">
        <f t="shared" si="37"/>
        <v>7.2083268603386674</v>
      </c>
      <c r="AT191" s="296">
        <f t="shared" si="38"/>
        <v>7.074528621082095</v>
      </c>
      <c r="AU191" s="296">
        <f t="shared" si="39"/>
        <v>6.8585014936292144</v>
      </c>
      <c r="AV191" s="296">
        <f t="shared" si="40"/>
        <v>6.8325422499017447</v>
      </c>
      <c r="AW191" s="296">
        <f t="shared" si="41"/>
        <v>6.6053385613029709</v>
      </c>
      <c r="AX191" s="296">
        <f t="shared" si="42"/>
        <v>6.6173374240510139</v>
      </c>
      <c r="AY191" s="296">
        <f t="shared" si="43"/>
        <v>6.4384138636500392</v>
      </c>
      <c r="AZ191" s="296">
        <f t="shared" si="44"/>
        <v>6.4622783288247669</v>
      </c>
      <c r="BA191" s="296">
        <f t="shared" si="45"/>
        <v>6.2552628413328524</v>
      </c>
    </row>
    <row r="192" spans="1:53" x14ac:dyDescent="0.25">
      <c r="A192" s="62" t="s">
        <v>258</v>
      </c>
      <c r="B192" s="62" t="s">
        <v>550</v>
      </c>
      <c r="C192" s="300">
        <v>62</v>
      </c>
      <c r="D192" s="300">
        <v>59</v>
      </c>
      <c r="E192" s="300">
        <v>61</v>
      </c>
      <c r="F192" s="300">
        <v>57</v>
      </c>
      <c r="G192" s="300">
        <v>56</v>
      </c>
      <c r="H192" s="300">
        <v>53</v>
      </c>
      <c r="I192" s="300">
        <v>51</v>
      </c>
      <c r="J192" s="300">
        <v>51</v>
      </c>
      <c r="K192" s="300">
        <v>51</v>
      </c>
      <c r="L192" s="300">
        <v>51</v>
      </c>
      <c r="M192" s="300">
        <v>49</v>
      </c>
      <c r="N192" s="300">
        <v>49</v>
      </c>
      <c r="O192" s="300">
        <v>46</v>
      </c>
      <c r="P192" s="300">
        <v>47</v>
      </c>
      <c r="Q192" s="300">
        <v>45</v>
      </c>
      <c r="R192" s="288"/>
      <c r="S192" s="62" t="s">
        <v>258</v>
      </c>
      <c r="T192" s="62" t="s">
        <v>550</v>
      </c>
      <c r="U192" s="300">
        <v>11674</v>
      </c>
      <c r="V192" s="300">
        <v>11717</v>
      </c>
      <c r="W192" s="300">
        <v>11706</v>
      </c>
      <c r="X192" s="300">
        <v>11682</v>
      </c>
      <c r="Y192" s="300">
        <v>11782</v>
      </c>
      <c r="Z192" s="300">
        <v>11810</v>
      </c>
      <c r="AA192" s="300">
        <v>11885</v>
      </c>
      <c r="AB192" s="300">
        <v>11802</v>
      </c>
      <c r="AC192" s="300">
        <v>11800</v>
      </c>
      <c r="AD192" s="300">
        <v>11910</v>
      </c>
      <c r="AE192" s="300">
        <v>11962</v>
      </c>
      <c r="AF192" s="300">
        <v>12087</v>
      </c>
      <c r="AG192" s="300">
        <v>12115</v>
      </c>
      <c r="AH192" s="300">
        <v>12134</v>
      </c>
      <c r="AI192" s="300">
        <v>12115</v>
      </c>
      <c r="AK192" s="62" t="s">
        <v>258</v>
      </c>
      <c r="AL192" s="62" t="s">
        <v>550</v>
      </c>
      <c r="AM192" s="296">
        <f t="shared" si="31"/>
        <v>5.3109474044886076</v>
      </c>
      <c r="AN192" s="296">
        <f t="shared" si="32"/>
        <v>5.0354186225142952</v>
      </c>
      <c r="AO192" s="296">
        <f t="shared" si="33"/>
        <v>5.2110029044934221</v>
      </c>
      <c r="AP192" s="296">
        <f t="shared" si="34"/>
        <v>4.879301489470981</v>
      </c>
      <c r="AQ192" s="296">
        <f t="shared" si="35"/>
        <v>4.7530130707859444</v>
      </c>
      <c r="AR192" s="296">
        <f t="shared" si="36"/>
        <v>4.4877222692633358</v>
      </c>
      <c r="AS192" s="296">
        <f t="shared" si="37"/>
        <v>4.2911232646192676</v>
      </c>
      <c r="AT192" s="296">
        <f t="shared" si="38"/>
        <v>4.3213014743263853</v>
      </c>
      <c r="AU192" s="296">
        <f t="shared" si="39"/>
        <v>4.3220338983050848</v>
      </c>
      <c r="AV192" s="296">
        <f t="shared" si="40"/>
        <v>4.2821158690176322</v>
      </c>
      <c r="AW192" s="296">
        <f t="shared" si="41"/>
        <v>4.0963049657247952</v>
      </c>
      <c r="AX192" s="296">
        <f t="shared" si="42"/>
        <v>4.053942252006288</v>
      </c>
      <c r="AY192" s="296">
        <f t="shared" si="43"/>
        <v>3.7969459347915806</v>
      </c>
      <c r="AZ192" s="296">
        <f t="shared" si="44"/>
        <v>3.873413548706115</v>
      </c>
      <c r="BA192" s="296">
        <f t="shared" si="45"/>
        <v>3.7144036318613289</v>
      </c>
    </row>
    <row r="193" spans="1:53" x14ac:dyDescent="0.25">
      <c r="A193" s="62" t="s">
        <v>259</v>
      </c>
      <c r="B193" s="62" t="s">
        <v>551</v>
      </c>
      <c r="C193" s="300">
        <v>61</v>
      </c>
      <c r="D193" s="300">
        <v>53</v>
      </c>
      <c r="E193" s="300">
        <v>76</v>
      </c>
      <c r="F193" s="300">
        <v>76</v>
      </c>
      <c r="G193" s="300">
        <v>73</v>
      </c>
      <c r="H193" s="300">
        <v>71</v>
      </c>
      <c r="I193" s="300">
        <v>68</v>
      </c>
      <c r="J193" s="300">
        <v>68</v>
      </c>
      <c r="K193" s="300">
        <v>70</v>
      </c>
      <c r="L193" s="300">
        <v>70</v>
      </c>
      <c r="M193" s="300">
        <v>66</v>
      </c>
      <c r="N193" s="300">
        <v>66</v>
      </c>
      <c r="O193" s="300">
        <v>65</v>
      </c>
      <c r="P193" s="300">
        <v>35</v>
      </c>
      <c r="Q193" s="300">
        <v>34</v>
      </c>
      <c r="R193" s="288"/>
      <c r="S193" s="62" t="s">
        <v>259</v>
      </c>
      <c r="T193" s="62" t="s">
        <v>551</v>
      </c>
      <c r="U193" s="300">
        <v>8653</v>
      </c>
      <c r="V193" s="300">
        <v>8577</v>
      </c>
      <c r="W193" s="300">
        <v>8524</v>
      </c>
      <c r="X193" s="300">
        <v>8460</v>
      </c>
      <c r="Y193" s="300">
        <v>8496</v>
      </c>
      <c r="Z193" s="300">
        <v>8426</v>
      </c>
      <c r="AA193" s="300">
        <v>8453</v>
      </c>
      <c r="AB193" s="300">
        <v>8505</v>
      </c>
      <c r="AC193" s="300">
        <v>8526</v>
      </c>
      <c r="AD193" s="300">
        <v>8618</v>
      </c>
      <c r="AE193" s="300">
        <v>8575</v>
      </c>
      <c r="AF193" s="300">
        <v>8564</v>
      </c>
      <c r="AG193" s="300">
        <v>8550</v>
      </c>
      <c r="AH193" s="300">
        <v>8490</v>
      </c>
      <c r="AI193" s="300">
        <v>8535</v>
      </c>
      <c r="AK193" s="62" t="s">
        <v>259</v>
      </c>
      <c r="AL193" s="62" t="s">
        <v>551</v>
      </c>
      <c r="AM193" s="296">
        <f t="shared" si="31"/>
        <v>7.0495781809776954</v>
      </c>
      <c r="AN193" s="296">
        <f t="shared" si="32"/>
        <v>6.1793167774280056</v>
      </c>
      <c r="AO193" s="296">
        <f t="shared" si="33"/>
        <v>8.9160018770530272</v>
      </c>
      <c r="AP193" s="296">
        <f t="shared" si="34"/>
        <v>8.9834515366430256</v>
      </c>
      <c r="AQ193" s="296">
        <f t="shared" si="35"/>
        <v>8.5922787193973633</v>
      </c>
      <c r="AR193" s="296">
        <f t="shared" si="36"/>
        <v>8.4262995490149546</v>
      </c>
      <c r="AS193" s="296">
        <f t="shared" si="37"/>
        <v>8.0444812492606168</v>
      </c>
      <c r="AT193" s="296">
        <f t="shared" si="38"/>
        <v>7.9952968841857732</v>
      </c>
      <c r="AU193" s="296">
        <f t="shared" si="39"/>
        <v>8.2101806239737272</v>
      </c>
      <c r="AV193" s="296">
        <f t="shared" si="40"/>
        <v>8.1225342306799728</v>
      </c>
      <c r="AW193" s="296">
        <f t="shared" si="41"/>
        <v>7.6967930029154523</v>
      </c>
      <c r="AX193" s="296">
        <f t="shared" si="42"/>
        <v>7.7066791219056512</v>
      </c>
      <c r="AY193" s="296">
        <f t="shared" si="43"/>
        <v>7.60233918128655</v>
      </c>
      <c r="AZ193" s="296">
        <f t="shared" si="44"/>
        <v>4.1224970553592462</v>
      </c>
      <c r="BA193" s="296">
        <f t="shared" si="45"/>
        <v>3.9835969537199767</v>
      </c>
    </row>
    <row r="194" spans="1:53" x14ac:dyDescent="0.25">
      <c r="A194" s="62" t="s">
        <v>260</v>
      </c>
      <c r="B194" s="62" t="s">
        <v>552</v>
      </c>
      <c r="C194" s="300">
        <v>73</v>
      </c>
      <c r="D194" s="300">
        <v>72</v>
      </c>
      <c r="E194" s="300">
        <v>71</v>
      </c>
      <c r="F194" s="300">
        <v>67</v>
      </c>
      <c r="G194" s="300">
        <v>64</v>
      </c>
      <c r="H194" s="300">
        <v>59</v>
      </c>
      <c r="I194" s="300">
        <v>56</v>
      </c>
      <c r="J194" s="300">
        <v>55</v>
      </c>
      <c r="K194" s="300">
        <v>54</v>
      </c>
      <c r="L194" s="300">
        <v>52</v>
      </c>
      <c r="M194" s="300">
        <v>51</v>
      </c>
      <c r="N194" s="300">
        <v>49</v>
      </c>
      <c r="O194" s="300">
        <v>45</v>
      </c>
      <c r="P194" s="300">
        <v>46</v>
      </c>
      <c r="Q194" s="300">
        <v>45</v>
      </c>
      <c r="R194" s="288"/>
      <c r="S194" s="62" t="s">
        <v>260</v>
      </c>
      <c r="T194" s="62" t="s">
        <v>552</v>
      </c>
      <c r="U194" s="300">
        <v>12707</v>
      </c>
      <c r="V194" s="300">
        <v>12508</v>
      </c>
      <c r="W194" s="300">
        <v>12414</v>
      </c>
      <c r="X194" s="300">
        <v>12312</v>
      </c>
      <c r="Y194" s="300">
        <v>12219</v>
      </c>
      <c r="Z194" s="300">
        <v>12013</v>
      </c>
      <c r="AA194" s="300">
        <v>11992</v>
      </c>
      <c r="AB194" s="300">
        <v>11910</v>
      </c>
      <c r="AC194" s="300">
        <v>12169</v>
      </c>
      <c r="AD194" s="300">
        <v>11890</v>
      </c>
      <c r="AE194" s="300">
        <v>11719</v>
      </c>
      <c r="AF194" s="300">
        <v>11616</v>
      </c>
      <c r="AG194" s="300">
        <v>11549</v>
      </c>
      <c r="AH194" s="300">
        <v>11472</v>
      </c>
      <c r="AI194" s="300">
        <v>11411</v>
      </c>
      <c r="AK194" s="62" t="s">
        <v>260</v>
      </c>
      <c r="AL194" s="62" t="s">
        <v>552</v>
      </c>
      <c r="AM194" s="296">
        <f t="shared" si="31"/>
        <v>5.7448650350200676</v>
      </c>
      <c r="AN194" s="296">
        <f t="shared" si="32"/>
        <v>5.7563159577870167</v>
      </c>
      <c r="AO194" s="296">
        <f t="shared" si="33"/>
        <v>5.7193491219590786</v>
      </c>
      <c r="AP194" s="296">
        <f t="shared" si="34"/>
        <v>5.4418453541260563</v>
      </c>
      <c r="AQ194" s="296">
        <f t="shared" si="35"/>
        <v>5.2377444962762914</v>
      </c>
      <c r="AR194" s="296">
        <f t="shared" si="36"/>
        <v>4.9113460417880628</v>
      </c>
      <c r="AS194" s="296">
        <f t="shared" si="37"/>
        <v>4.6697798532354904</v>
      </c>
      <c r="AT194" s="296">
        <f t="shared" si="38"/>
        <v>4.6179680940386234</v>
      </c>
      <c r="AU194" s="296">
        <f t="shared" si="39"/>
        <v>4.4375051360013149</v>
      </c>
      <c r="AV194" s="296">
        <f t="shared" si="40"/>
        <v>4.3734230445752731</v>
      </c>
      <c r="AW194" s="296">
        <f t="shared" si="41"/>
        <v>4.3519071593139342</v>
      </c>
      <c r="AX194" s="296">
        <f t="shared" si="42"/>
        <v>4.2183195592286502</v>
      </c>
      <c r="AY194" s="296">
        <f t="shared" si="43"/>
        <v>3.8964412503247035</v>
      </c>
      <c r="AZ194" s="296">
        <f t="shared" si="44"/>
        <v>4.0097629009762903</v>
      </c>
      <c r="BA194" s="296">
        <f t="shared" si="45"/>
        <v>3.9435632284637632</v>
      </c>
    </row>
    <row r="195" spans="1:53" x14ac:dyDescent="0.25">
      <c r="A195" s="62" t="s">
        <v>261</v>
      </c>
      <c r="B195" s="62" t="s">
        <v>553</v>
      </c>
      <c r="C195" s="300">
        <v>25</v>
      </c>
      <c r="D195" s="300">
        <v>26</v>
      </c>
      <c r="E195" s="300">
        <v>27</v>
      </c>
      <c r="F195" s="300">
        <v>25</v>
      </c>
      <c r="G195" s="300">
        <v>23</v>
      </c>
      <c r="H195" s="300">
        <v>17</v>
      </c>
      <c r="I195" s="300">
        <v>16</v>
      </c>
      <c r="J195" s="300">
        <v>16</v>
      </c>
      <c r="K195" s="300">
        <v>16</v>
      </c>
      <c r="L195" s="300">
        <v>17</v>
      </c>
      <c r="M195" s="300">
        <v>15</v>
      </c>
      <c r="N195" s="300">
        <v>16</v>
      </c>
      <c r="O195" s="300">
        <v>15</v>
      </c>
      <c r="P195" s="300">
        <v>15</v>
      </c>
      <c r="Q195" s="300">
        <v>14</v>
      </c>
      <c r="R195" s="288"/>
      <c r="S195" s="62" t="s">
        <v>261</v>
      </c>
      <c r="T195" s="62" t="s">
        <v>553</v>
      </c>
      <c r="U195" s="300">
        <v>4383</v>
      </c>
      <c r="V195" s="300">
        <v>4363</v>
      </c>
      <c r="W195" s="300">
        <v>4273</v>
      </c>
      <c r="X195" s="300">
        <v>4218</v>
      </c>
      <c r="Y195" s="300">
        <v>4150</v>
      </c>
      <c r="Z195" s="300">
        <v>4131</v>
      </c>
      <c r="AA195" s="300">
        <v>4106</v>
      </c>
      <c r="AB195" s="300">
        <v>4032</v>
      </c>
      <c r="AC195" s="300">
        <v>4046</v>
      </c>
      <c r="AD195" s="300">
        <v>4123</v>
      </c>
      <c r="AE195" s="300">
        <v>4055</v>
      </c>
      <c r="AF195" s="300">
        <v>4014</v>
      </c>
      <c r="AG195" s="300">
        <v>3990</v>
      </c>
      <c r="AH195" s="300">
        <v>3948</v>
      </c>
      <c r="AI195" s="300">
        <v>3882</v>
      </c>
      <c r="AK195" s="62" t="s">
        <v>261</v>
      </c>
      <c r="AL195" s="62" t="s">
        <v>553</v>
      </c>
      <c r="AM195" s="296">
        <f t="shared" si="31"/>
        <v>5.703855806525211</v>
      </c>
      <c r="AN195" s="296">
        <f t="shared" si="32"/>
        <v>5.9592023836809531</v>
      </c>
      <c r="AO195" s="296">
        <f t="shared" si="33"/>
        <v>6.3187456119822141</v>
      </c>
      <c r="AP195" s="296">
        <f t="shared" si="34"/>
        <v>5.9269796111901378</v>
      </c>
      <c r="AQ195" s="296">
        <f t="shared" si="35"/>
        <v>5.5421686746987948</v>
      </c>
      <c r="AR195" s="296">
        <f t="shared" si="36"/>
        <v>4.1152263374485596</v>
      </c>
      <c r="AS195" s="296">
        <f t="shared" si="37"/>
        <v>3.896736483195324</v>
      </c>
      <c r="AT195" s="296">
        <f t="shared" si="38"/>
        <v>3.9682539682539684</v>
      </c>
      <c r="AU195" s="296">
        <f t="shared" si="39"/>
        <v>3.9545229856648541</v>
      </c>
      <c r="AV195" s="296">
        <f t="shared" si="40"/>
        <v>4.1232112539413048</v>
      </c>
      <c r="AW195" s="296">
        <f t="shared" si="41"/>
        <v>3.6991368680641186</v>
      </c>
      <c r="AX195" s="296">
        <f t="shared" si="42"/>
        <v>3.9860488290981566</v>
      </c>
      <c r="AY195" s="296">
        <f t="shared" si="43"/>
        <v>3.7593984962406015</v>
      </c>
      <c r="AZ195" s="296">
        <f t="shared" si="44"/>
        <v>3.7993920972644375</v>
      </c>
      <c r="BA195" s="296">
        <f t="shared" si="45"/>
        <v>3.6063884595569293</v>
      </c>
    </row>
    <row r="196" spans="1:53" x14ac:dyDescent="0.25">
      <c r="A196" s="62" t="s">
        <v>262</v>
      </c>
      <c r="B196" s="62" t="s">
        <v>554</v>
      </c>
      <c r="C196" s="300">
        <v>113</v>
      </c>
      <c r="D196" s="300">
        <v>116</v>
      </c>
      <c r="E196" s="300">
        <v>117</v>
      </c>
      <c r="F196" s="300">
        <v>118</v>
      </c>
      <c r="G196" s="300">
        <v>114</v>
      </c>
      <c r="H196" s="300">
        <v>78</v>
      </c>
      <c r="I196" s="300">
        <v>63</v>
      </c>
      <c r="J196" s="300">
        <v>67</v>
      </c>
      <c r="K196" s="300">
        <v>67</v>
      </c>
      <c r="L196" s="300">
        <v>98</v>
      </c>
      <c r="M196" s="300">
        <v>58</v>
      </c>
      <c r="N196" s="300">
        <v>64</v>
      </c>
      <c r="O196" s="300">
        <v>53</v>
      </c>
      <c r="P196" s="300">
        <v>56</v>
      </c>
      <c r="Q196" s="300">
        <v>59</v>
      </c>
      <c r="R196" s="288"/>
      <c r="S196" s="62" t="s">
        <v>262</v>
      </c>
      <c r="T196" s="62" t="s">
        <v>554</v>
      </c>
      <c r="U196" s="300">
        <v>14655</v>
      </c>
      <c r="V196" s="300">
        <v>14833</v>
      </c>
      <c r="W196" s="300">
        <v>14926</v>
      </c>
      <c r="X196" s="300">
        <v>14943</v>
      </c>
      <c r="Y196" s="300">
        <v>15061</v>
      </c>
      <c r="Z196" s="300">
        <v>15136</v>
      </c>
      <c r="AA196" s="300">
        <v>15256</v>
      </c>
      <c r="AB196" s="300">
        <v>15420</v>
      </c>
      <c r="AC196" s="300">
        <v>15725</v>
      </c>
      <c r="AD196" s="300">
        <v>16174</v>
      </c>
      <c r="AE196" s="300">
        <v>16483</v>
      </c>
      <c r="AF196" s="300">
        <v>16568</v>
      </c>
      <c r="AG196" s="300">
        <v>16668</v>
      </c>
      <c r="AH196" s="300">
        <v>16765</v>
      </c>
      <c r="AI196" s="300">
        <v>16820</v>
      </c>
      <c r="AK196" s="62" t="s">
        <v>262</v>
      </c>
      <c r="AL196" s="62" t="s">
        <v>554</v>
      </c>
      <c r="AM196" s="296">
        <f t="shared" si="31"/>
        <v>7.7106789491641079</v>
      </c>
      <c r="AN196" s="296">
        <f t="shared" si="32"/>
        <v>7.8204004584372679</v>
      </c>
      <c r="AO196" s="296">
        <f t="shared" si="33"/>
        <v>7.8386707758274152</v>
      </c>
      <c r="AP196" s="296">
        <f t="shared" si="34"/>
        <v>7.8966740279729644</v>
      </c>
      <c r="AQ196" s="296">
        <f t="shared" si="35"/>
        <v>7.5692185113870263</v>
      </c>
      <c r="AR196" s="296">
        <f t="shared" si="36"/>
        <v>5.1532769556025366</v>
      </c>
      <c r="AS196" s="296">
        <f t="shared" si="37"/>
        <v>4.1295228106974307</v>
      </c>
      <c r="AT196" s="296">
        <f t="shared" si="38"/>
        <v>4.3450064850843058</v>
      </c>
      <c r="AU196" s="296">
        <f t="shared" si="39"/>
        <v>4.2607313195548491</v>
      </c>
      <c r="AV196" s="296">
        <f t="shared" si="40"/>
        <v>6.0591072091010263</v>
      </c>
      <c r="AW196" s="296">
        <f t="shared" si="41"/>
        <v>3.5187769216768792</v>
      </c>
      <c r="AX196" s="296">
        <f t="shared" si="42"/>
        <v>3.8628681796233701</v>
      </c>
      <c r="AY196" s="296">
        <f t="shared" si="43"/>
        <v>3.179745620350372</v>
      </c>
      <c r="AZ196" s="296">
        <f t="shared" si="44"/>
        <v>3.3402922755741127</v>
      </c>
      <c r="BA196" s="296">
        <f t="shared" si="45"/>
        <v>3.5077288941736029</v>
      </c>
    </row>
    <row r="197" spans="1:53" x14ac:dyDescent="0.25">
      <c r="A197" s="62" t="s">
        <v>263</v>
      </c>
      <c r="B197" s="62" t="s">
        <v>555</v>
      </c>
      <c r="C197" s="300">
        <v>16</v>
      </c>
      <c r="D197" s="300">
        <v>16</v>
      </c>
      <c r="E197" s="300">
        <v>17</v>
      </c>
      <c r="F197" s="300">
        <v>16</v>
      </c>
      <c r="G197" s="300">
        <v>15</v>
      </c>
      <c r="H197" s="300">
        <v>14</v>
      </c>
      <c r="I197" s="300">
        <v>13</v>
      </c>
      <c r="J197" s="300">
        <v>13</v>
      </c>
      <c r="K197" s="300">
        <v>13</v>
      </c>
      <c r="L197" s="300">
        <v>13</v>
      </c>
      <c r="M197" s="300">
        <v>13</v>
      </c>
      <c r="N197" s="300">
        <v>12</v>
      </c>
      <c r="O197" s="300">
        <v>11</v>
      </c>
      <c r="P197" s="300">
        <v>11</v>
      </c>
      <c r="Q197" s="300">
        <v>10</v>
      </c>
      <c r="R197" s="288"/>
      <c r="S197" s="62" t="s">
        <v>263</v>
      </c>
      <c r="T197" s="62" t="s">
        <v>555</v>
      </c>
      <c r="U197" s="300">
        <v>3814</v>
      </c>
      <c r="V197" s="300">
        <v>3793</v>
      </c>
      <c r="W197" s="300">
        <v>3771</v>
      </c>
      <c r="X197" s="300">
        <v>3702</v>
      </c>
      <c r="Y197" s="300">
        <v>3642</v>
      </c>
      <c r="Z197" s="300">
        <v>3656</v>
      </c>
      <c r="AA197" s="300">
        <v>3656</v>
      </c>
      <c r="AB197" s="300">
        <v>3663</v>
      </c>
      <c r="AC197" s="300">
        <v>3738</v>
      </c>
      <c r="AD197" s="300">
        <v>3763</v>
      </c>
      <c r="AE197" s="300">
        <v>3789</v>
      </c>
      <c r="AF197" s="300">
        <v>3740</v>
      </c>
      <c r="AG197" s="300">
        <v>3725</v>
      </c>
      <c r="AH197" s="300">
        <v>3680</v>
      </c>
      <c r="AI197" s="300">
        <v>3701</v>
      </c>
      <c r="AK197" s="62" t="s">
        <v>263</v>
      </c>
      <c r="AL197" s="62" t="s">
        <v>555</v>
      </c>
      <c r="AM197" s="296">
        <f t="shared" si="31"/>
        <v>4.195070791819612</v>
      </c>
      <c r="AN197" s="296">
        <f t="shared" si="32"/>
        <v>4.2182968626417088</v>
      </c>
      <c r="AO197" s="296">
        <f t="shared" si="33"/>
        <v>4.5080880403076105</v>
      </c>
      <c r="AP197" s="296">
        <f t="shared" si="34"/>
        <v>4.3219881145326848</v>
      </c>
      <c r="AQ197" s="296">
        <f t="shared" si="35"/>
        <v>4.1186161449752881</v>
      </c>
      <c r="AR197" s="296">
        <f t="shared" si="36"/>
        <v>3.8293216630196936</v>
      </c>
      <c r="AS197" s="296">
        <f t="shared" si="37"/>
        <v>3.5557986870897156</v>
      </c>
      <c r="AT197" s="296">
        <f t="shared" si="38"/>
        <v>3.5490035490035492</v>
      </c>
      <c r="AU197" s="296">
        <f t="shared" si="39"/>
        <v>3.4777956126270735</v>
      </c>
      <c r="AV197" s="296">
        <f t="shared" si="40"/>
        <v>3.4546904065904864</v>
      </c>
      <c r="AW197" s="296">
        <f t="shared" si="41"/>
        <v>3.4309844286091318</v>
      </c>
      <c r="AX197" s="296">
        <f t="shared" si="42"/>
        <v>3.2085561497326203</v>
      </c>
      <c r="AY197" s="296">
        <f t="shared" si="43"/>
        <v>2.9530201342281881</v>
      </c>
      <c r="AZ197" s="296">
        <f t="shared" si="44"/>
        <v>2.9891304347826089</v>
      </c>
      <c r="BA197" s="296">
        <f t="shared" si="45"/>
        <v>2.7019724398811134</v>
      </c>
    </row>
    <row r="198" spans="1:53" x14ac:dyDescent="0.25">
      <c r="A198" s="62" t="s">
        <v>264</v>
      </c>
      <c r="B198" s="62" t="s">
        <v>556</v>
      </c>
      <c r="C198" s="300">
        <v>38</v>
      </c>
      <c r="D198" s="300">
        <v>38</v>
      </c>
      <c r="E198" s="300">
        <v>39</v>
      </c>
      <c r="F198" s="300">
        <v>37</v>
      </c>
      <c r="G198" s="300">
        <v>35</v>
      </c>
      <c r="H198" s="300">
        <v>34</v>
      </c>
      <c r="I198" s="300">
        <v>34</v>
      </c>
      <c r="J198" s="300">
        <v>34</v>
      </c>
      <c r="K198" s="300">
        <v>33</v>
      </c>
      <c r="L198" s="300">
        <v>33</v>
      </c>
      <c r="M198" s="300">
        <v>31</v>
      </c>
      <c r="N198" s="300">
        <v>30</v>
      </c>
      <c r="O198" s="300">
        <v>27</v>
      </c>
      <c r="P198" s="300">
        <v>28</v>
      </c>
      <c r="Q198" s="300">
        <v>26</v>
      </c>
      <c r="R198" s="288"/>
      <c r="S198" s="62" t="s">
        <v>264</v>
      </c>
      <c r="T198" s="62" t="s">
        <v>556</v>
      </c>
      <c r="U198" s="300">
        <v>11415</v>
      </c>
      <c r="V198" s="300">
        <v>11401</v>
      </c>
      <c r="W198" s="300">
        <v>11266</v>
      </c>
      <c r="X198" s="300">
        <v>11229</v>
      </c>
      <c r="Y198" s="300">
        <v>11311</v>
      </c>
      <c r="Z198" s="300">
        <v>11292</v>
      </c>
      <c r="AA198" s="300">
        <v>11379</v>
      </c>
      <c r="AB198" s="300">
        <v>11379</v>
      </c>
      <c r="AC198" s="300">
        <v>11451</v>
      </c>
      <c r="AD198" s="300">
        <v>11509</v>
      </c>
      <c r="AE198" s="300">
        <v>11518</v>
      </c>
      <c r="AF198" s="300">
        <v>11499</v>
      </c>
      <c r="AG198" s="300">
        <v>11524</v>
      </c>
      <c r="AH198" s="300">
        <v>11606</v>
      </c>
      <c r="AI198" s="300">
        <v>11578</v>
      </c>
      <c r="AK198" s="62" t="s">
        <v>264</v>
      </c>
      <c r="AL198" s="62" t="s">
        <v>556</v>
      </c>
      <c r="AM198" s="296">
        <f t="shared" si="31"/>
        <v>3.3289531318440648</v>
      </c>
      <c r="AN198" s="296">
        <f t="shared" si="32"/>
        <v>3.3330409613191825</v>
      </c>
      <c r="AO198" s="296">
        <f t="shared" si="33"/>
        <v>3.4617432984200249</v>
      </c>
      <c r="AP198" s="296">
        <f t="shared" si="34"/>
        <v>3.2950396295306796</v>
      </c>
      <c r="AQ198" s="296">
        <f t="shared" si="35"/>
        <v>3.0943329502254442</v>
      </c>
      <c r="AR198" s="296">
        <f t="shared" si="36"/>
        <v>3.0109812256464754</v>
      </c>
      <c r="AS198" s="296">
        <f t="shared" si="37"/>
        <v>2.9879602777045435</v>
      </c>
      <c r="AT198" s="296">
        <f t="shared" si="38"/>
        <v>2.9879602777045435</v>
      </c>
      <c r="AU198" s="296">
        <f t="shared" si="39"/>
        <v>2.8818443804034581</v>
      </c>
      <c r="AV198" s="296">
        <f t="shared" si="40"/>
        <v>2.8673212268659309</v>
      </c>
      <c r="AW198" s="296">
        <f t="shared" si="41"/>
        <v>2.6914394860218787</v>
      </c>
      <c r="AX198" s="296">
        <f t="shared" si="42"/>
        <v>2.6089225150013045</v>
      </c>
      <c r="AY198" s="296">
        <f t="shared" si="43"/>
        <v>2.342936480388754</v>
      </c>
      <c r="AZ198" s="296">
        <f t="shared" si="44"/>
        <v>2.4125452352231602</v>
      </c>
      <c r="BA198" s="296">
        <f t="shared" si="45"/>
        <v>2.2456382794955951</v>
      </c>
    </row>
    <row r="199" spans="1:53" x14ac:dyDescent="0.25">
      <c r="A199" s="62" t="s">
        <v>265</v>
      </c>
      <c r="B199" s="62" t="s">
        <v>557</v>
      </c>
      <c r="C199" s="300">
        <v>103</v>
      </c>
      <c r="D199" s="300">
        <v>105</v>
      </c>
      <c r="E199" s="300">
        <v>91</v>
      </c>
      <c r="F199" s="300">
        <v>79</v>
      </c>
      <c r="G199" s="300">
        <v>71</v>
      </c>
      <c r="H199" s="300">
        <v>71</v>
      </c>
      <c r="I199" s="300">
        <v>72</v>
      </c>
      <c r="J199" s="300">
        <v>67</v>
      </c>
      <c r="K199" s="300">
        <v>63</v>
      </c>
      <c r="L199" s="300">
        <v>62</v>
      </c>
      <c r="M199" s="300">
        <v>88</v>
      </c>
      <c r="N199" s="300">
        <v>75</v>
      </c>
      <c r="O199" s="300">
        <v>68</v>
      </c>
      <c r="P199" s="300">
        <v>67</v>
      </c>
      <c r="Q199" s="300">
        <v>60</v>
      </c>
      <c r="R199" s="288"/>
      <c r="S199" s="62" t="s">
        <v>265</v>
      </c>
      <c r="T199" s="62" t="s">
        <v>557</v>
      </c>
      <c r="U199" s="300">
        <v>9250</v>
      </c>
      <c r="V199" s="300">
        <v>9142</v>
      </c>
      <c r="W199" s="300">
        <v>9091</v>
      </c>
      <c r="X199" s="300">
        <v>9017</v>
      </c>
      <c r="Y199" s="300">
        <v>8939</v>
      </c>
      <c r="Z199" s="300">
        <v>8925</v>
      </c>
      <c r="AA199" s="300">
        <v>8958</v>
      </c>
      <c r="AB199" s="300">
        <v>8945</v>
      </c>
      <c r="AC199" s="300">
        <v>9063</v>
      </c>
      <c r="AD199" s="300">
        <v>9011</v>
      </c>
      <c r="AE199" s="300">
        <v>9016</v>
      </c>
      <c r="AF199" s="300">
        <v>9047</v>
      </c>
      <c r="AG199" s="300">
        <v>9043</v>
      </c>
      <c r="AH199" s="300">
        <v>9091</v>
      </c>
      <c r="AI199" s="300">
        <v>9105</v>
      </c>
      <c r="AK199" s="62" t="s">
        <v>265</v>
      </c>
      <c r="AL199" s="62" t="s">
        <v>557</v>
      </c>
      <c r="AM199" s="296">
        <f t="shared" si="31"/>
        <v>11.135135135135135</v>
      </c>
      <c r="AN199" s="296">
        <f t="shared" si="32"/>
        <v>11.485451761102603</v>
      </c>
      <c r="AO199" s="296">
        <f t="shared" si="33"/>
        <v>10.00989990100099</v>
      </c>
      <c r="AP199" s="296">
        <f t="shared" si="34"/>
        <v>8.761228790063214</v>
      </c>
      <c r="AQ199" s="296">
        <f t="shared" si="35"/>
        <v>7.9427228996532051</v>
      </c>
      <c r="AR199" s="296">
        <f t="shared" si="36"/>
        <v>7.9551820728291318</v>
      </c>
      <c r="AS199" s="296">
        <f t="shared" si="37"/>
        <v>8.0375083724045542</v>
      </c>
      <c r="AT199" s="296">
        <f t="shared" si="38"/>
        <v>7.4902179988820574</v>
      </c>
      <c r="AU199" s="296">
        <f t="shared" si="39"/>
        <v>6.9513406156901691</v>
      </c>
      <c r="AV199" s="296">
        <f t="shared" si="40"/>
        <v>6.8804794140494954</v>
      </c>
      <c r="AW199" s="296">
        <f t="shared" si="41"/>
        <v>9.7604259094942325</v>
      </c>
      <c r="AX199" s="296">
        <f t="shared" si="42"/>
        <v>8.2900408975350945</v>
      </c>
      <c r="AY199" s="296">
        <f t="shared" si="43"/>
        <v>7.519628441888754</v>
      </c>
      <c r="AZ199" s="296">
        <f t="shared" si="44"/>
        <v>7.3699263007369931</v>
      </c>
      <c r="BA199" s="296">
        <f t="shared" si="45"/>
        <v>6.5897858319604614</v>
      </c>
    </row>
    <row r="200" spans="1:53" x14ac:dyDescent="0.25">
      <c r="A200" s="62" t="s">
        <v>266</v>
      </c>
      <c r="B200" s="62" t="s">
        <v>558</v>
      </c>
      <c r="C200" s="300">
        <v>64</v>
      </c>
      <c r="D200" s="300">
        <v>61</v>
      </c>
      <c r="E200" s="300">
        <v>63</v>
      </c>
      <c r="F200" s="300">
        <v>58</v>
      </c>
      <c r="G200" s="300">
        <v>56</v>
      </c>
      <c r="H200" s="300">
        <v>52</v>
      </c>
      <c r="I200" s="300">
        <v>51</v>
      </c>
      <c r="J200" s="300">
        <v>49</v>
      </c>
      <c r="K200" s="300">
        <v>47</v>
      </c>
      <c r="L200" s="300">
        <v>46</v>
      </c>
      <c r="M200" s="300">
        <v>42</v>
      </c>
      <c r="N200" s="300">
        <v>41</v>
      </c>
      <c r="O200" s="300">
        <v>39</v>
      </c>
      <c r="P200" s="300">
        <v>39</v>
      </c>
      <c r="Q200" s="300">
        <v>37</v>
      </c>
      <c r="R200" s="288"/>
      <c r="S200" s="62" t="s">
        <v>266</v>
      </c>
      <c r="T200" s="62" t="s">
        <v>558</v>
      </c>
      <c r="U200" s="300">
        <v>9952</v>
      </c>
      <c r="V200" s="300">
        <v>9915</v>
      </c>
      <c r="W200" s="300">
        <v>9855</v>
      </c>
      <c r="X200" s="300">
        <v>9827</v>
      </c>
      <c r="Y200" s="300">
        <v>9864</v>
      </c>
      <c r="Z200" s="300">
        <v>9953</v>
      </c>
      <c r="AA200" s="300">
        <v>9804</v>
      </c>
      <c r="AB200" s="300">
        <v>9869</v>
      </c>
      <c r="AC200" s="300">
        <v>9958</v>
      </c>
      <c r="AD200" s="300">
        <v>9948</v>
      </c>
      <c r="AE200" s="300">
        <v>10011</v>
      </c>
      <c r="AF200" s="300">
        <v>10070</v>
      </c>
      <c r="AG200" s="300">
        <v>9996</v>
      </c>
      <c r="AH200" s="300">
        <v>9942</v>
      </c>
      <c r="AI200" s="300">
        <v>9914</v>
      </c>
      <c r="AK200" s="62" t="s">
        <v>266</v>
      </c>
      <c r="AL200" s="62" t="s">
        <v>558</v>
      </c>
      <c r="AM200" s="296">
        <f t="shared" si="31"/>
        <v>6.430868167202572</v>
      </c>
      <c r="AN200" s="296">
        <f t="shared" si="32"/>
        <v>6.1522945032778615</v>
      </c>
      <c r="AO200" s="296">
        <f t="shared" si="33"/>
        <v>6.3926940639269407</v>
      </c>
      <c r="AP200" s="296">
        <f t="shared" si="34"/>
        <v>5.9021064414368576</v>
      </c>
      <c r="AQ200" s="296">
        <f t="shared" si="35"/>
        <v>5.6772100567721004</v>
      </c>
      <c r="AR200" s="296">
        <f t="shared" si="36"/>
        <v>5.2245554104290166</v>
      </c>
      <c r="AS200" s="296">
        <f t="shared" si="37"/>
        <v>5.2019583843329249</v>
      </c>
      <c r="AT200" s="296">
        <f t="shared" si="38"/>
        <v>4.9650420508663489</v>
      </c>
      <c r="AU200" s="296">
        <f t="shared" si="39"/>
        <v>4.7198232576822656</v>
      </c>
      <c r="AV200" s="296">
        <f t="shared" si="40"/>
        <v>4.6240450341777244</v>
      </c>
      <c r="AW200" s="296">
        <f t="shared" si="41"/>
        <v>4.1953850764159428</v>
      </c>
      <c r="AX200" s="296">
        <f t="shared" si="42"/>
        <v>4.0714995034756702</v>
      </c>
      <c r="AY200" s="296">
        <f t="shared" si="43"/>
        <v>3.9015606242496998</v>
      </c>
      <c r="AZ200" s="296">
        <f t="shared" si="44"/>
        <v>3.9227519613759805</v>
      </c>
      <c r="BA200" s="296">
        <f t="shared" si="45"/>
        <v>3.7320960258220697</v>
      </c>
    </row>
    <row r="201" spans="1:53" x14ac:dyDescent="0.25">
      <c r="A201" s="62" t="s">
        <v>267</v>
      </c>
      <c r="B201" s="62" t="s">
        <v>559</v>
      </c>
      <c r="C201" s="300">
        <v>101</v>
      </c>
      <c r="D201" s="300">
        <v>98</v>
      </c>
      <c r="E201" s="300">
        <v>101</v>
      </c>
      <c r="F201" s="300">
        <v>92</v>
      </c>
      <c r="G201" s="300">
        <v>90</v>
      </c>
      <c r="H201" s="300">
        <v>90</v>
      </c>
      <c r="I201" s="300">
        <v>86</v>
      </c>
      <c r="J201" s="300">
        <v>87</v>
      </c>
      <c r="K201" s="300">
        <v>85</v>
      </c>
      <c r="L201" s="300">
        <v>82</v>
      </c>
      <c r="M201" s="300">
        <v>73</v>
      </c>
      <c r="N201" s="300">
        <v>73</v>
      </c>
      <c r="O201" s="300">
        <v>68</v>
      </c>
      <c r="P201" s="300">
        <v>69</v>
      </c>
      <c r="Q201" s="300">
        <v>63</v>
      </c>
      <c r="R201" s="288"/>
      <c r="S201" s="62" t="s">
        <v>267</v>
      </c>
      <c r="T201" s="62" t="s">
        <v>559</v>
      </c>
      <c r="U201" s="300">
        <v>13473</v>
      </c>
      <c r="V201" s="300">
        <v>13345</v>
      </c>
      <c r="W201" s="300">
        <v>13255</v>
      </c>
      <c r="X201" s="300">
        <v>13142</v>
      </c>
      <c r="Y201" s="300">
        <v>13102</v>
      </c>
      <c r="Z201" s="300">
        <v>13011</v>
      </c>
      <c r="AA201" s="300">
        <v>13099</v>
      </c>
      <c r="AB201" s="300">
        <v>13208</v>
      </c>
      <c r="AC201" s="300">
        <v>13425</v>
      </c>
      <c r="AD201" s="300">
        <v>13331</v>
      </c>
      <c r="AE201" s="300">
        <v>13261</v>
      </c>
      <c r="AF201" s="300">
        <v>13306</v>
      </c>
      <c r="AG201" s="300">
        <v>13335</v>
      </c>
      <c r="AH201" s="300">
        <v>13355</v>
      </c>
      <c r="AI201" s="300">
        <v>13418</v>
      </c>
      <c r="AK201" s="62" t="s">
        <v>267</v>
      </c>
      <c r="AL201" s="62" t="s">
        <v>559</v>
      </c>
      <c r="AM201" s="296">
        <f t="shared" ref="AM201:AM264" si="46">(C201*1000)/U201</f>
        <v>7.4964744303421655</v>
      </c>
      <c r="AN201" s="296">
        <f t="shared" si="32"/>
        <v>7.3435743724241291</v>
      </c>
      <c r="AO201" s="296">
        <f t="shared" si="33"/>
        <v>7.6197661259901928</v>
      </c>
      <c r="AP201" s="296">
        <f t="shared" si="34"/>
        <v>7.0004565515142296</v>
      </c>
      <c r="AQ201" s="296">
        <f t="shared" si="35"/>
        <v>6.8691802778201803</v>
      </c>
      <c r="AR201" s="296">
        <f t="shared" si="36"/>
        <v>6.9172238874798246</v>
      </c>
      <c r="AS201" s="296">
        <f t="shared" si="37"/>
        <v>6.5653866707382242</v>
      </c>
      <c r="AT201" s="296">
        <f t="shared" si="38"/>
        <v>6.5869170199878857</v>
      </c>
      <c r="AU201" s="296">
        <f t="shared" si="39"/>
        <v>6.3314711359404097</v>
      </c>
      <c r="AV201" s="296">
        <f t="shared" si="40"/>
        <v>6.151076438376716</v>
      </c>
      <c r="AW201" s="296">
        <f t="shared" si="41"/>
        <v>5.5048638865847224</v>
      </c>
      <c r="AX201" s="296">
        <f t="shared" si="42"/>
        <v>5.4862468059522023</v>
      </c>
      <c r="AY201" s="296">
        <f t="shared" si="43"/>
        <v>5.0993625796775399</v>
      </c>
      <c r="AZ201" s="296">
        <f t="shared" si="44"/>
        <v>5.1666042680643951</v>
      </c>
      <c r="BA201" s="296">
        <f t="shared" si="45"/>
        <v>4.695185571620212</v>
      </c>
    </row>
    <row r="202" spans="1:53" x14ac:dyDescent="0.25">
      <c r="A202" s="62" t="s">
        <v>268</v>
      </c>
      <c r="B202" s="62" t="s">
        <v>560</v>
      </c>
      <c r="C202" s="300">
        <v>366</v>
      </c>
      <c r="D202" s="300">
        <v>377</v>
      </c>
      <c r="E202" s="300">
        <v>382</v>
      </c>
      <c r="F202" s="300">
        <v>339</v>
      </c>
      <c r="G202" s="300">
        <v>327</v>
      </c>
      <c r="H202" s="300">
        <v>299</v>
      </c>
      <c r="I202" s="300">
        <v>288</v>
      </c>
      <c r="J202" s="300">
        <v>287</v>
      </c>
      <c r="K202" s="300">
        <v>293</v>
      </c>
      <c r="L202" s="300">
        <v>280</v>
      </c>
      <c r="M202" s="300">
        <v>271</v>
      </c>
      <c r="N202" s="300">
        <v>278</v>
      </c>
      <c r="O202" s="300">
        <v>257</v>
      </c>
      <c r="P202" s="300">
        <v>286</v>
      </c>
      <c r="Q202" s="300">
        <v>264</v>
      </c>
      <c r="R202" s="288"/>
      <c r="S202" s="62" t="s">
        <v>268</v>
      </c>
      <c r="T202" s="62" t="s">
        <v>560</v>
      </c>
      <c r="U202" s="300">
        <v>83994</v>
      </c>
      <c r="V202" s="300">
        <v>84736</v>
      </c>
      <c r="W202" s="300">
        <v>85753</v>
      </c>
      <c r="X202" s="300">
        <v>86409</v>
      </c>
      <c r="Y202" s="300">
        <v>86929</v>
      </c>
      <c r="Z202" s="300">
        <v>87786</v>
      </c>
      <c r="AA202" s="300">
        <v>88350</v>
      </c>
      <c r="AB202" s="300">
        <v>89245</v>
      </c>
      <c r="AC202" s="300">
        <v>90198</v>
      </c>
      <c r="AD202" s="300">
        <v>91120</v>
      </c>
      <c r="AE202" s="300">
        <v>92497</v>
      </c>
      <c r="AF202" s="300">
        <v>93898</v>
      </c>
      <c r="AG202" s="300">
        <v>94828</v>
      </c>
      <c r="AH202" s="300">
        <v>95408</v>
      </c>
      <c r="AI202" s="300">
        <v>96466</v>
      </c>
      <c r="AK202" s="62" t="s">
        <v>268</v>
      </c>
      <c r="AL202" s="62" t="s">
        <v>560</v>
      </c>
      <c r="AM202" s="296">
        <f t="shared" si="46"/>
        <v>4.357454103864562</v>
      </c>
      <c r="AN202" s="296">
        <f t="shared" si="32"/>
        <v>4.4491125377643508</v>
      </c>
      <c r="AO202" s="296">
        <f t="shared" si="33"/>
        <v>4.4546546476508109</v>
      </c>
      <c r="AP202" s="296">
        <f t="shared" si="34"/>
        <v>3.9232024441898412</v>
      </c>
      <c r="AQ202" s="296">
        <f t="shared" si="35"/>
        <v>3.7616905750670089</v>
      </c>
      <c r="AR202" s="296">
        <f t="shared" si="36"/>
        <v>3.4060100699428153</v>
      </c>
      <c r="AS202" s="296">
        <f t="shared" si="37"/>
        <v>3.2597623089983023</v>
      </c>
      <c r="AT202" s="296">
        <f t="shared" si="38"/>
        <v>3.2158664350944028</v>
      </c>
      <c r="AU202" s="296">
        <f t="shared" si="39"/>
        <v>3.2484090556331626</v>
      </c>
      <c r="AV202" s="296">
        <f t="shared" si="40"/>
        <v>3.0728709394205445</v>
      </c>
      <c r="AW202" s="296">
        <f t="shared" si="41"/>
        <v>2.9298247510730078</v>
      </c>
      <c r="AX202" s="296">
        <f t="shared" si="42"/>
        <v>2.9606594389656862</v>
      </c>
      <c r="AY202" s="296">
        <f t="shared" si="43"/>
        <v>2.7101699919854894</v>
      </c>
      <c r="AZ202" s="296">
        <f t="shared" si="44"/>
        <v>2.9976521884957235</v>
      </c>
      <c r="BA202" s="296">
        <f t="shared" si="45"/>
        <v>2.7367155267140753</v>
      </c>
    </row>
    <row r="203" spans="1:53" x14ac:dyDescent="0.25">
      <c r="A203" s="62" t="s">
        <v>269</v>
      </c>
      <c r="B203" s="62" t="s">
        <v>561</v>
      </c>
      <c r="C203" s="300">
        <v>160</v>
      </c>
      <c r="D203" s="300">
        <v>151</v>
      </c>
      <c r="E203" s="300">
        <v>162</v>
      </c>
      <c r="F203" s="300">
        <v>145</v>
      </c>
      <c r="G203" s="300">
        <v>135</v>
      </c>
      <c r="H203" s="300">
        <v>123</v>
      </c>
      <c r="I203" s="300">
        <v>124</v>
      </c>
      <c r="J203" s="300">
        <v>123</v>
      </c>
      <c r="K203" s="300">
        <v>118</v>
      </c>
      <c r="L203" s="300">
        <v>118</v>
      </c>
      <c r="M203" s="300">
        <v>116</v>
      </c>
      <c r="N203" s="300">
        <v>109</v>
      </c>
      <c r="O203" s="300">
        <v>101</v>
      </c>
      <c r="P203" s="300">
        <v>102</v>
      </c>
      <c r="Q203" s="300">
        <v>98</v>
      </c>
      <c r="R203" s="288"/>
      <c r="S203" s="62" t="s">
        <v>269</v>
      </c>
      <c r="T203" s="62" t="s">
        <v>561</v>
      </c>
      <c r="U203" s="300">
        <v>23958</v>
      </c>
      <c r="V203" s="300">
        <v>23963</v>
      </c>
      <c r="W203" s="300">
        <v>23808</v>
      </c>
      <c r="X203" s="300">
        <v>23698</v>
      </c>
      <c r="Y203" s="300">
        <v>23729</v>
      </c>
      <c r="Z203" s="300">
        <v>23949</v>
      </c>
      <c r="AA203" s="300">
        <v>24114</v>
      </c>
      <c r="AB203" s="300">
        <v>24270</v>
      </c>
      <c r="AC203" s="300">
        <v>24671</v>
      </c>
      <c r="AD203" s="300">
        <v>24650</v>
      </c>
      <c r="AE203" s="300">
        <v>24336</v>
      </c>
      <c r="AF203" s="300">
        <v>24255</v>
      </c>
      <c r="AG203" s="300">
        <v>24190</v>
      </c>
      <c r="AH203" s="300">
        <v>24099</v>
      </c>
      <c r="AI203" s="300">
        <v>24053</v>
      </c>
      <c r="AK203" s="62" t="s">
        <v>269</v>
      </c>
      <c r="AL203" s="62" t="s">
        <v>561</v>
      </c>
      <c r="AM203" s="296">
        <f t="shared" si="46"/>
        <v>6.6783537857918027</v>
      </c>
      <c r="AN203" s="296">
        <f t="shared" si="32"/>
        <v>6.3013812961649212</v>
      </c>
      <c r="AO203" s="296">
        <f t="shared" si="33"/>
        <v>6.804435483870968</v>
      </c>
      <c r="AP203" s="296">
        <f t="shared" si="34"/>
        <v>6.1186598025149799</v>
      </c>
      <c r="AQ203" s="296">
        <f t="shared" si="35"/>
        <v>5.6892410131063258</v>
      </c>
      <c r="AR203" s="296">
        <f t="shared" si="36"/>
        <v>5.1359138168608292</v>
      </c>
      <c r="AS203" s="296">
        <f t="shared" si="37"/>
        <v>5.1422410218130548</v>
      </c>
      <c r="AT203" s="296">
        <f t="shared" si="38"/>
        <v>5.0679851668726821</v>
      </c>
      <c r="AU203" s="296">
        <f t="shared" si="39"/>
        <v>4.7829435369462123</v>
      </c>
      <c r="AV203" s="296">
        <f t="shared" si="40"/>
        <v>4.7870182555780936</v>
      </c>
      <c r="AW203" s="296">
        <f t="shared" si="41"/>
        <v>4.7666009204470745</v>
      </c>
      <c r="AX203" s="296">
        <f t="shared" si="42"/>
        <v>4.4939187796330655</v>
      </c>
      <c r="AY203" s="296">
        <f t="shared" si="43"/>
        <v>4.1752790409260028</v>
      </c>
      <c r="AZ203" s="296">
        <f t="shared" si="44"/>
        <v>4.232540769326528</v>
      </c>
      <c r="BA203" s="296">
        <f t="shared" si="45"/>
        <v>4.0743358416829505</v>
      </c>
    </row>
    <row r="204" spans="1:53" x14ac:dyDescent="0.25">
      <c r="A204" s="62" t="s">
        <v>270</v>
      </c>
      <c r="B204" s="62" t="s">
        <v>562</v>
      </c>
      <c r="C204" s="300">
        <v>58</v>
      </c>
      <c r="D204" s="300">
        <v>57</v>
      </c>
      <c r="E204" s="300">
        <v>60</v>
      </c>
      <c r="F204" s="300">
        <v>56</v>
      </c>
      <c r="G204" s="300">
        <v>54</v>
      </c>
      <c r="H204" s="300">
        <v>50</v>
      </c>
      <c r="I204" s="300">
        <v>51</v>
      </c>
      <c r="J204" s="300">
        <v>47</v>
      </c>
      <c r="K204" s="300">
        <v>46</v>
      </c>
      <c r="L204" s="300">
        <v>47</v>
      </c>
      <c r="M204" s="300">
        <v>44</v>
      </c>
      <c r="N204" s="300">
        <v>42</v>
      </c>
      <c r="O204" s="300">
        <v>38</v>
      </c>
      <c r="P204" s="300">
        <v>38</v>
      </c>
      <c r="Q204" s="300">
        <v>33</v>
      </c>
      <c r="R204" s="288"/>
      <c r="S204" s="62" t="s">
        <v>270</v>
      </c>
      <c r="T204" s="62" t="s">
        <v>562</v>
      </c>
      <c r="U204" s="300">
        <v>10682</v>
      </c>
      <c r="V204" s="300">
        <v>10626</v>
      </c>
      <c r="W204" s="300">
        <v>10562</v>
      </c>
      <c r="X204" s="300">
        <v>10514</v>
      </c>
      <c r="Y204" s="300">
        <v>10549</v>
      </c>
      <c r="Z204" s="300">
        <v>10563</v>
      </c>
      <c r="AA204" s="300">
        <v>10613</v>
      </c>
      <c r="AB204" s="300">
        <v>10625</v>
      </c>
      <c r="AC204" s="300">
        <v>10960</v>
      </c>
      <c r="AD204" s="300">
        <v>10783</v>
      </c>
      <c r="AE204" s="300">
        <v>10837</v>
      </c>
      <c r="AF204" s="300">
        <v>10644</v>
      </c>
      <c r="AG204" s="300">
        <v>10503</v>
      </c>
      <c r="AH204" s="300">
        <v>10403</v>
      </c>
      <c r="AI204" s="300">
        <v>10315</v>
      </c>
      <c r="AK204" s="62" t="s">
        <v>270</v>
      </c>
      <c r="AL204" s="62" t="s">
        <v>562</v>
      </c>
      <c r="AM204" s="296">
        <f t="shared" si="46"/>
        <v>5.4296948137052983</v>
      </c>
      <c r="AN204" s="296">
        <f t="shared" si="32"/>
        <v>5.3642010163749294</v>
      </c>
      <c r="AO204" s="296">
        <f t="shared" si="33"/>
        <v>5.6807422836583976</v>
      </c>
      <c r="AP204" s="296">
        <f t="shared" si="34"/>
        <v>5.3262316910785623</v>
      </c>
      <c r="AQ204" s="296">
        <f t="shared" si="35"/>
        <v>5.118968622618258</v>
      </c>
      <c r="AR204" s="296">
        <f t="shared" si="36"/>
        <v>4.7335037394679542</v>
      </c>
      <c r="AS204" s="296">
        <f t="shared" si="37"/>
        <v>4.8054273061339865</v>
      </c>
      <c r="AT204" s="296">
        <f t="shared" si="38"/>
        <v>4.4235294117647062</v>
      </c>
      <c r="AU204" s="296">
        <f t="shared" si="39"/>
        <v>4.1970802919708028</v>
      </c>
      <c r="AV204" s="296">
        <f t="shared" si="40"/>
        <v>4.3587127886487993</v>
      </c>
      <c r="AW204" s="296">
        <f t="shared" si="41"/>
        <v>4.0601642520992893</v>
      </c>
      <c r="AX204" s="296">
        <f t="shared" si="42"/>
        <v>3.9458850056369785</v>
      </c>
      <c r="AY204" s="296">
        <f t="shared" si="43"/>
        <v>3.6180139007902503</v>
      </c>
      <c r="AZ204" s="296">
        <f t="shared" si="44"/>
        <v>3.6527924637123905</v>
      </c>
      <c r="BA204" s="296">
        <f t="shared" si="45"/>
        <v>3.199224430441105</v>
      </c>
    </row>
    <row r="205" spans="1:53" x14ac:dyDescent="0.25">
      <c r="A205" s="62" t="s">
        <v>271</v>
      </c>
      <c r="B205" s="62" t="s">
        <v>563</v>
      </c>
      <c r="C205" s="300">
        <v>99</v>
      </c>
      <c r="D205" s="300">
        <v>82</v>
      </c>
      <c r="E205" s="300">
        <v>109</v>
      </c>
      <c r="F205" s="300">
        <v>106</v>
      </c>
      <c r="G205" s="300">
        <v>103</v>
      </c>
      <c r="H205" s="300">
        <v>91</v>
      </c>
      <c r="I205" s="300">
        <v>90</v>
      </c>
      <c r="J205" s="300">
        <v>88</v>
      </c>
      <c r="K205" s="300">
        <v>88</v>
      </c>
      <c r="L205" s="300">
        <v>90</v>
      </c>
      <c r="M205" s="300">
        <v>87</v>
      </c>
      <c r="N205" s="300">
        <v>78</v>
      </c>
      <c r="O205" s="300">
        <v>71</v>
      </c>
      <c r="P205" s="300">
        <v>85</v>
      </c>
      <c r="Q205" s="300">
        <v>74</v>
      </c>
      <c r="R205" s="288"/>
      <c r="S205" s="62" t="s">
        <v>271</v>
      </c>
      <c r="T205" s="62" t="s">
        <v>563</v>
      </c>
      <c r="U205" s="300">
        <v>12804</v>
      </c>
      <c r="V205" s="300">
        <v>12636</v>
      </c>
      <c r="W205" s="300">
        <v>12480</v>
      </c>
      <c r="X205" s="300">
        <v>12282</v>
      </c>
      <c r="Y205" s="300">
        <v>12170</v>
      </c>
      <c r="Z205" s="300">
        <v>12071</v>
      </c>
      <c r="AA205" s="300">
        <v>11921</v>
      </c>
      <c r="AB205" s="300">
        <v>11824</v>
      </c>
      <c r="AC205" s="300">
        <v>11917</v>
      </c>
      <c r="AD205" s="300">
        <v>11782</v>
      </c>
      <c r="AE205" s="300">
        <v>11698</v>
      </c>
      <c r="AF205" s="300">
        <v>11606</v>
      </c>
      <c r="AG205" s="300">
        <v>11517</v>
      </c>
      <c r="AH205" s="300">
        <v>11553</v>
      </c>
      <c r="AI205" s="300">
        <v>11589</v>
      </c>
      <c r="AK205" s="62" t="s">
        <v>271</v>
      </c>
      <c r="AL205" s="62" t="s">
        <v>563</v>
      </c>
      <c r="AM205" s="296">
        <f t="shared" si="46"/>
        <v>7.731958762886598</v>
      </c>
      <c r="AN205" s="296">
        <f t="shared" si="32"/>
        <v>6.489395378284267</v>
      </c>
      <c r="AO205" s="296">
        <f t="shared" si="33"/>
        <v>8.7339743589743595</v>
      </c>
      <c r="AP205" s="296">
        <f t="shared" si="34"/>
        <v>8.6305162025728706</v>
      </c>
      <c r="AQ205" s="296">
        <f t="shared" si="35"/>
        <v>8.4634346754313885</v>
      </c>
      <c r="AR205" s="296">
        <f t="shared" si="36"/>
        <v>7.5387291856515617</v>
      </c>
      <c r="AS205" s="296">
        <f t="shared" si="37"/>
        <v>7.5497022061907559</v>
      </c>
      <c r="AT205" s="296">
        <f t="shared" si="38"/>
        <v>7.4424898511502029</v>
      </c>
      <c r="AU205" s="296">
        <f t="shared" si="39"/>
        <v>7.3844088277250988</v>
      </c>
      <c r="AV205" s="296">
        <f t="shared" si="40"/>
        <v>7.6387710066202681</v>
      </c>
      <c r="AW205" s="296">
        <f t="shared" si="41"/>
        <v>7.4371687467943239</v>
      </c>
      <c r="AX205" s="296">
        <f t="shared" si="42"/>
        <v>6.7206617266930895</v>
      </c>
      <c r="AY205" s="296">
        <f t="shared" si="43"/>
        <v>6.1647998610749326</v>
      </c>
      <c r="AZ205" s="296">
        <f t="shared" si="44"/>
        <v>7.3573963472691073</v>
      </c>
      <c r="BA205" s="296">
        <f t="shared" si="45"/>
        <v>6.3853654327379408</v>
      </c>
    </row>
    <row r="206" spans="1:53" x14ac:dyDescent="0.25">
      <c r="A206" s="62" t="s">
        <v>272</v>
      </c>
      <c r="B206" s="62" t="s">
        <v>564</v>
      </c>
      <c r="C206" s="300">
        <v>125</v>
      </c>
      <c r="D206" s="300">
        <v>119</v>
      </c>
      <c r="E206" s="300">
        <v>123</v>
      </c>
      <c r="F206" s="300">
        <v>112</v>
      </c>
      <c r="G206" s="300">
        <v>107</v>
      </c>
      <c r="H206" s="300">
        <v>105</v>
      </c>
      <c r="I206" s="300">
        <v>97</v>
      </c>
      <c r="J206" s="300">
        <v>98</v>
      </c>
      <c r="K206" s="300">
        <v>94</v>
      </c>
      <c r="L206" s="300">
        <v>92</v>
      </c>
      <c r="M206" s="300">
        <v>89</v>
      </c>
      <c r="N206" s="300">
        <v>87</v>
      </c>
      <c r="O206" s="300">
        <v>81</v>
      </c>
      <c r="P206" s="300">
        <v>84</v>
      </c>
      <c r="Q206" s="300">
        <v>78</v>
      </c>
      <c r="R206" s="288"/>
      <c r="S206" s="62" t="s">
        <v>272</v>
      </c>
      <c r="T206" s="62" t="s">
        <v>564</v>
      </c>
      <c r="U206" s="300">
        <v>26176</v>
      </c>
      <c r="V206" s="300">
        <v>26100</v>
      </c>
      <c r="W206" s="300">
        <v>26034</v>
      </c>
      <c r="X206" s="300">
        <v>25907</v>
      </c>
      <c r="Y206" s="300">
        <v>25829</v>
      </c>
      <c r="Z206" s="300">
        <v>25817</v>
      </c>
      <c r="AA206" s="300">
        <v>25771</v>
      </c>
      <c r="AB206" s="300">
        <v>25841</v>
      </c>
      <c r="AC206" s="300">
        <v>26054</v>
      </c>
      <c r="AD206" s="300">
        <v>26060</v>
      </c>
      <c r="AE206" s="300">
        <v>26082</v>
      </c>
      <c r="AF206" s="300">
        <v>26045</v>
      </c>
      <c r="AG206" s="300">
        <v>25932</v>
      </c>
      <c r="AH206" s="300">
        <v>25854</v>
      </c>
      <c r="AI206" s="300">
        <v>25832</v>
      </c>
      <c r="AK206" s="62" t="s">
        <v>272</v>
      </c>
      <c r="AL206" s="62" t="s">
        <v>564</v>
      </c>
      <c r="AM206" s="296">
        <f t="shared" si="46"/>
        <v>4.7753667481662596</v>
      </c>
      <c r="AN206" s="296">
        <f t="shared" si="32"/>
        <v>4.5593869731800769</v>
      </c>
      <c r="AO206" s="296">
        <f t="shared" si="33"/>
        <v>4.7245909195667206</v>
      </c>
      <c r="AP206" s="296">
        <f t="shared" si="34"/>
        <v>4.3231559038097815</v>
      </c>
      <c r="AQ206" s="296">
        <f t="shared" si="35"/>
        <v>4.1426303767083512</v>
      </c>
      <c r="AR206" s="296">
        <f t="shared" si="36"/>
        <v>4.0670875779525115</v>
      </c>
      <c r="AS206" s="296">
        <f t="shared" si="37"/>
        <v>3.763920686042451</v>
      </c>
      <c r="AT206" s="296">
        <f t="shared" si="38"/>
        <v>3.7924228938508571</v>
      </c>
      <c r="AU206" s="296">
        <f t="shared" si="39"/>
        <v>3.6078913026790511</v>
      </c>
      <c r="AV206" s="296">
        <f t="shared" si="40"/>
        <v>3.5303146584804299</v>
      </c>
      <c r="AW206" s="296">
        <f t="shared" si="41"/>
        <v>3.4123150065179049</v>
      </c>
      <c r="AX206" s="296">
        <f t="shared" si="42"/>
        <v>3.3403724323286621</v>
      </c>
      <c r="AY206" s="296">
        <f t="shared" si="43"/>
        <v>3.1235539102267467</v>
      </c>
      <c r="AZ206" s="296">
        <f t="shared" si="44"/>
        <v>3.2490136922719888</v>
      </c>
      <c r="BA206" s="296">
        <f t="shared" si="45"/>
        <v>3.0195106844224218</v>
      </c>
    </row>
    <row r="207" spans="1:53" x14ac:dyDescent="0.25">
      <c r="A207" s="62" t="s">
        <v>273</v>
      </c>
      <c r="B207" s="62" t="s">
        <v>565</v>
      </c>
      <c r="C207" s="300">
        <v>104</v>
      </c>
      <c r="D207" s="300">
        <v>89</v>
      </c>
      <c r="E207" s="300">
        <v>106</v>
      </c>
      <c r="F207" s="300">
        <v>118</v>
      </c>
      <c r="G207" s="300">
        <v>95</v>
      </c>
      <c r="H207" s="300">
        <v>88</v>
      </c>
      <c r="I207" s="300">
        <v>85</v>
      </c>
      <c r="J207" s="300">
        <v>87</v>
      </c>
      <c r="K207" s="300">
        <v>84</v>
      </c>
      <c r="L207" s="300">
        <v>87</v>
      </c>
      <c r="M207" s="300">
        <v>86</v>
      </c>
      <c r="N207" s="300">
        <v>86</v>
      </c>
      <c r="O207" s="300">
        <v>83</v>
      </c>
      <c r="P207" s="300">
        <v>71</v>
      </c>
      <c r="Q207" s="300">
        <v>76</v>
      </c>
      <c r="R207" s="288"/>
      <c r="S207" s="62" t="s">
        <v>273</v>
      </c>
      <c r="T207" s="62" t="s">
        <v>565</v>
      </c>
      <c r="U207" s="300">
        <v>15784</v>
      </c>
      <c r="V207" s="300">
        <v>15602</v>
      </c>
      <c r="W207" s="300">
        <v>15547</v>
      </c>
      <c r="X207" s="300">
        <v>15394</v>
      </c>
      <c r="Y207" s="300">
        <v>15308</v>
      </c>
      <c r="Z207" s="300">
        <v>15276</v>
      </c>
      <c r="AA207" s="300">
        <v>15334</v>
      </c>
      <c r="AB207" s="300">
        <v>15366</v>
      </c>
      <c r="AC207" s="300">
        <v>15633</v>
      </c>
      <c r="AD207" s="300">
        <v>15727</v>
      </c>
      <c r="AE207" s="300">
        <v>15643</v>
      </c>
      <c r="AF207" s="300">
        <v>15455</v>
      </c>
      <c r="AG207" s="300">
        <v>15420</v>
      </c>
      <c r="AH207" s="300">
        <v>15396</v>
      </c>
      <c r="AI207" s="300">
        <v>15242</v>
      </c>
      <c r="AK207" s="62" t="s">
        <v>273</v>
      </c>
      <c r="AL207" s="62" t="s">
        <v>565</v>
      </c>
      <c r="AM207" s="296">
        <f t="shared" si="46"/>
        <v>6.5889508362899134</v>
      </c>
      <c r="AN207" s="296">
        <f t="shared" si="32"/>
        <v>5.704396872195872</v>
      </c>
      <c r="AO207" s="296">
        <f t="shared" si="33"/>
        <v>6.8180356338843504</v>
      </c>
      <c r="AP207" s="296">
        <f t="shared" si="34"/>
        <v>7.6653241522671172</v>
      </c>
      <c r="AQ207" s="296">
        <f t="shared" si="35"/>
        <v>6.2059054089365038</v>
      </c>
      <c r="AR207" s="296">
        <f t="shared" si="36"/>
        <v>5.7606703325477877</v>
      </c>
      <c r="AS207" s="296">
        <f t="shared" si="37"/>
        <v>5.5432372505543235</v>
      </c>
      <c r="AT207" s="296">
        <f t="shared" si="38"/>
        <v>5.6618508395158145</v>
      </c>
      <c r="AU207" s="296">
        <f t="shared" si="39"/>
        <v>5.3732488965649585</v>
      </c>
      <c r="AV207" s="296">
        <f t="shared" si="40"/>
        <v>5.5318878362052519</v>
      </c>
      <c r="AW207" s="296">
        <f t="shared" si="41"/>
        <v>5.4976666879754523</v>
      </c>
      <c r="AX207" s="296">
        <f t="shared" si="42"/>
        <v>5.5645422193464897</v>
      </c>
      <c r="AY207" s="296">
        <f t="shared" si="43"/>
        <v>5.3826199740596632</v>
      </c>
      <c r="AZ207" s="296">
        <f t="shared" si="44"/>
        <v>4.6115874253052738</v>
      </c>
      <c r="BA207" s="296">
        <f t="shared" si="45"/>
        <v>4.9862222805406118</v>
      </c>
    </row>
    <row r="208" spans="1:53" x14ac:dyDescent="0.25">
      <c r="A208" s="62" t="s">
        <v>274</v>
      </c>
      <c r="B208" s="62" t="s">
        <v>566</v>
      </c>
      <c r="C208" s="300">
        <v>46</v>
      </c>
      <c r="D208" s="300">
        <v>45</v>
      </c>
      <c r="E208" s="300">
        <v>47</v>
      </c>
      <c r="F208" s="300">
        <v>45</v>
      </c>
      <c r="G208" s="300">
        <v>44</v>
      </c>
      <c r="H208" s="300">
        <v>43</v>
      </c>
      <c r="I208" s="300">
        <v>43</v>
      </c>
      <c r="J208" s="300">
        <v>42</v>
      </c>
      <c r="K208" s="300">
        <v>41</v>
      </c>
      <c r="L208" s="300">
        <v>41</v>
      </c>
      <c r="M208" s="300">
        <v>39</v>
      </c>
      <c r="N208" s="300">
        <v>40</v>
      </c>
      <c r="O208" s="300">
        <v>40</v>
      </c>
      <c r="P208" s="300">
        <v>40</v>
      </c>
      <c r="Q208" s="300">
        <v>37</v>
      </c>
      <c r="R208" s="288"/>
      <c r="S208" s="62" t="s">
        <v>274</v>
      </c>
      <c r="T208" s="62" t="s">
        <v>566</v>
      </c>
      <c r="U208" s="300">
        <v>7111</v>
      </c>
      <c r="V208" s="300">
        <v>7123</v>
      </c>
      <c r="W208" s="300">
        <v>7134</v>
      </c>
      <c r="X208" s="300">
        <v>7223</v>
      </c>
      <c r="Y208" s="300">
        <v>7298</v>
      </c>
      <c r="Z208" s="300">
        <v>7289</v>
      </c>
      <c r="AA208" s="300">
        <v>7363</v>
      </c>
      <c r="AB208" s="300">
        <v>7492</v>
      </c>
      <c r="AC208" s="300">
        <v>7636</v>
      </c>
      <c r="AD208" s="300">
        <v>7868</v>
      </c>
      <c r="AE208" s="300">
        <v>8116</v>
      </c>
      <c r="AF208" s="300">
        <v>8234</v>
      </c>
      <c r="AG208" s="300">
        <v>8472</v>
      </c>
      <c r="AH208" s="300">
        <v>8603</v>
      </c>
      <c r="AI208" s="300">
        <v>8756</v>
      </c>
      <c r="AK208" s="62" t="s">
        <v>274</v>
      </c>
      <c r="AL208" s="62" t="s">
        <v>566</v>
      </c>
      <c r="AM208" s="296">
        <f t="shared" si="46"/>
        <v>6.4688510757980593</v>
      </c>
      <c r="AN208" s="296">
        <f t="shared" si="32"/>
        <v>6.3175628246525344</v>
      </c>
      <c r="AO208" s="296">
        <f t="shared" si="33"/>
        <v>6.5881693299691619</v>
      </c>
      <c r="AP208" s="296">
        <f t="shared" si="34"/>
        <v>6.2300982971064656</v>
      </c>
      <c r="AQ208" s="296">
        <f t="shared" si="35"/>
        <v>6.0290490545354896</v>
      </c>
      <c r="AR208" s="296">
        <f t="shared" si="36"/>
        <v>5.8993003155439707</v>
      </c>
      <c r="AS208" s="296">
        <f t="shared" si="37"/>
        <v>5.8400108651364935</v>
      </c>
      <c r="AT208" s="296">
        <f t="shared" si="38"/>
        <v>5.6059797116924717</v>
      </c>
      <c r="AU208" s="296">
        <f t="shared" si="39"/>
        <v>5.3693033001571502</v>
      </c>
      <c r="AV208" s="296">
        <f t="shared" si="40"/>
        <v>5.2109811896288765</v>
      </c>
      <c r="AW208" s="296">
        <f t="shared" si="41"/>
        <v>4.8053228191227202</v>
      </c>
      <c r="AX208" s="296">
        <f t="shared" si="42"/>
        <v>4.8579062424095216</v>
      </c>
      <c r="AY208" s="296">
        <f t="shared" si="43"/>
        <v>4.7214353163361658</v>
      </c>
      <c r="AZ208" s="296">
        <f t="shared" si="44"/>
        <v>4.6495408578402886</v>
      </c>
      <c r="BA208" s="296">
        <f t="shared" si="45"/>
        <v>4.2256738236637732</v>
      </c>
    </row>
    <row r="209" spans="1:53" x14ac:dyDescent="0.25">
      <c r="A209" s="62" t="s">
        <v>275</v>
      </c>
      <c r="B209" s="62" t="s">
        <v>567</v>
      </c>
      <c r="C209" s="300">
        <v>33</v>
      </c>
      <c r="D209" s="300">
        <v>32</v>
      </c>
      <c r="E209" s="300">
        <v>33</v>
      </c>
      <c r="F209" s="300">
        <v>31</v>
      </c>
      <c r="G209" s="300">
        <v>29</v>
      </c>
      <c r="H209" s="300">
        <v>28</v>
      </c>
      <c r="I209" s="300">
        <v>26</v>
      </c>
      <c r="J209" s="300">
        <v>26</v>
      </c>
      <c r="K209" s="300">
        <v>27</v>
      </c>
      <c r="L209" s="300">
        <v>26</v>
      </c>
      <c r="M209" s="300">
        <v>26</v>
      </c>
      <c r="N209" s="300">
        <v>24</v>
      </c>
      <c r="O209" s="300">
        <v>24</v>
      </c>
      <c r="P209" s="300">
        <v>23</v>
      </c>
      <c r="Q209" s="300">
        <v>23</v>
      </c>
      <c r="R209" s="288"/>
      <c r="S209" s="62" t="s">
        <v>275</v>
      </c>
      <c r="T209" s="62" t="s">
        <v>567</v>
      </c>
      <c r="U209" s="300">
        <v>5870</v>
      </c>
      <c r="V209" s="300">
        <v>5786</v>
      </c>
      <c r="W209" s="300">
        <v>5686</v>
      </c>
      <c r="X209" s="300">
        <v>5622</v>
      </c>
      <c r="Y209" s="300">
        <v>5552</v>
      </c>
      <c r="Z209" s="300">
        <v>5580</v>
      </c>
      <c r="AA209" s="300">
        <v>5664</v>
      </c>
      <c r="AB209" s="300">
        <v>5656</v>
      </c>
      <c r="AC209" s="300">
        <v>5709</v>
      </c>
      <c r="AD209" s="300">
        <v>5643</v>
      </c>
      <c r="AE209" s="300">
        <v>5637</v>
      </c>
      <c r="AF209" s="300">
        <v>5683</v>
      </c>
      <c r="AG209" s="300">
        <v>5659</v>
      </c>
      <c r="AH209" s="300">
        <v>5582</v>
      </c>
      <c r="AI209" s="300">
        <v>5576</v>
      </c>
      <c r="AK209" s="62" t="s">
        <v>275</v>
      </c>
      <c r="AL209" s="62" t="s">
        <v>567</v>
      </c>
      <c r="AM209" s="296">
        <f t="shared" si="46"/>
        <v>5.6218057921635438</v>
      </c>
      <c r="AN209" s="296">
        <f t="shared" si="32"/>
        <v>5.5305910819218802</v>
      </c>
      <c r="AO209" s="296">
        <f t="shared" si="33"/>
        <v>5.8037284558564899</v>
      </c>
      <c r="AP209" s="296">
        <f t="shared" si="34"/>
        <v>5.5140519388118108</v>
      </c>
      <c r="AQ209" s="296">
        <f t="shared" si="35"/>
        <v>5.2233429394812676</v>
      </c>
      <c r="AR209" s="296">
        <f t="shared" si="36"/>
        <v>5.0179211469534053</v>
      </c>
      <c r="AS209" s="296">
        <f t="shared" si="37"/>
        <v>4.5903954802259888</v>
      </c>
      <c r="AT209" s="296">
        <f t="shared" si="38"/>
        <v>4.5968882602545973</v>
      </c>
      <c r="AU209" s="296">
        <f t="shared" si="39"/>
        <v>4.7293746715712031</v>
      </c>
      <c r="AV209" s="296">
        <f t="shared" si="40"/>
        <v>4.6074782916888184</v>
      </c>
      <c r="AW209" s="296">
        <f t="shared" si="41"/>
        <v>4.612382472946603</v>
      </c>
      <c r="AX209" s="296">
        <f t="shared" si="42"/>
        <v>4.2231215907091322</v>
      </c>
      <c r="AY209" s="296">
        <f t="shared" si="43"/>
        <v>4.241031984449549</v>
      </c>
      <c r="AZ209" s="296">
        <f t="shared" si="44"/>
        <v>4.1203869580795418</v>
      </c>
      <c r="BA209" s="296">
        <f t="shared" si="45"/>
        <v>4.1248206599713058</v>
      </c>
    </row>
    <row r="210" spans="1:53" x14ac:dyDescent="0.25">
      <c r="A210" s="62" t="s">
        <v>276</v>
      </c>
      <c r="B210" s="62" t="s">
        <v>568</v>
      </c>
      <c r="C210" s="300">
        <v>83</v>
      </c>
      <c r="D210" s="300">
        <v>80</v>
      </c>
      <c r="E210" s="300">
        <v>84</v>
      </c>
      <c r="F210" s="300">
        <v>77</v>
      </c>
      <c r="G210" s="300">
        <v>73</v>
      </c>
      <c r="H210" s="300">
        <v>73</v>
      </c>
      <c r="I210" s="300">
        <v>71</v>
      </c>
      <c r="J210" s="300">
        <v>69</v>
      </c>
      <c r="K210" s="300">
        <v>66</v>
      </c>
      <c r="L210" s="300">
        <v>65</v>
      </c>
      <c r="M210" s="300">
        <v>62</v>
      </c>
      <c r="N210" s="300">
        <v>60</v>
      </c>
      <c r="O210" s="300">
        <v>58</v>
      </c>
      <c r="P210" s="300">
        <v>57</v>
      </c>
      <c r="Q210" s="300">
        <v>54</v>
      </c>
      <c r="R210" s="288"/>
      <c r="S210" s="62" t="s">
        <v>276</v>
      </c>
      <c r="T210" s="62" t="s">
        <v>568</v>
      </c>
      <c r="U210" s="300">
        <v>15256</v>
      </c>
      <c r="V210" s="300">
        <v>15235</v>
      </c>
      <c r="W210" s="300">
        <v>15275</v>
      </c>
      <c r="X210" s="300">
        <v>15248</v>
      </c>
      <c r="Y210" s="300">
        <v>15283</v>
      </c>
      <c r="Z210" s="300">
        <v>15267</v>
      </c>
      <c r="AA210" s="300">
        <v>15315</v>
      </c>
      <c r="AB210" s="300">
        <v>15509</v>
      </c>
      <c r="AC210" s="300">
        <v>15649</v>
      </c>
      <c r="AD210" s="300">
        <v>15932</v>
      </c>
      <c r="AE210" s="300">
        <v>15954</v>
      </c>
      <c r="AF210" s="300">
        <v>15932</v>
      </c>
      <c r="AG210" s="300">
        <v>15990</v>
      </c>
      <c r="AH210" s="300">
        <v>16196</v>
      </c>
      <c r="AI210" s="300">
        <v>16290</v>
      </c>
      <c r="AK210" s="62" t="s">
        <v>276</v>
      </c>
      <c r="AL210" s="62" t="s">
        <v>568</v>
      </c>
      <c r="AM210" s="296">
        <f t="shared" si="46"/>
        <v>5.4404824331410593</v>
      </c>
      <c r="AN210" s="296">
        <f t="shared" si="32"/>
        <v>5.2510666229077785</v>
      </c>
      <c r="AO210" s="296">
        <f t="shared" si="33"/>
        <v>5.4991816693944351</v>
      </c>
      <c r="AP210" s="296">
        <f t="shared" si="34"/>
        <v>5.0498426023084999</v>
      </c>
      <c r="AQ210" s="296">
        <f t="shared" si="35"/>
        <v>4.7765491068507488</v>
      </c>
      <c r="AR210" s="296">
        <f t="shared" si="36"/>
        <v>4.7815549878823607</v>
      </c>
      <c r="AS210" s="296">
        <f t="shared" si="37"/>
        <v>4.6359777995429319</v>
      </c>
      <c r="AT210" s="296">
        <f t="shared" si="38"/>
        <v>4.4490295957186152</v>
      </c>
      <c r="AU210" s="296">
        <f t="shared" si="39"/>
        <v>4.2175218863825163</v>
      </c>
      <c r="AV210" s="296">
        <f t="shared" si="40"/>
        <v>4.0798393170976652</v>
      </c>
      <c r="AW210" s="296">
        <f t="shared" si="41"/>
        <v>3.8861727466466092</v>
      </c>
      <c r="AX210" s="296">
        <f t="shared" si="42"/>
        <v>3.7660055234747678</v>
      </c>
      <c r="AY210" s="296">
        <f t="shared" si="43"/>
        <v>3.6272670419011881</v>
      </c>
      <c r="AZ210" s="296">
        <f t="shared" si="44"/>
        <v>3.5193875030871822</v>
      </c>
      <c r="BA210" s="296">
        <f t="shared" si="45"/>
        <v>3.3149171270718232</v>
      </c>
    </row>
    <row r="211" spans="1:53" x14ac:dyDescent="0.25">
      <c r="A211" s="62" t="s">
        <v>277</v>
      </c>
      <c r="B211" s="62" t="s">
        <v>569</v>
      </c>
      <c r="C211" s="300">
        <v>68</v>
      </c>
      <c r="D211" s="300">
        <v>61</v>
      </c>
      <c r="E211" s="300">
        <v>68</v>
      </c>
      <c r="F211" s="300">
        <v>67</v>
      </c>
      <c r="G211" s="300">
        <v>65</v>
      </c>
      <c r="H211" s="300">
        <v>64</v>
      </c>
      <c r="I211" s="300">
        <v>72</v>
      </c>
      <c r="J211" s="300">
        <v>69</v>
      </c>
      <c r="K211" s="300">
        <v>68</v>
      </c>
      <c r="L211" s="300">
        <v>36</v>
      </c>
      <c r="M211" s="300">
        <v>67</v>
      </c>
      <c r="N211" s="300">
        <v>69</v>
      </c>
      <c r="O211" s="300">
        <v>63</v>
      </c>
      <c r="P211" s="300">
        <v>63</v>
      </c>
      <c r="Q211" s="300">
        <v>68</v>
      </c>
      <c r="R211" s="288"/>
      <c r="S211" s="62" t="s">
        <v>277</v>
      </c>
      <c r="T211" s="62" t="s">
        <v>569</v>
      </c>
      <c r="U211" s="300">
        <v>9839</v>
      </c>
      <c r="V211" s="300">
        <v>9709</v>
      </c>
      <c r="W211" s="300">
        <v>9641</v>
      </c>
      <c r="X211" s="300">
        <v>9551</v>
      </c>
      <c r="Y211" s="300">
        <v>9477</v>
      </c>
      <c r="Z211" s="300">
        <v>9500</v>
      </c>
      <c r="AA211" s="300">
        <v>9531</v>
      </c>
      <c r="AB211" s="300">
        <v>9543</v>
      </c>
      <c r="AC211" s="300">
        <v>9609</v>
      </c>
      <c r="AD211" s="300">
        <v>9668</v>
      </c>
      <c r="AE211" s="300">
        <v>9665</v>
      </c>
      <c r="AF211" s="300">
        <v>9666</v>
      </c>
      <c r="AG211" s="300">
        <v>9631</v>
      </c>
      <c r="AH211" s="300">
        <v>9534</v>
      </c>
      <c r="AI211" s="300">
        <v>9530</v>
      </c>
      <c r="AK211" s="62" t="s">
        <v>277</v>
      </c>
      <c r="AL211" s="62" t="s">
        <v>569</v>
      </c>
      <c r="AM211" s="296">
        <f t="shared" si="46"/>
        <v>6.9112714706779146</v>
      </c>
      <c r="AN211" s="296">
        <f t="shared" si="32"/>
        <v>6.2828303635801834</v>
      </c>
      <c r="AO211" s="296">
        <f t="shared" si="33"/>
        <v>7.0532102478995951</v>
      </c>
      <c r="AP211" s="296">
        <f t="shared" si="34"/>
        <v>7.0149722542142188</v>
      </c>
      <c r="AQ211" s="296">
        <f t="shared" si="35"/>
        <v>6.8587105624142657</v>
      </c>
      <c r="AR211" s="296">
        <f t="shared" si="36"/>
        <v>6.7368421052631575</v>
      </c>
      <c r="AS211" s="296">
        <f t="shared" si="37"/>
        <v>7.5542965061378657</v>
      </c>
      <c r="AT211" s="296">
        <f t="shared" si="38"/>
        <v>7.2304306821754167</v>
      </c>
      <c r="AU211" s="296">
        <f t="shared" si="39"/>
        <v>7.0766989280882502</v>
      </c>
      <c r="AV211" s="296">
        <f t="shared" si="40"/>
        <v>3.7236243276789409</v>
      </c>
      <c r="AW211" s="296">
        <f t="shared" si="41"/>
        <v>6.9322296947749615</v>
      </c>
      <c r="AX211" s="296">
        <f t="shared" si="42"/>
        <v>7.1384233395406582</v>
      </c>
      <c r="AY211" s="296">
        <f t="shared" si="43"/>
        <v>6.5413768040701896</v>
      </c>
      <c r="AZ211" s="296">
        <f t="shared" si="44"/>
        <v>6.607929515418502</v>
      </c>
      <c r="BA211" s="296">
        <f t="shared" si="45"/>
        <v>7.1353620146904513</v>
      </c>
    </row>
    <row r="212" spans="1:53" x14ac:dyDescent="0.25">
      <c r="A212" s="62" t="s">
        <v>278</v>
      </c>
      <c r="B212" s="62" t="s">
        <v>570</v>
      </c>
      <c r="C212" s="300">
        <v>57</v>
      </c>
      <c r="D212" s="300">
        <v>52</v>
      </c>
      <c r="E212" s="300">
        <v>55</v>
      </c>
      <c r="F212" s="300">
        <v>53</v>
      </c>
      <c r="G212" s="300">
        <v>51</v>
      </c>
      <c r="H212" s="300">
        <v>47</v>
      </c>
      <c r="I212" s="300">
        <v>43</v>
      </c>
      <c r="J212" s="300">
        <v>45</v>
      </c>
      <c r="K212" s="300">
        <v>45</v>
      </c>
      <c r="L212" s="300">
        <v>43</v>
      </c>
      <c r="M212" s="300">
        <v>44</v>
      </c>
      <c r="N212" s="300">
        <v>39</v>
      </c>
      <c r="O212" s="300">
        <v>34</v>
      </c>
      <c r="P212" s="300">
        <v>35</v>
      </c>
      <c r="Q212" s="300">
        <v>31</v>
      </c>
      <c r="R212" s="288"/>
      <c r="S212" s="62" t="s">
        <v>278</v>
      </c>
      <c r="T212" s="62" t="s">
        <v>570</v>
      </c>
      <c r="U212" s="300">
        <v>7361</v>
      </c>
      <c r="V212" s="300">
        <v>7333</v>
      </c>
      <c r="W212" s="300">
        <v>7220</v>
      </c>
      <c r="X212" s="300">
        <v>7140</v>
      </c>
      <c r="Y212" s="300">
        <v>6988</v>
      </c>
      <c r="Z212" s="300">
        <v>6982</v>
      </c>
      <c r="AA212" s="300">
        <v>6936</v>
      </c>
      <c r="AB212" s="300">
        <v>7032</v>
      </c>
      <c r="AC212" s="300">
        <v>7138</v>
      </c>
      <c r="AD212" s="300">
        <v>7109</v>
      </c>
      <c r="AE212" s="300">
        <v>6983</v>
      </c>
      <c r="AF212" s="300">
        <v>7013</v>
      </c>
      <c r="AG212" s="300">
        <v>6896</v>
      </c>
      <c r="AH212" s="300">
        <v>6849</v>
      </c>
      <c r="AI212" s="300">
        <v>6656</v>
      </c>
      <c r="AK212" s="62" t="s">
        <v>278</v>
      </c>
      <c r="AL212" s="62" t="s">
        <v>570</v>
      </c>
      <c r="AM212" s="296">
        <f t="shared" si="46"/>
        <v>7.7435131096318432</v>
      </c>
      <c r="AN212" s="296">
        <f t="shared" si="32"/>
        <v>7.0912314196099819</v>
      </c>
      <c r="AO212" s="296">
        <f t="shared" si="33"/>
        <v>7.6177285318559553</v>
      </c>
      <c r="AP212" s="296">
        <f t="shared" si="34"/>
        <v>7.4229691876750703</v>
      </c>
      <c r="AQ212" s="296">
        <f t="shared" si="35"/>
        <v>7.2982255294791072</v>
      </c>
      <c r="AR212" s="296">
        <f t="shared" si="36"/>
        <v>6.7315955313663709</v>
      </c>
      <c r="AS212" s="296">
        <f t="shared" si="37"/>
        <v>6.1995386389850058</v>
      </c>
      <c r="AT212" s="296">
        <f t="shared" si="38"/>
        <v>6.3993174061433447</v>
      </c>
      <c r="AU212" s="296">
        <f t="shared" si="39"/>
        <v>6.3042869151022698</v>
      </c>
      <c r="AV212" s="296">
        <f t="shared" si="40"/>
        <v>6.0486706991137993</v>
      </c>
      <c r="AW212" s="296">
        <f t="shared" si="41"/>
        <v>6.3010167549763709</v>
      </c>
      <c r="AX212" s="296">
        <f t="shared" si="42"/>
        <v>5.5611008127762727</v>
      </c>
      <c r="AY212" s="296">
        <f t="shared" si="43"/>
        <v>4.9303944315545243</v>
      </c>
      <c r="AZ212" s="296">
        <f t="shared" si="44"/>
        <v>5.1102350708132578</v>
      </c>
      <c r="BA212" s="296">
        <f t="shared" si="45"/>
        <v>4.6574519230769234</v>
      </c>
    </row>
    <row r="213" spans="1:53" x14ac:dyDescent="0.25">
      <c r="A213" s="62" t="s">
        <v>279</v>
      </c>
      <c r="B213" s="62" t="s">
        <v>571</v>
      </c>
      <c r="C213" s="300">
        <v>39</v>
      </c>
      <c r="D213" s="300">
        <v>38</v>
      </c>
      <c r="E213" s="300">
        <v>39</v>
      </c>
      <c r="F213" s="300">
        <v>36</v>
      </c>
      <c r="G213" s="300">
        <v>35</v>
      </c>
      <c r="H213" s="300">
        <v>35</v>
      </c>
      <c r="I213" s="300">
        <v>35</v>
      </c>
      <c r="J213" s="300">
        <v>36</v>
      </c>
      <c r="K213" s="300">
        <v>32</v>
      </c>
      <c r="L213" s="300">
        <v>29</v>
      </c>
      <c r="M213" s="300">
        <v>28</v>
      </c>
      <c r="N213" s="300">
        <v>25</v>
      </c>
      <c r="O213" s="300">
        <v>24</v>
      </c>
      <c r="P213" s="300">
        <v>24</v>
      </c>
      <c r="Q213" s="300">
        <v>23</v>
      </c>
      <c r="R213" s="288"/>
      <c r="S213" s="62" t="s">
        <v>279</v>
      </c>
      <c r="T213" s="62" t="s">
        <v>571</v>
      </c>
      <c r="U213" s="300">
        <v>5129</v>
      </c>
      <c r="V213" s="300">
        <v>5055</v>
      </c>
      <c r="W213" s="300">
        <v>4931</v>
      </c>
      <c r="X213" s="300">
        <v>4870</v>
      </c>
      <c r="Y213" s="300">
        <v>4848</v>
      </c>
      <c r="Z213" s="300">
        <v>4875</v>
      </c>
      <c r="AA213" s="300">
        <v>4913</v>
      </c>
      <c r="AB213" s="300">
        <v>4928</v>
      </c>
      <c r="AC213" s="300">
        <v>5006</v>
      </c>
      <c r="AD213" s="300">
        <v>4942</v>
      </c>
      <c r="AE213" s="300">
        <v>4846</v>
      </c>
      <c r="AF213" s="300">
        <v>4771</v>
      </c>
      <c r="AG213" s="300">
        <v>4674</v>
      </c>
      <c r="AH213" s="300">
        <v>4604</v>
      </c>
      <c r="AI213" s="300">
        <v>4517</v>
      </c>
      <c r="AK213" s="62" t="s">
        <v>279</v>
      </c>
      <c r="AL213" s="62" t="s">
        <v>571</v>
      </c>
      <c r="AM213" s="296">
        <f t="shared" si="46"/>
        <v>7.6038214076818091</v>
      </c>
      <c r="AN213" s="296">
        <f t="shared" si="32"/>
        <v>7.5173095944609294</v>
      </c>
      <c r="AO213" s="296">
        <f t="shared" si="33"/>
        <v>7.909146217805719</v>
      </c>
      <c r="AP213" s="296">
        <f t="shared" si="34"/>
        <v>7.3921971252566738</v>
      </c>
      <c r="AQ213" s="296">
        <f t="shared" si="35"/>
        <v>7.2194719471947195</v>
      </c>
      <c r="AR213" s="296">
        <f t="shared" si="36"/>
        <v>7.1794871794871797</v>
      </c>
      <c r="AS213" s="296">
        <f t="shared" si="37"/>
        <v>7.1239568491756566</v>
      </c>
      <c r="AT213" s="296">
        <f t="shared" si="38"/>
        <v>7.3051948051948052</v>
      </c>
      <c r="AU213" s="296">
        <f t="shared" si="39"/>
        <v>6.3923292049540548</v>
      </c>
      <c r="AV213" s="296">
        <f t="shared" si="40"/>
        <v>5.8680696074463778</v>
      </c>
      <c r="AW213" s="296">
        <f t="shared" si="41"/>
        <v>5.7779612051176228</v>
      </c>
      <c r="AX213" s="296">
        <f t="shared" si="42"/>
        <v>5.2399916160134143</v>
      </c>
      <c r="AY213" s="296">
        <f t="shared" si="43"/>
        <v>5.1347881899871632</v>
      </c>
      <c r="AZ213" s="296">
        <f t="shared" si="44"/>
        <v>5.2128583840139013</v>
      </c>
      <c r="BA213" s="296">
        <f t="shared" si="45"/>
        <v>5.0918751383661727</v>
      </c>
    </row>
    <row r="214" spans="1:53" x14ac:dyDescent="0.25">
      <c r="A214" s="62" t="s">
        <v>280</v>
      </c>
      <c r="B214" s="62" t="s">
        <v>572</v>
      </c>
      <c r="C214" s="300">
        <v>880</v>
      </c>
      <c r="D214" s="300">
        <v>904</v>
      </c>
      <c r="E214" s="300">
        <v>978</v>
      </c>
      <c r="F214" s="300">
        <v>903</v>
      </c>
      <c r="G214" s="300">
        <v>951</v>
      </c>
      <c r="H214" s="300">
        <v>891</v>
      </c>
      <c r="I214" s="300">
        <v>751</v>
      </c>
      <c r="J214" s="300">
        <v>692</v>
      </c>
      <c r="K214" s="300">
        <v>825</v>
      </c>
      <c r="L214" s="300">
        <v>840</v>
      </c>
      <c r="M214" s="300">
        <v>827</v>
      </c>
      <c r="N214" s="300">
        <v>717</v>
      </c>
      <c r="O214" s="300">
        <v>683</v>
      </c>
      <c r="P214" s="300">
        <v>765</v>
      </c>
      <c r="Q214" s="300">
        <v>653</v>
      </c>
      <c r="R214" s="288"/>
      <c r="S214" s="62" t="s">
        <v>280</v>
      </c>
      <c r="T214" s="62" t="s">
        <v>572</v>
      </c>
      <c r="U214" s="300">
        <v>132277</v>
      </c>
      <c r="V214" s="300">
        <v>134006</v>
      </c>
      <c r="W214" s="300">
        <v>135460</v>
      </c>
      <c r="X214" s="300">
        <v>137121</v>
      </c>
      <c r="Y214" s="300">
        <v>138952</v>
      </c>
      <c r="Z214" s="300">
        <v>140599</v>
      </c>
      <c r="AA214" s="300">
        <v>142618</v>
      </c>
      <c r="AB214" s="300">
        <v>144200</v>
      </c>
      <c r="AC214" s="300">
        <v>146631</v>
      </c>
      <c r="AD214" s="300">
        <v>150291</v>
      </c>
      <c r="AE214" s="300">
        <v>153367</v>
      </c>
      <c r="AF214" s="300">
        <v>155696</v>
      </c>
      <c r="AG214" s="300">
        <v>156381</v>
      </c>
      <c r="AH214" s="300">
        <v>156987</v>
      </c>
      <c r="AI214" s="300">
        <v>158057</v>
      </c>
      <c r="AK214" s="62" t="s">
        <v>280</v>
      </c>
      <c r="AL214" s="62" t="s">
        <v>572</v>
      </c>
      <c r="AM214" s="296">
        <f t="shared" si="46"/>
        <v>6.6527060637903794</v>
      </c>
      <c r="AN214" s="296">
        <f t="shared" si="32"/>
        <v>6.7459665985105142</v>
      </c>
      <c r="AO214" s="296">
        <f t="shared" si="33"/>
        <v>7.2198434962350513</v>
      </c>
      <c r="AP214" s="296">
        <f t="shared" si="34"/>
        <v>6.5854245520379813</v>
      </c>
      <c r="AQ214" s="296">
        <f t="shared" si="35"/>
        <v>6.8440900454833322</v>
      </c>
      <c r="AR214" s="296">
        <f t="shared" si="36"/>
        <v>6.3371716726292506</v>
      </c>
      <c r="AS214" s="296">
        <f t="shared" si="37"/>
        <v>5.2658149742669229</v>
      </c>
      <c r="AT214" s="296">
        <f t="shared" si="38"/>
        <v>4.7988904299583908</v>
      </c>
      <c r="AU214" s="296">
        <f t="shared" si="39"/>
        <v>5.626368230456043</v>
      </c>
      <c r="AV214" s="296">
        <f t="shared" si="40"/>
        <v>5.5891570353514179</v>
      </c>
      <c r="AW214" s="296">
        <f t="shared" si="41"/>
        <v>5.3922943005992163</v>
      </c>
      <c r="AX214" s="296">
        <f t="shared" si="42"/>
        <v>4.605127941629843</v>
      </c>
      <c r="AY214" s="296">
        <f t="shared" si="43"/>
        <v>4.367538255926231</v>
      </c>
      <c r="AZ214" s="296">
        <f t="shared" si="44"/>
        <v>4.873014963022416</v>
      </c>
      <c r="BA214" s="296">
        <f t="shared" si="45"/>
        <v>4.1314209430774973</v>
      </c>
    </row>
    <row r="215" spans="1:53" x14ac:dyDescent="0.25">
      <c r="A215" s="62" t="s">
        <v>281</v>
      </c>
      <c r="B215" s="62" t="s">
        <v>573</v>
      </c>
      <c r="C215" s="300">
        <v>193</v>
      </c>
      <c r="D215" s="300">
        <v>194</v>
      </c>
      <c r="E215" s="300">
        <v>192</v>
      </c>
      <c r="F215" s="300">
        <v>193</v>
      </c>
      <c r="G215" s="300">
        <v>212</v>
      </c>
      <c r="H215" s="300">
        <v>209</v>
      </c>
      <c r="I215" s="300">
        <v>206</v>
      </c>
      <c r="J215" s="300">
        <v>203</v>
      </c>
      <c r="K215" s="300">
        <v>206</v>
      </c>
      <c r="L215" s="300">
        <v>212</v>
      </c>
      <c r="M215" s="300">
        <v>204</v>
      </c>
      <c r="N215" s="300">
        <v>195</v>
      </c>
      <c r="O215" s="300">
        <v>185</v>
      </c>
      <c r="P215" s="300">
        <v>191</v>
      </c>
      <c r="Q215" s="300">
        <v>61</v>
      </c>
      <c r="R215" s="288"/>
      <c r="S215" s="62" t="s">
        <v>281</v>
      </c>
      <c r="T215" s="62" t="s">
        <v>573</v>
      </c>
      <c r="U215" s="300">
        <v>20157</v>
      </c>
      <c r="V215" s="300">
        <v>20214</v>
      </c>
      <c r="W215" s="300">
        <v>20456</v>
      </c>
      <c r="X215" s="300">
        <v>20510</v>
      </c>
      <c r="Y215" s="300">
        <v>20738</v>
      </c>
      <c r="Z215" s="300">
        <v>20904</v>
      </c>
      <c r="AA215" s="300">
        <v>21016</v>
      </c>
      <c r="AB215" s="300">
        <v>21154</v>
      </c>
      <c r="AC215" s="300">
        <v>21334</v>
      </c>
      <c r="AD215" s="300">
        <v>21506</v>
      </c>
      <c r="AE215" s="300">
        <v>21640</v>
      </c>
      <c r="AF215" s="300">
        <v>21738</v>
      </c>
      <c r="AG215" s="300">
        <v>21862</v>
      </c>
      <c r="AH215" s="300">
        <v>22144</v>
      </c>
      <c r="AI215" s="300">
        <v>22479</v>
      </c>
      <c r="AK215" s="62" t="s">
        <v>281</v>
      </c>
      <c r="AL215" s="62" t="s">
        <v>573</v>
      </c>
      <c r="AM215" s="296">
        <f t="shared" si="46"/>
        <v>9.5748375254254103</v>
      </c>
      <c r="AN215" s="296">
        <f t="shared" si="32"/>
        <v>9.5973087958840413</v>
      </c>
      <c r="AO215" s="296">
        <f t="shared" si="33"/>
        <v>9.3859992178333993</v>
      </c>
      <c r="AP215" s="296">
        <f t="shared" si="34"/>
        <v>9.4100438810336424</v>
      </c>
      <c r="AQ215" s="296">
        <f t="shared" si="35"/>
        <v>10.222779438711544</v>
      </c>
      <c r="AR215" s="296">
        <f t="shared" si="36"/>
        <v>9.9980864906238036</v>
      </c>
      <c r="AS215" s="296">
        <f t="shared" si="37"/>
        <v>9.8020555767034647</v>
      </c>
      <c r="AT215" s="296">
        <f t="shared" si="38"/>
        <v>9.596293845135671</v>
      </c>
      <c r="AU215" s="296">
        <f t="shared" si="39"/>
        <v>9.6559482516171364</v>
      </c>
      <c r="AV215" s="296">
        <f t="shared" si="40"/>
        <v>9.8577141262903378</v>
      </c>
      <c r="AW215" s="296">
        <f t="shared" si="41"/>
        <v>9.426987060998151</v>
      </c>
      <c r="AX215" s="296">
        <f t="shared" si="42"/>
        <v>8.9704664642561411</v>
      </c>
      <c r="AY215" s="296">
        <f t="shared" si="43"/>
        <v>8.4621718049583752</v>
      </c>
      <c r="AZ215" s="296">
        <f t="shared" si="44"/>
        <v>8.6253612716763008</v>
      </c>
      <c r="BA215" s="296">
        <f t="shared" si="45"/>
        <v>2.7136438453667866</v>
      </c>
    </row>
    <row r="216" spans="1:53" x14ac:dyDescent="0.25">
      <c r="A216" s="62" t="s">
        <v>282</v>
      </c>
      <c r="B216" s="62" t="s">
        <v>574</v>
      </c>
      <c r="C216" s="300">
        <v>96</v>
      </c>
      <c r="D216" s="300">
        <v>101</v>
      </c>
      <c r="E216" s="300">
        <v>89</v>
      </c>
      <c r="F216" s="300">
        <v>85</v>
      </c>
      <c r="G216" s="300">
        <v>80</v>
      </c>
      <c r="H216" s="300">
        <v>84</v>
      </c>
      <c r="I216" s="300">
        <v>83</v>
      </c>
      <c r="J216" s="300">
        <v>83</v>
      </c>
      <c r="K216" s="300">
        <v>88</v>
      </c>
      <c r="L216" s="300">
        <v>89</v>
      </c>
      <c r="M216" s="300">
        <v>88</v>
      </c>
      <c r="N216" s="300">
        <v>83</v>
      </c>
      <c r="O216" s="300">
        <v>83</v>
      </c>
      <c r="P216" s="300">
        <v>90</v>
      </c>
      <c r="Q216" s="300">
        <v>76</v>
      </c>
      <c r="R216" s="288"/>
      <c r="S216" s="62" t="s">
        <v>282</v>
      </c>
      <c r="T216" s="62" t="s">
        <v>574</v>
      </c>
      <c r="U216" s="300">
        <v>11386</v>
      </c>
      <c r="V216" s="300">
        <v>11307</v>
      </c>
      <c r="W216" s="300">
        <v>11278</v>
      </c>
      <c r="X216" s="300">
        <v>11134</v>
      </c>
      <c r="Y216" s="300">
        <v>11011</v>
      </c>
      <c r="Z216" s="300">
        <v>11096</v>
      </c>
      <c r="AA216" s="300">
        <v>11119</v>
      </c>
      <c r="AB216" s="300">
        <v>11151</v>
      </c>
      <c r="AC216" s="300">
        <v>11282</v>
      </c>
      <c r="AD216" s="300">
        <v>11175</v>
      </c>
      <c r="AE216" s="300">
        <v>11313</v>
      </c>
      <c r="AF216" s="300">
        <v>11377</v>
      </c>
      <c r="AG216" s="300">
        <v>11471</v>
      </c>
      <c r="AH216" s="300">
        <v>11534</v>
      </c>
      <c r="AI216" s="300">
        <v>11497</v>
      </c>
      <c r="AK216" s="62" t="s">
        <v>282</v>
      </c>
      <c r="AL216" s="62" t="s">
        <v>574</v>
      </c>
      <c r="AM216" s="296">
        <f t="shared" si="46"/>
        <v>8.4314069910416301</v>
      </c>
      <c r="AN216" s="296">
        <f t="shared" si="32"/>
        <v>8.9325196780755292</v>
      </c>
      <c r="AO216" s="296">
        <f t="shared" si="33"/>
        <v>7.8914701188153931</v>
      </c>
      <c r="AP216" s="296">
        <f t="shared" si="34"/>
        <v>7.6342733968025867</v>
      </c>
      <c r="AQ216" s="296">
        <f t="shared" si="35"/>
        <v>7.2654618109163565</v>
      </c>
      <c r="AR216" s="296">
        <f t="shared" si="36"/>
        <v>7.5702956020187457</v>
      </c>
      <c r="AS216" s="296">
        <f t="shared" si="37"/>
        <v>7.464700062955302</v>
      </c>
      <c r="AT216" s="296">
        <f t="shared" si="38"/>
        <v>7.4432786297193081</v>
      </c>
      <c r="AU216" s="296">
        <f t="shared" si="39"/>
        <v>7.8000354547066122</v>
      </c>
      <c r="AV216" s="296">
        <f t="shared" si="40"/>
        <v>7.9642058165548102</v>
      </c>
      <c r="AW216" s="296">
        <f t="shared" si="41"/>
        <v>7.7786617166092107</v>
      </c>
      <c r="AX216" s="296">
        <f t="shared" si="42"/>
        <v>7.2954205853915797</v>
      </c>
      <c r="AY216" s="296">
        <f t="shared" si="43"/>
        <v>7.2356376950571004</v>
      </c>
      <c r="AZ216" s="296">
        <f t="shared" si="44"/>
        <v>7.8030171666377663</v>
      </c>
      <c r="BA216" s="296">
        <f t="shared" si="45"/>
        <v>6.6104201095938073</v>
      </c>
    </row>
    <row r="217" spans="1:53" x14ac:dyDescent="0.25">
      <c r="A217" s="62" t="s">
        <v>283</v>
      </c>
      <c r="B217" s="62" t="s">
        <v>575</v>
      </c>
      <c r="C217" s="300">
        <v>164</v>
      </c>
      <c r="D217" s="300">
        <v>183</v>
      </c>
      <c r="E217" s="300">
        <v>170</v>
      </c>
      <c r="F217" s="300">
        <v>149</v>
      </c>
      <c r="G217" s="300">
        <v>142</v>
      </c>
      <c r="H217" s="300">
        <v>150</v>
      </c>
      <c r="I217" s="300">
        <v>161</v>
      </c>
      <c r="J217" s="300">
        <v>152</v>
      </c>
      <c r="K217" s="300">
        <v>171</v>
      </c>
      <c r="L217" s="300">
        <v>153</v>
      </c>
      <c r="M217" s="300">
        <v>146</v>
      </c>
      <c r="N217" s="300">
        <v>136</v>
      </c>
      <c r="O217" s="300">
        <v>103</v>
      </c>
      <c r="P217" s="300">
        <v>100</v>
      </c>
      <c r="Q217" s="300">
        <v>92</v>
      </c>
      <c r="R217" s="288"/>
      <c r="S217" s="62" t="s">
        <v>283</v>
      </c>
      <c r="T217" s="62" t="s">
        <v>575</v>
      </c>
      <c r="U217" s="300">
        <v>29872</v>
      </c>
      <c r="V217" s="300">
        <v>29742</v>
      </c>
      <c r="W217" s="300">
        <v>29668</v>
      </c>
      <c r="X217" s="300">
        <v>29616</v>
      </c>
      <c r="Y217" s="300">
        <v>29631</v>
      </c>
      <c r="Z217" s="300">
        <v>29728</v>
      </c>
      <c r="AA217" s="300">
        <v>30054</v>
      </c>
      <c r="AB217" s="300">
        <v>30283</v>
      </c>
      <c r="AC217" s="300">
        <v>30538</v>
      </c>
      <c r="AD217" s="300">
        <v>30413</v>
      </c>
      <c r="AE217" s="300">
        <v>30419</v>
      </c>
      <c r="AF217" s="300">
        <v>30381</v>
      </c>
      <c r="AG217" s="300">
        <v>30263</v>
      </c>
      <c r="AH217" s="300">
        <v>30437</v>
      </c>
      <c r="AI217" s="300">
        <v>30278</v>
      </c>
      <c r="AK217" s="62" t="s">
        <v>283</v>
      </c>
      <c r="AL217" s="62" t="s">
        <v>575</v>
      </c>
      <c r="AM217" s="296">
        <f t="shared" si="46"/>
        <v>5.4900910551687199</v>
      </c>
      <c r="AN217" s="296">
        <f t="shared" ref="AN217:AN280" si="47">(D217*1000)/V217</f>
        <v>6.1529150695985475</v>
      </c>
      <c r="AO217" s="296">
        <f t="shared" ref="AO217:AO280" si="48">(E217*1000)/W217</f>
        <v>5.7300795469866523</v>
      </c>
      <c r="AP217" s="296">
        <f t="shared" ref="AP217:AP280" si="49">(F217*1000)/X217</f>
        <v>5.0310642895732034</v>
      </c>
      <c r="AQ217" s="296">
        <f t="shared" ref="AQ217:AQ280" si="50">(G217*1000)/Y217</f>
        <v>4.7922783571259826</v>
      </c>
      <c r="AR217" s="296">
        <f t="shared" ref="AR217:AR280" si="51">(H217*1000)/Z217</f>
        <v>5.0457481162540363</v>
      </c>
      <c r="AS217" s="296">
        <f t="shared" ref="AS217:AS280" si="52">(I217*1000)/AA217</f>
        <v>5.3570240234245023</v>
      </c>
      <c r="AT217" s="296">
        <f t="shared" ref="AT217:AT280" si="53">(J217*1000)/AB217</f>
        <v>5.0193177690453386</v>
      </c>
      <c r="AU217" s="296">
        <f t="shared" ref="AU217:AU280" si="54">(K217*1000)/AC217</f>
        <v>5.5995808500884143</v>
      </c>
      <c r="AV217" s="296">
        <f t="shared" ref="AV217:AV280" si="55">(L217*1000)/AD217</f>
        <v>5.0307434320849636</v>
      </c>
      <c r="AW217" s="296">
        <f t="shared" ref="AW217:AW280" si="56">(M217*1000)/AE217</f>
        <v>4.7996318090667014</v>
      </c>
      <c r="AX217" s="296">
        <f t="shared" ref="AX217:AX280" si="57">(N217*1000)/AF217</f>
        <v>4.4764820117836805</v>
      </c>
      <c r="AY217" s="296">
        <f t="shared" ref="AY217:AY280" si="58">(O217*1000)/AG217</f>
        <v>3.4034960182400953</v>
      </c>
      <c r="AZ217" s="296">
        <f t="shared" ref="AZ217:AZ280" si="59">(P217*1000)/AH217</f>
        <v>3.2854749153990208</v>
      </c>
      <c r="BA217" s="296">
        <f t="shared" ref="BA217:BA280" si="60">(Q217*1000)/AI217</f>
        <v>3.0385098091023184</v>
      </c>
    </row>
    <row r="218" spans="1:53" x14ac:dyDescent="0.25">
      <c r="A218" s="62" t="s">
        <v>284</v>
      </c>
      <c r="B218" s="62" t="s">
        <v>576</v>
      </c>
      <c r="C218" s="300">
        <v>41</v>
      </c>
      <c r="D218" s="300">
        <v>47</v>
      </c>
      <c r="E218" s="300">
        <v>42</v>
      </c>
      <c r="F218" s="300">
        <v>41</v>
      </c>
      <c r="G218" s="300">
        <v>39</v>
      </c>
      <c r="H218" s="300">
        <v>37</v>
      </c>
      <c r="I218" s="300">
        <v>35</v>
      </c>
      <c r="J218" s="300">
        <v>35</v>
      </c>
      <c r="K218" s="300">
        <v>34</v>
      </c>
      <c r="L218" s="300">
        <v>32</v>
      </c>
      <c r="M218" s="300">
        <v>30</v>
      </c>
      <c r="N218" s="300">
        <v>29</v>
      </c>
      <c r="O218" s="300">
        <v>28</v>
      </c>
      <c r="P218" s="300">
        <v>28</v>
      </c>
      <c r="Q218" s="300">
        <v>26</v>
      </c>
      <c r="R218" s="288"/>
      <c r="S218" s="62" t="s">
        <v>284</v>
      </c>
      <c r="T218" s="62" t="s">
        <v>576</v>
      </c>
      <c r="U218" s="300">
        <v>10375</v>
      </c>
      <c r="V218" s="300">
        <v>10343</v>
      </c>
      <c r="W218" s="300">
        <v>10447</v>
      </c>
      <c r="X218" s="300">
        <v>10429</v>
      </c>
      <c r="Y218" s="300">
        <v>10356</v>
      </c>
      <c r="Z218" s="300">
        <v>10399</v>
      </c>
      <c r="AA218" s="300">
        <v>10352</v>
      </c>
      <c r="AB218" s="300">
        <v>10502</v>
      </c>
      <c r="AC218" s="300">
        <v>10665</v>
      </c>
      <c r="AD218" s="300">
        <v>10747</v>
      </c>
      <c r="AE218" s="300">
        <v>10737</v>
      </c>
      <c r="AF218" s="300">
        <v>10726</v>
      </c>
      <c r="AG218" s="300">
        <v>10686</v>
      </c>
      <c r="AH218" s="300">
        <v>10721</v>
      </c>
      <c r="AI218" s="300">
        <v>10701</v>
      </c>
      <c r="AK218" s="62" t="s">
        <v>284</v>
      </c>
      <c r="AL218" s="62" t="s">
        <v>576</v>
      </c>
      <c r="AM218" s="296">
        <f t="shared" si="46"/>
        <v>3.9518072289156625</v>
      </c>
      <c r="AN218" s="296">
        <f t="shared" si="47"/>
        <v>4.544136130716427</v>
      </c>
      <c r="AO218" s="296">
        <f t="shared" si="48"/>
        <v>4.0202929070546567</v>
      </c>
      <c r="AP218" s="296">
        <f t="shared" si="49"/>
        <v>3.9313452871799788</v>
      </c>
      <c r="AQ218" s="296">
        <f t="shared" si="50"/>
        <v>3.7659327925840094</v>
      </c>
      <c r="AR218" s="296">
        <f t="shared" si="51"/>
        <v>3.5580344263871524</v>
      </c>
      <c r="AS218" s="296">
        <f t="shared" si="52"/>
        <v>3.3809891808346215</v>
      </c>
      <c r="AT218" s="296">
        <f t="shared" si="53"/>
        <v>3.3326985336126453</v>
      </c>
      <c r="AU218" s="296">
        <f t="shared" si="54"/>
        <v>3.1879981247069855</v>
      </c>
      <c r="AV218" s="296">
        <f t="shared" si="55"/>
        <v>2.9775751372476038</v>
      </c>
      <c r="AW218" s="296">
        <f t="shared" si="56"/>
        <v>2.7940765576976809</v>
      </c>
      <c r="AX218" s="296">
        <f t="shared" si="57"/>
        <v>2.7037106097333581</v>
      </c>
      <c r="AY218" s="296">
        <f t="shared" si="58"/>
        <v>2.620250795433277</v>
      </c>
      <c r="AZ218" s="296">
        <f t="shared" si="59"/>
        <v>2.6116966700867454</v>
      </c>
      <c r="BA218" s="296">
        <f t="shared" si="60"/>
        <v>2.4296794692084851</v>
      </c>
    </row>
    <row r="219" spans="1:53" x14ac:dyDescent="0.25">
      <c r="A219" s="62" t="s">
        <v>285</v>
      </c>
      <c r="B219" s="62" t="s">
        <v>577</v>
      </c>
      <c r="C219" s="300">
        <v>165</v>
      </c>
      <c r="D219" s="300">
        <v>156</v>
      </c>
      <c r="E219" s="300">
        <v>152</v>
      </c>
      <c r="F219" s="300">
        <v>141</v>
      </c>
      <c r="G219" s="300">
        <v>129</v>
      </c>
      <c r="H219" s="300">
        <v>126</v>
      </c>
      <c r="I219" s="300">
        <v>123</v>
      </c>
      <c r="J219" s="300">
        <v>121</v>
      </c>
      <c r="K219" s="300">
        <v>209</v>
      </c>
      <c r="L219" s="300">
        <v>127</v>
      </c>
      <c r="M219" s="300">
        <v>123</v>
      </c>
      <c r="N219" s="300">
        <v>122</v>
      </c>
      <c r="O219" s="300">
        <v>112</v>
      </c>
      <c r="P219" s="300">
        <v>111</v>
      </c>
      <c r="Q219" s="300">
        <v>111</v>
      </c>
      <c r="R219" s="288"/>
      <c r="S219" s="62" t="s">
        <v>285</v>
      </c>
      <c r="T219" s="62" t="s">
        <v>577</v>
      </c>
      <c r="U219" s="300">
        <v>23099</v>
      </c>
      <c r="V219" s="300">
        <v>23029</v>
      </c>
      <c r="W219" s="300">
        <v>23034</v>
      </c>
      <c r="X219" s="300">
        <v>23108</v>
      </c>
      <c r="Y219" s="300">
        <v>22979</v>
      </c>
      <c r="Z219" s="300">
        <v>23176</v>
      </c>
      <c r="AA219" s="300">
        <v>23269</v>
      </c>
      <c r="AB219" s="300">
        <v>23562</v>
      </c>
      <c r="AC219" s="300">
        <v>23744</v>
      </c>
      <c r="AD219" s="300">
        <v>23613</v>
      </c>
      <c r="AE219" s="300">
        <v>23575</v>
      </c>
      <c r="AF219" s="300">
        <v>23588</v>
      </c>
      <c r="AG219" s="300">
        <v>23658</v>
      </c>
      <c r="AH219" s="300">
        <v>23601</v>
      </c>
      <c r="AI219" s="300">
        <v>23435</v>
      </c>
      <c r="AK219" s="62" t="s">
        <v>285</v>
      </c>
      <c r="AL219" s="62" t="s">
        <v>577</v>
      </c>
      <c r="AM219" s="296">
        <f t="shared" si="46"/>
        <v>7.1431663708385642</v>
      </c>
      <c r="AN219" s="296">
        <f t="shared" si="47"/>
        <v>6.7740674801337448</v>
      </c>
      <c r="AO219" s="296">
        <f t="shared" si="48"/>
        <v>6.5989406963618995</v>
      </c>
      <c r="AP219" s="296">
        <f t="shared" si="49"/>
        <v>6.1017829323178123</v>
      </c>
      <c r="AQ219" s="296">
        <f t="shared" si="50"/>
        <v>5.6138213151137997</v>
      </c>
      <c r="AR219" s="296">
        <f t="shared" si="51"/>
        <v>5.4366586123576113</v>
      </c>
      <c r="AS219" s="296">
        <f t="shared" si="52"/>
        <v>5.2860028363917655</v>
      </c>
      <c r="AT219" s="296">
        <f t="shared" si="53"/>
        <v>5.1353874883286652</v>
      </c>
      <c r="AU219" s="296">
        <f t="shared" si="54"/>
        <v>8.8022237196765492</v>
      </c>
      <c r="AV219" s="296">
        <f t="shared" si="55"/>
        <v>5.3783932579511289</v>
      </c>
      <c r="AW219" s="296">
        <f t="shared" si="56"/>
        <v>5.2173913043478262</v>
      </c>
      <c r="AX219" s="296">
        <f t="shared" si="57"/>
        <v>5.1721214176700014</v>
      </c>
      <c r="AY219" s="296">
        <f t="shared" si="58"/>
        <v>4.7341279905317437</v>
      </c>
      <c r="AZ219" s="296">
        <f t="shared" si="59"/>
        <v>4.7031905427736111</v>
      </c>
      <c r="BA219" s="296">
        <f t="shared" si="60"/>
        <v>4.7365052272242369</v>
      </c>
    </row>
    <row r="220" spans="1:53" x14ac:dyDescent="0.25">
      <c r="A220" s="62" t="s">
        <v>286</v>
      </c>
      <c r="B220" s="62" t="s">
        <v>578</v>
      </c>
      <c r="C220" s="300">
        <v>27</v>
      </c>
      <c r="D220" s="300">
        <v>23</v>
      </c>
      <c r="E220" s="300">
        <v>24</v>
      </c>
      <c r="F220" s="300">
        <v>22</v>
      </c>
      <c r="G220" s="300">
        <v>21</v>
      </c>
      <c r="H220" s="300">
        <v>20</v>
      </c>
      <c r="I220" s="300">
        <v>20</v>
      </c>
      <c r="J220" s="300">
        <v>20</v>
      </c>
      <c r="K220" s="300">
        <v>20</v>
      </c>
      <c r="L220" s="300">
        <v>19</v>
      </c>
      <c r="M220" s="300">
        <v>18</v>
      </c>
      <c r="N220" s="300">
        <v>18</v>
      </c>
      <c r="O220" s="300">
        <v>18</v>
      </c>
      <c r="P220" s="300">
        <v>17</v>
      </c>
      <c r="Q220" s="300">
        <v>17</v>
      </c>
      <c r="R220" s="288"/>
      <c r="S220" s="62" t="s">
        <v>286</v>
      </c>
      <c r="T220" s="62" t="s">
        <v>578</v>
      </c>
      <c r="U220" s="300">
        <v>4622</v>
      </c>
      <c r="V220" s="300">
        <v>4567</v>
      </c>
      <c r="W220" s="300">
        <v>4445</v>
      </c>
      <c r="X220" s="300">
        <v>4412</v>
      </c>
      <c r="Y220" s="300">
        <v>4392</v>
      </c>
      <c r="Z220" s="300">
        <v>4411</v>
      </c>
      <c r="AA220" s="300">
        <v>4434</v>
      </c>
      <c r="AB220" s="300">
        <v>4472</v>
      </c>
      <c r="AC220" s="300">
        <v>4429</v>
      </c>
      <c r="AD220" s="300">
        <v>4431</v>
      </c>
      <c r="AE220" s="300">
        <v>4429</v>
      </c>
      <c r="AF220" s="300">
        <v>4393</v>
      </c>
      <c r="AG220" s="300">
        <v>4366</v>
      </c>
      <c r="AH220" s="300">
        <v>4371</v>
      </c>
      <c r="AI220" s="300">
        <v>4402</v>
      </c>
      <c r="AK220" s="62" t="s">
        <v>286</v>
      </c>
      <c r="AL220" s="62" t="s">
        <v>578</v>
      </c>
      <c r="AM220" s="296">
        <f t="shared" si="46"/>
        <v>5.8416270012981393</v>
      </c>
      <c r="AN220" s="296">
        <f t="shared" si="47"/>
        <v>5.0361287497262976</v>
      </c>
      <c r="AO220" s="296">
        <f t="shared" si="48"/>
        <v>5.3993250843644542</v>
      </c>
      <c r="AP220" s="296">
        <f t="shared" si="49"/>
        <v>4.9864007252946507</v>
      </c>
      <c r="AQ220" s="296">
        <f t="shared" si="50"/>
        <v>4.7814207650273222</v>
      </c>
      <c r="AR220" s="296">
        <f t="shared" si="51"/>
        <v>4.5341192473362053</v>
      </c>
      <c r="AS220" s="296">
        <f t="shared" si="52"/>
        <v>4.5105999097880014</v>
      </c>
      <c r="AT220" s="296">
        <f t="shared" si="53"/>
        <v>4.4722719141323797</v>
      </c>
      <c r="AU220" s="296">
        <f t="shared" si="54"/>
        <v>4.5156920298035672</v>
      </c>
      <c r="AV220" s="296">
        <f t="shared" si="55"/>
        <v>4.2879711126156623</v>
      </c>
      <c r="AW220" s="296">
        <f t="shared" si="56"/>
        <v>4.064122826823211</v>
      </c>
      <c r="AX220" s="296">
        <f t="shared" si="57"/>
        <v>4.097427725927612</v>
      </c>
      <c r="AY220" s="296">
        <f t="shared" si="58"/>
        <v>4.1227668346312418</v>
      </c>
      <c r="AZ220" s="296">
        <f t="shared" si="59"/>
        <v>3.8892701898878976</v>
      </c>
      <c r="BA220" s="296">
        <f t="shared" si="60"/>
        <v>3.861880963198546</v>
      </c>
    </row>
    <row r="221" spans="1:53" x14ac:dyDescent="0.25">
      <c r="A221" s="62" t="s">
        <v>287</v>
      </c>
      <c r="B221" s="62" t="s">
        <v>579</v>
      </c>
      <c r="C221" s="300">
        <v>65</v>
      </c>
      <c r="D221" s="300">
        <v>63</v>
      </c>
      <c r="E221" s="300">
        <v>61</v>
      </c>
      <c r="F221" s="300">
        <v>56</v>
      </c>
      <c r="G221" s="300">
        <v>52</v>
      </c>
      <c r="H221" s="300">
        <v>47</v>
      </c>
      <c r="I221" s="300">
        <v>44</v>
      </c>
      <c r="J221" s="300">
        <v>48</v>
      </c>
      <c r="K221" s="300">
        <v>34</v>
      </c>
      <c r="L221" s="300">
        <v>33</v>
      </c>
      <c r="M221" s="300">
        <v>31</v>
      </c>
      <c r="N221" s="300">
        <v>28</v>
      </c>
      <c r="O221" s="300">
        <v>28</v>
      </c>
      <c r="P221" s="300">
        <v>29</v>
      </c>
      <c r="Q221" s="300">
        <v>27</v>
      </c>
      <c r="R221" s="288"/>
      <c r="S221" s="62" t="s">
        <v>287</v>
      </c>
      <c r="T221" s="62" t="s">
        <v>579</v>
      </c>
      <c r="U221" s="300">
        <v>10062</v>
      </c>
      <c r="V221" s="300">
        <v>9980</v>
      </c>
      <c r="W221" s="300">
        <v>9949</v>
      </c>
      <c r="X221" s="300">
        <v>9871</v>
      </c>
      <c r="Y221" s="300">
        <v>9890</v>
      </c>
      <c r="Z221" s="300">
        <v>9834</v>
      </c>
      <c r="AA221" s="300">
        <v>9918</v>
      </c>
      <c r="AB221" s="300">
        <v>9985</v>
      </c>
      <c r="AC221" s="300">
        <v>10059</v>
      </c>
      <c r="AD221" s="300">
        <v>10037</v>
      </c>
      <c r="AE221" s="300">
        <v>10088</v>
      </c>
      <c r="AF221" s="300">
        <v>10106</v>
      </c>
      <c r="AG221" s="300">
        <v>10092</v>
      </c>
      <c r="AH221" s="300">
        <v>10099</v>
      </c>
      <c r="AI221" s="300">
        <v>10033</v>
      </c>
      <c r="AK221" s="62" t="s">
        <v>287</v>
      </c>
      <c r="AL221" s="62" t="s">
        <v>579</v>
      </c>
      <c r="AM221" s="296">
        <f t="shared" si="46"/>
        <v>6.4599483204134369</v>
      </c>
      <c r="AN221" s="296">
        <f t="shared" si="47"/>
        <v>6.3126252505010019</v>
      </c>
      <c r="AO221" s="296">
        <f t="shared" si="48"/>
        <v>6.1312694743190272</v>
      </c>
      <c r="AP221" s="296">
        <f t="shared" si="49"/>
        <v>5.6731840745618483</v>
      </c>
      <c r="AQ221" s="296">
        <f t="shared" si="50"/>
        <v>5.2578361981799802</v>
      </c>
      <c r="AR221" s="296">
        <f t="shared" si="51"/>
        <v>4.7793369941020947</v>
      </c>
      <c r="AS221" s="296">
        <f t="shared" si="52"/>
        <v>4.4363783020770313</v>
      </c>
      <c r="AT221" s="296">
        <f t="shared" si="53"/>
        <v>4.8072108162243365</v>
      </c>
      <c r="AU221" s="296">
        <f t="shared" si="54"/>
        <v>3.3800576598071377</v>
      </c>
      <c r="AV221" s="296">
        <f t="shared" si="55"/>
        <v>3.287835010461293</v>
      </c>
      <c r="AW221" s="296">
        <f t="shared" si="56"/>
        <v>3.0729579698651865</v>
      </c>
      <c r="AX221" s="296">
        <f t="shared" si="57"/>
        <v>2.7706313081337819</v>
      </c>
      <c r="AY221" s="296">
        <f t="shared" si="58"/>
        <v>2.7744748315497425</v>
      </c>
      <c r="AZ221" s="296">
        <f t="shared" si="59"/>
        <v>2.8715714427171006</v>
      </c>
      <c r="BA221" s="296">
        <f t="shared" si="60"/>
        <v>2.6911193062892456</v>
      </c>
    </row>
    <row r="222" spans="1:53" x14ac:dyDescent="0.25">
      <c r="A222" s="62" t="s">
        <v>288</v>
      </c>
      <c r="B222" s="62" t="s">
        <v>580</v>
      </c>
      <c r="C222" s="300">
        <v>38</v>
      </c>
      <c r="D222" s="300">
        <v>36</v>
      </c>
      <c r="E222" s="300">
        <v>38</v>
      </c>
      <c r="F222" s="300">
        <v>36</v>
      </c>
      <c r="G222" s="300">
        <v>35</v>
      </c>
      <c r="H222" s="300">
        <v>33</v>
      </c>
      <c r="I222" s="300">
        <v>33</v>
      </c>
      <c r="J222" s="300">
        <v>33</v>
      </c>
      <c r="K222" s="300">
        <v>33</v>
      </c>
      <c r="L222" s="300">
        <v>34</v>
      </c>
      <c r="M222" s="300">
        <v>31</v>
      </c>
      <c r="N222" s="300">
        <v>32</v>
      </c>
      <c r="O222" s="300">
        <v>30</v>
      </c>
      <c r="P222" s="300">
        <v>30</v>
      </c>
      <c r="Q222" s="300">
        <v>28</v>
      </c>
      <c r="R222" s="288"/>
      <c r="S222" s="62" t="s">
        <v>288</v>
      </c>
      <c r="T222" s="62" t="s">
        <v>580</v>
      </c>
      <c r="U222" s="300">
        <v>8170</v>
      </c>
      <c r="V222" s="300">
        <v>8116</v>
      </c>
      <c r="W222" s="300">
        <v>8089</v>
      </c>
      <c r="X222" s="300">
        <v>8086</v>
      </c>
      <c r="Y222" s="300">
        <v>8030</v>
      </c>
      <c r="Z222" s="300">
        <v>8175</v>
      </c>
      <c r="AA222" s="300">
        <v>8269</v>
      </c>
      <c r="AB222" s="300">
        <v>8343</v>
      </c>
      <c r="AC222" s="300">
        <v>8432</v>
      </c>
      <c r="AD222" s="300">
        <v>8603</v>
      </c>
      <c r="AE222" s="300">
        <v>8667</v>
      </c>
      <c r="AF222" s="300">
        <v>8675</v>
      </c>
      <c r="AG222" s="300">
        <v>8745</v>
      </c>
      <c r="AH222" s="300">
        <v>8787</v>
      </c>
      <c r="AI222" s="300">
        <v>8762</v>
      </c>
      <c r="AK222" s="62" t="s">
        <v>288</v>
      </c>
      <c r="AL222" s="62" t="s">
        <v>580</v>
      </c>
      <c r="AM222" s="296">
        <f t="shared" si="46"/>
        <v>4.6511627906976747</v>
      </c>
      <c r="AN222" s="296">
        <f t="shared" si="47"/>
        <v>4.4356826022671267</v>
      </c>
      <c r="AO222" s="296">
        <f t="shared" si="48"/>
        <v>4.6977376684386201</v>
      </c>
      <c r="AP222" s="296">
        <f t="shared" si="49"/>
        <v>4.452139500371012</v>
      </c>
      <c r="AQ222" s="296">
        <f t="shared" si="50"/>
        <v>4.3586550435865501</v>
      </c>
      <c r="AR222" s="296">
        <f t="shared" si="51"/>
        <v>4.0366972477064218</v>
      </c>
      <c r="AS222" s="296">
        <f t="shared" si="52"/>
        <v>3.9908090458338372</v>
      </c>
      <c r="AT222" s="296">
        <f t="shared" si="53"/>
        <v>3.9554117224020136</v>
      </c>
      <c r="AU222" s="296">
        <f t="shared" si="54"/>
        <v>3.913662239089184</v>
      </c>
      <c r="AV222" s="296">
        <f t="shared" si="55"/>
        <v>3.9521097291642451</v>
      </c>
      <c r="AW222" s="296">
        <f t="shared" si="56"/>
        <v>3.5767855082496829</v>
      </c>
      <c r="AX222" s="296">
        <f t="shared" si="57"/>
        <v>3.6887608069164264</v>
      </c>
      <c r="AY222" s="296">
        <f t="shared" si="58"/>
        <v>3.4305317324185247</v>
      </c>
      <c r="AZ222" s="296">
        <f t="shared" si="59"/>
        <v>3.4141345168999657</v>
      </c>
      <c r="BA222" s="296">
        <f t="shared" si="60"/>
        <v>3.1956174389408809</v>
      </c>
    </row>
    <row r="223" spans="1:53" x14ac:dyDescent="0.25">
      <c r="A223" s="62" t="s">
        <v>289</v>
      </c>
      <c r="B223" s="62" t="s">
        <v>581</v>
      </c>
      <c r="C223" s="300">
        <v>54</v>
      </c>
      <c r="D223" s="300">
        <v>50</v>
      </c>
      <c r="E223" s="300">
        <v>50</v>
      </c>
      <c r="F223" s="300">
        <v>50</v>
      </c>
      <c r="G223" s="300">
        <v>47</v>
      </c>
      <c r="H223" s="300">
        <v>46</v>
      </c>
      <c r="I223" s="300">
        <v>46</v>
      </c>
      <c r="J223" s="300">
        <v>46</v>
      </c>
      <c r="K223" s="300">
        <v>45</v>
      </c>
      <c r="L223" s="300">
        <v>45</v>
      </c>
      <c r="M223" s="300">
        <v>44</v>
      </c>
      <c r="N223" s="300">
        <v>45</v>
      </c>
      <c r="O223" s="300">
        <v>43</v>
      </c>
      <c r="P223" s="300">
        <v>42</v>
      </c>
      <c r="Q223" s="300">
        <v>38</v>
      </c>
      <c r="R223" s="288"/>
      <c r="S223" s="62" t="s">
        <v>289</v>
      </c>
      <c r="T223" s="62" t="s">
        <v>581</v>
      </c>
      <c r="U223" s="300">
        <v>15014</v>
      </c>
      <c r="V223" s="300">
        <v>15127</v>
      </c>
      <c r="W223" s="300">
        <v>15175</v>
      </c>
      <c r="X223" s="300">
        <v>15224</v>
      </c>
      <c r="Y223" s="300">
        <v>15346</v>
      </c>
      <c r="Z223" s="300">
        <v>15524</v>
      </c>
      <c r="AA223" s="300">
        <v>15596</v>
      </c>
      <c r="AB223" s="300">
        <v>15645</v>
      </c>
      <c r="AC223" s="300">
        <v>15843</v>
      </c>
      <c r="AD223" s="300">
        <v>15998</v>
      </c>
      <c r="AE223" s="300">
        <v>16186</v>
      </c>
      <c r="AF223" s="300">
        <v>16346</v>
      </c>
      <c r="AG223" s="300">
        <v>16400</v>
      </c>
      <c r="AH223" s="300">
        <v>16608</v>
      </c>
      <c r="AI223" s="300">
        <v>16711</v>
      </c>
      <c r="AK223" s="62" t="s">
        <v>289</v>
      </c>
      <c r="AL223" s="62" t="s">
        <v>581</v>
      </c>
      <c r="AM223" s="296">
        <f t="shared" si="46"/>
        <v>3.596643133075796</v>
      </c>
      <c r="AN223" s="296">
        <f t="shared" si="47"/>
        <v>3.3053480531499968</v>
      </c>
      <c r="AO223" s="296">
        <f t="shared" si="48"/>
        <v>3.2948929159802307</v>
      </c>
      <c r="AP223" s="296">
        <f t="shared" si="49"/>
        <v>3.2842879663688911</v>
      </c>
      <c r="AQ223" s="296">
        <f t="shared" si="50"/>
        <v>3.0626873452365437</v>
      </c>
      <c r="AR223" s="296">
        <f t="shared" si="51"/>
        <v>2.9631538263334192</v>
      </c>
      <c r="AS223" s="296">
        <f t="shared" si="52"/>
        <v>2.9494742241600411</v>
      </c>
      <c r="AT223" s="296">
        <f t="shared" si="53"/>
        <v>2.9402364972834771</v>
      </c>
      <c r="AU223" s="296">
        <f t="shared" si="54"/>
        <v>2.8403711418291988</v>
      </c>
      <c r="AV223" s="296">
        <f t="shared" si="55"/>
        <v>2.8128516064508062</v>
      </c>
      <c r="AW223" s="296">
        <f t="shared" si="56"/>
        <v>2.7183986160879772</v>
      </c>
      <c r="AX223" s="296">
        <f t="shared" si="57"/>
        <v>2.7529670867490519</v>
      </c>
      <c r="AY223" s="296">
        <f t="shared" si="58"/>
        <v>2.6219512195121952</v>
      </c>
      <c r="AZ223" s="296">
        <f t="shared" si="59"/>
        <v>2.5289017341040463</v>
      </c>
      <c r="BA223" s="296">
        <f t="shared" si="60"/>
        <v>2.2739512895697445</v>
      </c>
    </row>
    <row r="224" spans="1:53" x14ac:dyDescent="0.25">
      <c r="A224" s="62" t="s">
        <v>290</v>
      </c>
      <c r="B224" s="62" t="s">
        <v>582</v>
      </c>
      <c r="C224" s="300">
        <v>24</v>
      </c>
      <c r="D224" s="300">
        <v>24</v>
      </c>
      <c r="E224" s="300">
        <v>24</v>
      </c>
      <c r="F224" s="300">
        <v>22</v>
      </c>
      <c r="G224" s="300">
        <v>21</v>
      </c>
      <c r="H224" s="300">
        <v>21</v>
      </c>
      <c r="I224" s="300">
        <v>21</v>
      </c>
      <c r="J224" s="300">
        <v>20</v>
      </c>
      <c r="K224" s="300">
        <v>20</v>
      </c>
      <c r="L224" s="300">
        <v>19</v>
      </c>
      <c r="M224" s="300">
        <v>18</v>
      </c>
      <c r="N224" s="300">
        <v>18</v>
      </c>
      <c r="O224" s="300">
        <v>17</v>
      </c>
      <c r="P224" s="300">
        <v>17</v>
      </c>
      <c r="Q224" s="300">
        <v>16</v>
      </c>
      <c r="R224" s="288"/>
      <c r="S224" s="62" t="s">
        <v>290</v>
      </c>
      <c r="T224" s="62" t="s">
        <v>582</v>
      </c>
      <c r="U224" s="300">
        <v>5749</v>
      </c>
      <c r="V224" s="300">
        <v>5730</v>
      </c>
      <c r="W224" s="300">
        <v>5723</v>
      </c>
      <c r="X224" s="300">
        <v>5725</v>
      </c>
      <c r="Y224" s="300">
        <v>5630</v>
      </c>
      <c r="Z224" s="300">
        <v>5608</v>
      </c>
      <c r="AA224" s="300">
        <v>5719</v>
      </c>
      <c r="AB224" s="300">
        <v>5803</v>
      </c>
      <c r="AC224" s="300">
        <v>5795</v>
      </c>
      <c r="AD224" s="300">
        <v>5796</v>
      </c>
      <c r="AE224" s="300">
        <v>5795</v>
      </c>
      <c r="AF224" s="300">
        <v>5690</v>
      </c>
      <c r="AG224" s="300">
        <v>5729</v>
      </c>
      <c r="AH224" s="300">
        <v>5714</v>
      </c>
      <c r="AI224" s="300">
        <v>5627</v>
      </c>
      <c r="AK224" s="62" t="s">
        <v>290</v>
      </c>
      <c r="AL224" s="62" t="s">
        <v>582</v>
      </c>
      <c r="AM224" s="296">
        <f t="shared" si="46"/>
        <v>4.174639067663942</v>
      </c>
      <c r="AN224" s="296">
        <f t="shared" si="47"/>
        <v>4.1884816753926701</v>
      </c>
      <c r="AO224" s="296">
        <f t="shared" si="48"/>
        <v>4.1936047527520532</v>
      </c>
      <c r="AP224" s="296">
        <f t="shared" si="49"/>
        <v>3.8427947598253276</v>
      </c>
      <c r="AQ224" s="296">
        <f t="shared" si="50"/>
        <v>3.7300177619893429</v>
      </c>
      <c r="AR224" s="296">
        <f t="shared" si="51"/>
        <v>3.7446504992867333</v>
      </c>
      <c r="AS224" s="296">
        <f t="shared" si="52"/>
        <v>3.6719706242350063</v>
      </c>
      <c r="AT224" s="296">
        <f t="shared" si="53"/>
        <v>3.4464931931759435</v>
      </c>
      <c r="AU224" s="296">
        <f t="shared" si="54"/>
        <v>3.4512510785159622</v>
      </c>
      <c r="AV224" s="296">
        <f t="shared" si="55"/>
        <v>3.2781228433402347</v>
      </c>
      <c r="AW224" s="296">
        <f t="shared" si="56"/>
        <v>3.1061259706643658</v>
      </c>
      <c r="AX224" s="296">
        <f t="shared" si="57"/>
        <v>3.1634446397188047</v>
      </c>
      <c r="AY224" s="296">
        <f t="shared" si="58"/>
        <v>2.9673590504451037</v>
      </c>
      <c r="AZ224" s="296">
        <f t="shared" si="59"/>
        <v>2.9751487574378719</v>
      </c>
      <c r="BA224" s="296">
        <f t="shared" si="60"/>
        <v>2.8434334458859074</v>
      </c>
    </row>
    <row r="225" spans="1:53" x14ac:dyDescent="0.25">
      <c r="A225" s="62" t="s">
        <v>291</v>
      </c>
      <c r="B225" s="62" t="s">
        <v>583</v>
      </c>
      <c r="C225" s="300">
        <v>1151</v>
      </c>
      <c r="D225" s="300">
        <v>826</v>
      </c>
      <c r="E225" s="300">
        <v>1065</v>
      </c>
      <c r="F225" s="300">
        <v>944</v>
      </c>
      <c r="G225" s="300">
        <v>897</v>
      </c>
      <c r="H225" s="300">
        <v>868</v>
      </c>
      <c r="I225" s="300">
        <v>680</v>
      </c>
      <c r="J225" s="300">
        <v>597</v>
      </c>
      <c r="K225" s="300">
        <v>608</v>
      </c>
      <c r="L225" s="300">
        <v>627</v>
      </c>
      <c r="M225" s="300">
        <v>604</v>
      </c>
      <c r="N225" s="300">
        <v>580</v>
      </c>
      <c r="O225" s="300">
        <v>463</v>
      </c>
      <c r="P225" s="300">
        <v>525</v>
      </c>
      <c r="Q225" s="300">
        <v>484</v>
      </c>
      <c r="R225" s="288"/>
      <c r="S225" s="62" t="s">
        <v>291</v>
      </c>
      <c r="T225" s="62" t="s">
        <v>583</v>
      </c>
      <c r="U225" s="300">
        <v>134684</v>
      </c>
      <c r="V225" s="300">
        <v>135936</v>
      </c>
      <c r="W225" s="300">
        <v>137207</v>
      </c>
      <c r="X225" s="300">
        <v>138709</v>
      </c>
      <c r="Y225" s="300">
        <v>140499</v>
      </c>
      <c r="Z225" s="300">
        <v>142131</v>
      </c>
      <c r="AA225" s="300">
        <v>143702</v>
      </c>
      <c r="AB225" s="300">
        <v>145218</v>
      </c>
      <c r="AC225" s="300">
        <v>147420</v>
      </c>
      <c r="AD225" s="300">
        <v>150134</v>
      </c>
      <c r="AE225" s="300">
        <v>152078</v>
      </c>
      <c r="AF225" s="300">
        <v>154049</v>
      </c>
      <c r="AG225" s="300">
        <v>155551</v>
      </c>
      <c r="AH225" s="300">
        <v>156838</v>
      </c>
      <c r="AI225" s="300">
        <v>158653</v>
      </c>
      <c r="AK225" s="62" t="s">
        <v>291</v>
      </c>
      <c r="AL225" s="62" t="s">
        <v>583</v>
      </c>
      <c r="AM225" s="296">
        <f t="shared" si="46"/>
        <v>8.5459297318166971</v>
      </c>
      <c r="AN225" s="296">
        <f t="shared" si="47"/>
        <v>6.0763888888888893</v>
      </c>
      <c r="AO225" s="296">
        <f t="shared" si="48"/>
        <v>7.7619946504187105</v>
      </c>
      <c r="AP225" s="296">
        <f t="shared" si="49"/>
        <v>6.8056146320714586</v>
      </c>
      <c r="AQ225" s="296">
        <f t="shared" si="50"/>
        <v>6.3843870774880962</v>
      </c>
      <c r="AR225" s="296">
        <f t="shared" si="51"/>
        <v>6.1070420949687261</v>
      </c>
      <c r="AS225" s="296">
        <f t="shared" si="52"/>
        <v>4.7320148640937498</v>
      </c>
      <c r="AT225" s="296">
        <f t="shared" si="53"/>
        <v>4.1110606123207871</v>
      </c>
      <c r="AU225" s="296">
        <f t="shared" si="54"/>
        <v>4.1242707909374579</v>
      </c>
      <c r="AV225" s="296">
        <f t="shared" si="55"/>
        <v>4.1762691995151</v>
      </c>
      <c r="AW225" s="296">
        <f t="shared" si="56"/>
        <v>3.9716461289601388</v>
      </c>
      <c r="AX225" s="296">
        <f t="shared" si="57"/>
        <v>3.7650358002973081</v>
      </c>
      <c r="AY225" s="296">
        <f t="shared" si="58"/>
        <v>2.9765157408181238</v>
      </c>
      <c r="AZ225" s="296">
        <f t="shared" si="59"/>
        <v>3.3474030528315843</v>
      </c>
      <c r="BA225" s="296">
        <f t="shared" si="60"/>
        <v>3.0506829369756638</v>
      </c>
    </row>
    <row r="226" spans="1:53" x14ac:dyDescent="0.25">
      <c r="A226" s="62" t="s">
        <v>292</v>
      </c>
      <c r="B226" s="62" t="s">
        <v>584</v>
      </c>
      <c r="C226" s="300">
        <v>122</v>
      </c>
      <c r="D226" s="300">
        <v>119</v>
      </c>
      <c r="E226" s="300">
        <v>121</v>
      </c>
      <c r="F226" s="300">
        <v>116</v>
      </c>
      <c r="G226" s="300">
        <v>111</v>
      </c>
      <c r="H226" s="300">
        <v>111</v>
      </c>
      <c r="I226" s="300">
        <v>109</v>
      </c>
      <c r="J226" s="300">
        <v>109</v>
      </c>
      <c r="K226" s="300">
        <v>104</v>
      </c>
      <c r="L226" s="300">
        <v>105</v>
      </c>
      <c r="M226" s="300">
        <v>99</v>
      </c>
      <c r="N226" s="300">
        <v>98</v>
      </c>
      <c r="O226" s="300">
        <v>98</v>
      </c>
      <c r="P226" s="300">
        <v>96</v>
      </c>
      <c r="Q226" s="300">
        <v>93</v>
      </c>
      <c r="R226" s="288"/>
      <c r="S226" s="62" t="s">
        <v>292</v>
      </c>
      <c r="T226" s="62" t="s">
        <v>584</v>
      </c>
      <c r="U226" s="300">
        <v>21365</v>
      </c>
      <c r="V226" s="300">
        <v>21499</v>
      </c>
      <c r="W226" s="300">
        <v>21535</v>
      </c>
      <c r="X226" s="300">
        <v>21568</v>
      </c>
      <c r="Y226" s="300">
        <v>21596</v>
      </c>
      <c r="Z226" s="300">
        <v>21769</v>
      </c>
      <c r="AA226" s="300">
        <v>21925</v>
      </c>
      <c r="AB226" s="300">
        <v>22109</v>
      </c>
      <c r="AC226" s="300">
        <v>22353</v>
      </c>
      <c r="AD226" s="300">
        <v>22631</v>
      </c>
      <c r="AE226" s="300">
        <v>22816</v>
      </c>
      <c r="AF226" s="300">
        <v>22894</v>
      </c>
      <c r="AG226" s="300">
        <v>22867</v>
      </c>
      <c r="AH226" s="300">
        <v>22998</v>
      </c>
      <c r="AI226" s="300">
        <v>22981</v>
      </c>
      <c r="AK226" s="62" t="s">
        <v>292</v>
      </c>
      <c r="AL226" s="62" t="s">
        <v>584</v>
      </c>
      <c r="AM226" s="296">
        <f t="shared" si="46"/>
        <v>5.7102738123098522</v>
      </c>
      <c r="AN226" s="296">
        <f t="shared" si="47"/>
        <v>5.5351411693567139</v>
      </c>
      <c r="AO226" s="296">
        <f t="shared" si="48"/>
        <v>5.6187601578825168</v>
      </c>
      <c r="AP226" s="296">
        <f t="shared" si="49"/>
        <v>5.3783382789317509</v>
      </c>
      <c r="AQ226" s="296">
        <f t="shared" si="50"/>
        <v>5.1398407112428224</v>
      </c>
      <c r="AR226" s="296">
        <f t="shared" si="51"/>
        <v>5.0989939822683636</v>
      </c>
      <c r="AS226" s="296">
        <f t="shared" si="52"/>
        <v>4.9714937286202963</v>
      </c>
      <c r="AT226" s="296">
        <f t="shared" si="53"/>
        <v>4.930118956081234</v>
      </c>
      <c r="AU226" s="296">
        <f t="shared" si="54"/>
        <v>4.6526193352122753</v>
      </c>
      <c r="AV226" s="296">
        <f t="shared" si="55"/>
        <v>4.6396535725332511</v>
      </c>
      <c r="AW226" s="296">
        <f t="shared" si="56"/>
        <v>4.3390603085553998</v>
      </c>
      <c r="AX226" s="296">
        <f t="shared" si="57"/>
        <v>4.2805975364724382</v>
      </c>
      <c r="AY226" s="296">
        <f t="shared" si="58"/>
        <v>4.2856518126557921</v>
      </c>
      <c r="AZ226" s="296">
        <f t="shared" si="59"/>
        <v>4.1742760240020873</v>
      </c>
      <c r="BA226" s="296">
        <f t="shared" si="60"/>
        <v>4.0468212871502542</v>
      </c>
    </row>
    <row r="227" spans="1:53" x14ac:dyDescent="0.25">
      <c r="A227" s="62" t="s">
        <v>293</v>
      </c>
      <c r="B227" s="62" t="s">
        <v>585</v>
      </c>
      <c r="C227" s="300">
        <v>58</v>
      </c>
      <c r="D227" s="300">
        <v>54</v>
      </c>
      <c r="E227" s="300">
        <v>56</v>
      </c>
      <c r="F227" s="300">
        <v>54</v>
      </c>
      <c r="G227" s="300">
        <v>50</v>
      </c>
      <c r="H227" s="300">
        <v>48</v>
      </c>
      <c r="I227" s="300">
        <v>46</v>
      </c>
      <c r="J227" s="300">
        <v>46</v>
      </c>
      <c r="K227" s="300">
        <v>45</v>
      </c>
      <c r="L227" s="300">
        <v>46</v>
      </c>
      <c r="M227" s="300">
        <v>42</v>
      </c>
      <c r="N227" s="300">
        <v>40</v>
      </c>
      <c r="O227" s="300">
        <v>37</v>
      </c>
      <c r="P227" s="300">
        <v>37</v>
      </c>
      <c r="Q227" s="300">
        <v>35</v>
      </c>
      <c r="R227" s="288"/>
      <c r="S227" s="62" t="s">
        <v>293</v>
      </c>
      <c r="T227" s="62" t="s">
        <v>585</v>
      </c>
      <c r="U227" s="300">
        <v>12267</v>
      </c>
      <c r="V227" s="300">
        <v>12249</v>
      </c>
      <c r="W227" s="300">
        <v>12443</v>
      </c>
      <c r="X227" s="300">
        <v>12553</v>
      </c>
      <c r="Y227" s="300">
        <v>12634</v>
      </c>
      <c r="Z227" s="300">
        <v>12872</v>
      </c>
      <c r="AA227" s="300">
        <v>13133</v>
      </c>
      <c r="AB227" s="300">
        <v>13286</v>
      </c>
      <c r="AC227" s="300">
        <v>13445</v>
      </c>
      <c r="AD227" s="300">
        <v>13415</v>
      </c>
      <c r="AE227" s="300">
        <v>13464</v>
      </c>
      <c r="AF227" s="300">
        <v>13391</v>
      </c>
      <c r="AG227" s="300">
        <v>13267</v>
      </c>
      <c r="AH227" s="300">
        <v>13319</v>
      </c>
      <c r="AI227" s="300">
        <v>13341</v>
      </c>
      <c r="AK227" s="62" t="s">
        <v>293</v>
      </c>
      <c r="AL227" s="62" t="s">
        <v>585</v>
      </c>
      <c r="AM227" s="296">
        <f t="shared" si="46"/>
        <v>4.7281323877068555</v>
      </c>
      <c r="AN227" s="296">
        <f t="shared" si="47"/>
        <v>4.4085231447465096</v>
      </c>
      <c r="AO227" s="296">
        <f t="shared" si="48"/>
        <v>4.5005223820622033</v>
      </c>
      <c r="AP227" s="296">
        <f t="shared" si="49"/>
        <v>4.3017605353301995</v>
      </c>
      <c r="AQ227" s="296">
        <f t="shared" si="50"/>
        <v>3.9575747981636855</v>
      </c>
      <c r="AR227" s="296">
        <f t="shared" si="51"/>
        <v>3.7290242386575514</v>
      </c>
      <c r="AS227" s="296">
        <f t="shared" si="52"/>
        <v>3.5026269702276709</v>
      </c>
      <c r="AT227" s="296">
        <f t="shared" si="53"/>
        <v>3.4622911335240101</v>
      </c>
      <c r="AU227" s="296">
        <f t="shared" si="54"/>
        <v>3.3469691335068799</v>
      </c>
      <c r="AV227" s="296">
        <f t="shared" si="55"/>
        <v>3.4289973909802458</v>
      </c>
      <c r="AW227" s="296">
        <f t="shared" si="56"/>
        <v>3.1194295900178255</v>
      </c>
      <c r="AX227" s="296">
        <f t="shared" si="57"/>
        <v>2.9870808752146965</v>
      </c>
      <c r="AY227" s="296">
        <f t="shared" si="58"/>
        <v>2.7888746513906684</v>
      </c>
      <c r="AZ227" s="296">
        <f t="shared" si="59"/>
        <v>2.7779863353104588</v>
      </c>
      <c r="BA227" s="296">
        <f t="shared" si="60"/>
        <v>2.6234914923918748</v>
      </c>
    </row>
    <row r="228" spans="1:53" x14ac:dyDescent="0.25">
      <c r="A228" s="62" t="s">
        <v>294</v>
      </c>
      <c r="B228" s="62" t="s">
        <v>586</v>
      </c>
      <c r="C228" s="300">
        <v>792</v>
      </c>
      <c r="D228" s="300">
        <v>646</v>
      </c>
      <c r="E228" s="300">
        <v>748</v>
      </c>
      <c r="F228" s="300">
        <v>410</v>
      </c>
      <c r="G228" s="300">
        <v>429</v>
      </c>
      <c r="H228" s="300">
        <v>413</v>
      </c>
      <c r="I228" s="300">
        <v>442</v>
      </c>
      <c r="J228" s="300">
        <v>415</v>
      </c>
      <c r="K228" s="300">
        <v>446</v>
      </c>
      <c r="L228" s="300">
        <v>430</v>
      </c>
      <c r="M228" s="300">
        <v>374</v>
      </c>
      <c r="N228" s="300">
        <v>361</v>
      </c>
      <c r="O228" s="300">
        <v>317</v>
      </c>
      <c r="P228" s="300">
        <v>333</v>
      </c>
      <c r="Q228" s="300">
        <v>306</v>
      </c>
      <c r="R228" s="288"/>
      <c r="S228" s="62" t="s">
        <v>294</v>
      </c>
      <c r="T228" s="62" t="s">
        <v>586</v>
      </c>
      <c r="U228" s="300">
        <v>24740</v>
      </c>
      <c r="V228" s="300">
        <v>24847</v>
      </c>
      <c r="W228" s="300">
        <v>24905</v>
      </c>
      <c r="X228" s="300">
        <v>24807</v>
      </c>
      <c r="Y228" s="300">
        <v>24854</v>
      </c>
      <c r="Z228" s="300">
        <v>25237</v>
      </c>
      <c r="AA228" s="300">
        <v>25376</v>
      </c>
      <c r="AB228" s="300">
        <v>25557</v>
      </c>
      <c r="AC228" s="300">
        <v>25950</v>
      </c>
      <c r="AD228" s="300">
        <v>26116</v>
      </c>
      <c r="AE228" s="300">
        <v>26268</v>
      </c>
      <c r="AF228" s="300">
        <v>26214</v>
      </c>
      <c r="AG228" s="300">
        <v>26085</v>
      </c>
      <c r="AH228" s="300">
        <v>26133</v>
      </c>
      <c r="AI228" s="300">
        <v>26120</v>
      </c>
      <c r="AK228" s="62" t="s">
        <v>294</v>
      </c>
      <c r="AL228" s="62" t="s">
        <v>586</v>
      </c>
      <c r="AM228" s="296">
        <f t="shared" si="46"/>
        <v>32.012934518997575</v>
      </c>
      <c r="AN228" s="296">
        <f t="shared" si="47"/>
        <v>25.999114581237173</v>
      </c>
      <c r="AO228" s="296">
        <f t="shared" si="48"/>
        <v>30.034129692832764</v>
      </c>
      <c r="AP228" s="296">
        <f t="shared" si="49"/>
        <v>16.527593018099729</v>
      </c>
      <c r="AQ228" s="296">
        <f t="shared" si="50"/>
        <v>17.260803090045869</v>
      </c>
      <c r="AR228" s="296">
        <f t="shared" si="51"/>
        <v>16.364861116614495</v>
      </c>
      <c r="AS228" s="296">
        <f t="shared" si="52"/>
        <v>17.418032786885245</v>
      </c>
      <c r="AT228" s="296">
        <f t="shared" si="53"/>
        <v>16.238212622764799</v>
      </c>
      <c r="AU228" s="296">
        <f t="shared" si="54"/>
        <v>17.186897880539497</v>
      </c>
      <c r="AV228" s="296">
        <f t="shared" si="55"/>
        <v>16.465002297442179</v>
      </c>
      <c r="AW228" s="296">
        <f t="shared" si="56"/>
        <v>14.23785594639866</v>
      </c>
      <c r="AX228" s="296">
        <f t="shared" si="57"/>
        <v>13.771267261768521</v>
      </c>
      <c r="AY228" s="296">
        <f t="shared" si="58"/>
        <v>12.152578110024919</v>
      </c>
      <c r="AZ228" s="296">
        <f t="shared" si="59"/>
        <v>12.742509470784066</v>
      </c>
      <c r="BA228" s="296">
        <f t="shared" si="60"/>
        <v>11.715160796324655</v>
      </c>
    </row>
    <row r="229" spans="1:53" x14ac:dyDescent="0.25">
      <c r="A229" s="62" t="s">
        <v>295</v>
      </c>
      <c r="B229" s="62" t="s">
        <v>587</v>
      </c>
      <c r="C229" s="300">
        <v>54</v>
      </c>
      <c r="D229" s="300">
        <v>51</v>
      </c>
      <c r="E229" s="300">
        <v>55</v>
      </c>
      <c r="F229" s="300">
        <v>52</v>
      </c>
      <c r="G229" s="300">
        <v>47</v>
      </c>
      <c r="H229" s="300">
        <v>46</v>
      </c>
      <c r="I229" s="300">
        <v>45</v>
      </c>
      <c r="J229" s="300">
        <v>47</v>
      </c>
      <c r="K229" s="300">
        <v>43</v>
      </c>
      <c r="L229" s="300">
        <v>42</v>
      </c>
      <c r="M229" s="300">
        <v>41</v>
      </c>
      <c r="N229" s="300">
        <v>40</v>
      </c>
      <c r="O229" s="300">
        <v>40</v>
      </c>
      <c r="P229" s="300">
        <v>39</v>
      </c>
      <c r="Q229" s="300">
        <v>37</v>
      </c>
      <c r="R229" s="288"/>
      <c r="S229" s="62" t="s">
        <v>295</v>
      </c>
      <c r="T229" s="62" t="s">
        <v>587</v>
      </c>
      <c r="U229" s="300">
        <v>13301</v>
      </c>
      <c r="V229" s="300">
        <v>13302</v>
      </c>
      <c r="W229" s="300">
        <v>13285</v>
      </c>
      <c r="X229" s="300">
        <v>13302</v>
      </c>
      <c r="Y229" s="300">
        <v>13353</v>
      </c>
      <c r="Z229" s="300">
        <v>13493</v>
      </c>
      <c r="AA229" s="300">
        <v>13631</v>
      </c>
      <c r="AB229" s="300">
        <v>13858</v>
      </c>
      <c r="AC229" s="300">
        <v>13903</v>
      </c>
      <c r="AD229" s="300">
        <v>13934</v>
      </c>
      <c r="AE229" s="300">
        <v>14138</v>
      </c>
      <c r="AF229" s="300">
        <v>14087</v>
      </c>
      <c r="AG229" s="300">
        <v>14039</v>
      </c>
      <c r="AH229" s="300">
        <v>14100</v>
      </c>
      <c r="AI229" s="300">
        <v>14083</v>
      </c>
      <c r="AK229" s="62" t="s">
        <v>295</v>
      </c>
      <c r="AL229" s="62" t="s">
        <v>587</v>
      </c>
      <c r="AM229" s="296">
        <f t="shared" si="46"/>
        <v>4.0598451244267348</v>
      </c>
      <c r="AN229" s="296">
        <f t="shared" si="47"/>
        <v>3.8340099233198015</v>
      </c>
      <c r="AO229" s="296">
        <f t="shared" si="48"/>
        <v>4.1400075272864134</v>
      </c>
      <c r="AP229" s="296">
        <f t="shared" si="49"/>
        <v>3.9091865884829349</v>
      </c>
      <c r="AQ229" s="296">
        <f t="shared" si="50"/>
        <v>3.5198082827828951</v>
      </c>
      <c r="AR229" s="296">
        <f t="shared" si="51"/>
        <v>3.4091751278440672</v>
      </c>
      <c r="AS229" s="296">
        <f t="shared" si="52"/>
        <v>3.3012985107475608</v>
      </c>
      <c r="AT229" s="296">
        <f t="shared" si="53"/>
        <v>3.3915427911675566</v>
      </c>
      <c r="AU229" s="296">
        <f t="shared" si="54"/>
        <v>3.0928576566208732</v>
      </c>
      <c r="AV229" s="296">
        <f t="shared" si="55"/>
        <v>3.0142098464188316</v>
      </c>
      <c r="AW229" s="296">
        <f t="shared" si="56"/>
        <v>2.8999858537275429</v>
      </c>
      <c r="AX229" s="296">
        <f t="shared" si="57"/>
        <v>2.8394974089586142</v>
      </c>
      <c r="AY229" s="296">
        <f t="shared" si="58"/>
        <v>2.8492057838877414</v>
      </c>
      <c r="AZ229" s="296">
        <f t="shared" si="59"/>
        <v>2.7659574468085109</v>
      </c>
      <c r="BA229" s="296">
        <f t="shared" si="60"/>
        <v>2.6272811190797416</v>
      </c>
    </row>
    <row r="230" spans="1:53" x14ac:dyDescent="0.25">
      <c r="A230" s="62" t="s">
        <v>296</v>
      </c>
      <c r="B230" s="62" t="s">
        <v>588</v>
      </c>
      <c r="C230" s="300">
        <v>45</v>
      </c>
      <c r="D230" s="300">
        <v>42</v>
      </c>
      <c r="E230" s="300">
        <v>45</v>
      </c>
      <c r="F230" s="300">
        <v>42</v>
      </c>
      <c r="G230" s="300">
        <v>40</v>
      </c>
      <c r="H230" s="300">
        <v>38</v>
      </c>
      <c r="I230" s="300">
        <v>36</v>
      </c>
      <c r="J230" s="300">
        <v>33</v>
      </c>
      <c r="K230" s="300">
        <v>33</v>
      </c>
      <c r="L230" s="300">
        <v>33</v>
      </c>
      <c r="M230" s="300">
        <v>30</v>
      </c>
      <c r="N230" s="300">
        <v>30</v>
      </c>
      <c r="O230" s="300">
        <v>30</v>
      </c>
      <c r="P230" s="300">
        <v>29</v>
      </c>
      <c r="Q230" s="300">
        <v>27</v>
      </c>
      <c r="R230" s="288"/>
      <c r="S230" s="62" t="s">
        <v>296</v>
      </c>
      <c r="T230" s="62" t="s">
        <v>588</v>
      </c>
      <c r="U230" s="300">
        <v>6916</v>
      </c>
      <c r="V230" s="300">
        <v>6876</v>
      </c>
      <c r="W230" s="300">
        <v>6805</v>
      </c>
      <c r="X230" s="300">
        <v>6818</v>
      </c>
      <c r="Y230" s="300">
        <v>6779</v>
      </c>
      <c r="Z230" s="300">
        <v>6730</v>
      </c>
      <c r="AA230" s="300">
        <v>6694</v>
      </c>
      <c r="AB230" s="300">
        <v>6715</v>
      </c>
      <c r="AC230" s="300">
        <v>6884</v>
      </c>
      <c r="AD230" s="300">
        <v>6837</v>
      </c>
      <c r="AE230" s="300">
        <v>6807</v>
      </c>
      <c r="AF230" s="300">
        <v>6805</v>
      </c>
      <c r="AG230" s="300">
        <v>6801</v>
      </c>
      <c r="AH230" s="300">
        <v>6776</v>
      </c>
      <c r="AI230" s="300">
        <v>6800</v>
      </c>
      <c r="AK230" s="62" t="s">
        <v>296</v>
      </c>
      <c r="AL230" s="62" t="s">
        <v>588</v>
      </c>
      <c r="AM230" s="296">
        <f t="shared" si="46"/>
        <v>6.5066512434933488</v>
      </c>
      <c r="AN230" s="296">
        <f t="shared" si="47"/>
        <v>6.1082024432809776</v>
      </c>
      <c r="AO230" s="296">
        <f t="shared" si="48"/>
        <v>6.6127847171197649</v>
      </c>
      <c r="AP230" s="296">
        <f t="shared" si="49"/>
        <v>6.1601642710472282</v>
      </c>
      <c r="AQ230" s="296">
        <f t="shared" si="50"/>
        <v>5.9005753060923443</v>
      </c>
      <c r="AR230" s="296">
        <f t="shared" si="51"/>
        <v>5.6463595839524521</v>
      </c>
      <c r="AS230" s="296">
        <f t="shared" si="52"/>
        <v>5.3779504033462802</v>
      </c>
      <c r="AT230" s="296">
        <f t="shared" si="53"/>
        <v>4.9143708116157852</v>
      </c>
      <c r="AU230" s="296">
        <f t="shared" si="54"/>
        <v>4.7937245787332943</v>
      </c>
      <c r="AV230" s="296">
        <f t="shared" si="55"/>
        <v>4.8266783677051341</v>
      </c>
      <c r="AW230" s="296">
        <f t="shared" si="56"/>
        <v>4.4072278536800349</v>
      </c>
      <c r="AX230" s="296">
        <f t="shared" si="57"/>
        <v>4.4085231447465096</v>
      </c>
      <c r="AY230" s="296">
        <f t="shared" si="58"/>
        <v>4.4111160123511253</v>
      </c>
      <c r="AZ230" s="296">
        <f t="shared" si="59"/>
        <v>4.2798110979929165</v>
      </c>
      <c r="BA230" s="296">
        <f t="shared" si="60"/>
        <v>3.9705882352941178</v>
      </c>
    </row>
    <row r="231" spans="1:53" x14ac:dyDescent="0.25">
      <c r="A231" s="62" t="s">
        <v>297</v>
      </c>
      <c r="B231" s="62" t="s">
        <v>589</v>
      </c>
      <c r="C231" s="300">
        <v>50</v>
      </c>
      <c r="D231" s="300">
        <v>49</v>
      </c>
      <c r="E231" s="300">
        <v>51</v>
      </c>
      <c r="F231" s="300">
        <v>49</v>
      </c>
      <c r="G231" s="300">
        <v>47</v>
      </c>
      <c r="H231" s="300">
        <v>50</v>
      </c>
      <c r="I231" s="300">
        <v>42</v>
      </c>
      <c r="J231" s="300">
        <v>42</v>
      </c>
      <c r="K231" s="300">
        <v>42</v>
      </c>
      <c r="L231" s="300">
        <v>39</v>
      </c>
      <c r="M231" s="300">
        <v>39</v>
      </c>
      <c r="N231" s="300">
        <v>39</v>
      </c>
      <c r="O231" s="300">
        <v>37</v>
      </c>
      <c r="P231" s="300">
        <v>38</v>
      </c>
      <c r="Q231" s="300">
        <v>36</v>
      </c>
      <c r="R231" s="288"/>
      <c r="S231" s="62" t="s">
        <v>297</v>
      </c>
      <c r="T231" s="62" t="s">
        <v>589</v>
      </c>
      <c r="U231" s="300">
        <v>10385</v>
      </c>
      <c r="V231" s="300">
        <v>10408</v>
      </c>
      <c r="W231" s="300">
        <v>10356</v>
      </c>
      <c r="X231" s="300">
        <v>10262</v>
      </c>
      <c r="Y231" s="300">
        <v>10178</v>
      </c>
      <c r="Z231" s="300">
        <v>10061</v>
      </c>
      <c r="AA231" s="300">
        <v>9969</v>
      </c>
      <c r="AB231" s="300">
        <v>10036</v>
      </c>
      <c r="AC231" s="300">
        <v>10091</v>
      </c>
      <c r="AD231" s="300">
        <v>10114</v>
      </c>
      <c r="AE231" s="300">
        <v>10106</v>
      </c>
      <c r="AF231" s="300">
        <v>10138</v>
      </c>
      <c r="AG231" s="300">
        <v>10177</v>
      </c>
      <c r="AH231" s="300">
        <v>10218</v>
      </c>
      <c r="AI231" s="300">
        <v>10258</v>
      </c>
      <c r="AK231" s="62" t="s">
        <v>297</v>
      </c>
      <c r="AL231" s="62" t="s">
        <v>589</v>
      </c>
      <c r="AM231" s="296">
        <f t="shared" si="46"/>
        <v>4.8146364949446321</v>
      </c>
      <c r="AN231" s="296">
        <f t="shared" si="47"/>
        <v>4.7079169869331281</v>
      </c>
      <c r="AO231" s="296">
        <f t="shared" si="48"/>
        <v>4.9246813441483202</v>
      </c>
      <c r="AP231" s="296">
        <f t="shared" si="49"/>
        <v>4.774897680763984</v>
      </c>
      <c r="AQ231" s="296">
        <f t="shared" si="50"/>
        <v>4.6178031047357049</v>
      </c>
      <c r="AR231" s="296">
        <f t="shared" si="51"/>
        <v>4.9696849219759471</v>
      </c>
      <c r="AS231" s="296">
        <f t="shared" si="52"/>
        <v>4.2130604875112851</v>
      </c>
      <c r="AT231" s="296">
        <f t="shared" si="53"/>
        <v>4.1849342367477078</v>
      </c>
      <c r="AU231" s="296">
        <f t="shared" si="54"/>
        <v>4.162124665543554</v>
      </c>
      <c r="AV231" s="296">
        <f t="shared" si="55"/>
        <v>3.8560411311053984</v>
      </c>
      <c r="AW231" s="296">
        <f t="shared" si="56"/>
        <v>3.8590936077577678</v>
      </c>
      <c r="AX231" s="296">
        <f t="shared" si="57"/>
        <v>3.8469126060366938</v>
      </c>
      <c r="AY231" s="296">
        <f t="shared" si="58"/>
        <v>3.6356490124791194</v>
      </c>
      <c r="AZ231" s="296">
        <f t="shared" si="59"/>
        <v>3.7189273830495204</v>
      </c>
      <c r="BA231" s="296">
        <f t="shared" si="60"/>
        <v>3.509456034314681</v>
      </c>
    </row>
    <row r="232" spans="1:53" x14ac:dyDescent="0.25">
      <c r="A232" s="62" t="s">
        <v>298</v>
      </c>
      <c r="B232" s="62" t="s">
        <v>590</v>
      </c>
      <c r="C232" s="300">
        <v>41</v>
      </c>
      <c r="D232" s="300">
        <v>40</v>
      </c>
      <c r="E232" s="300">
        <v>41</v>
      </c>
      <c r="F232" s="300">
        <v>39</v>
      </c>
      <c r="G232" s="300">
        <v>38</v>
      </c>
      <c r="H232" s="300">
        <v>37</v>
      </c>
      <c r="I232" s="300">
        <v>36</v>
      </c>
      <c r="J232" s="300">
        <v>36</v>
      </c>
      <c r="K232" s="300">
        <v>35</v>
      </c>
      <c r="L232" s="300">
        <v>35</v>
      </c>
      <c r="M232" s="300">
        <v>34</v>
      </c>
      <c r="N232" s="300">
        <v>36</v>
      </c>
      <c r="O232" s="300">
        <v>37</v>
      </c>
      <c r="P232" s="300">
        <v>36</v>
      </c>
      <c r="Q232" s="300">
        <v>31</v>
      </c>
      <c r="R232" s="288"/>
      <c r="S232" s="62" t="s">
        <v>298</v>
      </c>
      <c r="T232" s="62" t="s">
        <v>590</v>
      </c>
      <c r="U232" s="300">
        <v>10107</v>
      </c>
      <c r="V232" s="300">
        <v>10071</v>
      </c>
      <c r="W232" s="300">
        <v>10097</v>
      </c>
      <c r="X232" s="300">
        <v>10069</v>
      </c>
      <c r="Y232" s="300">
        <v>10012</v>
      </c>
      <c r="Z232" s="300">
        <v>10023</v>
      </c>
      <c r="AA232" s="300">
        <v>10024</v>
      </c>
      <c r="AB232" s="300">
        <v>10079</v>
      </c>
      <c r="AC232" s="300">
        <v>10175</v>
      </c>
      <c r="AD232" s="300">
        <v>10241</v>
      </c>
      <c r="AE232" s="300">
        <v>10271</v>
      </c>
      <c r="AF232" s="300">
        <v>10304</v>
      </c>
      <c r="AG232" s="300">
        <v>10378</v>
      </c>
      <c r="AH232" s="300">
        <v>10502</v>
      </c>
      <c r="AI232" s="300">
        <v>10499</v>
      </c>
      <c r="AK232" s="62" t="s">
        <v>298</v>
      </c>
      <c r="AL232" s="62" t="s">
        <v>590</v>
      </c>
      <c r="AM232" s="296">
        <f t="shared" si="46"/>
        <v>4.0565944394973776</v>
      </c>
      <c r="AN232" s="296">
        <f t="shared" si="47"/>
        <v>3.9718002184490122</v>
      </c>
      <c r="AO232" s="296">
        <f t="shared" si="48"/>
        <v>4.0606120629890068</v>
      </c>
      <c r="AP232" s="296">
        <f t="shared" si="49"/>
        <v>3.873274406594498</v>
      </c>
      <c r="AQ232" s="296">
        <f t="shared" si="50"/>
        <v>3.7954454654414702</v>
      </c>
      <c r="AR232" s="296">
        <f t="shared" si="51"/>
        <v>3.6915095280854038</v>
      </c>
      <c r="AS232" s="296">
        <f t="shared" si="52"/>
        <v>3.5913806863527533</v>
      </c>
      <c r="AT232" s="296">
        <f t="shared" si="53"/>
        <v>3.5717829149717235</v>
      </c>
      <c r="AU232" s="296">
        <f t="shared" si="54"/>
        <v>3.4398034398034398</v>
      </c>
      <c r="AV232" s="296">
        <f t="shared" si="55"/>
        <v>3.4176349965823651</v>
      </c>
      <c r="AW232" s="296">
        <f t="shared" si="56"/>
        <v>3.3102911108947524</v>
      </c>
      <c r="AX232" s="296">
        <f t="shared" si="57"/>
        <v>3.4937888198757765</v>
      </c>
      <c r="AY232" s="296">
        <f t="shared" si="58"/>
        <v>3.5652341491616881</v>
      </c>
      <c r="AZ232" s="296">
        <f t="shared" si="59"/>
        <v>3.4279184917158636</v>
      </c>
      <c r="BA232" s="296">
        <f t="shared" si="60"/>
        <v>2.9526621583007904</v>
      </c>
    </row>
    <row r="233" spans="1:53" x14ac:dyDescent="0.25">
      <c r="A233" s="62" t="s">
        <v>299</v>
      </c>
      <c r="B233" s="62" t="s">
        <v>591</v>
      </c>
      <c r="C233" s="300">
        <v>66</v>
      </c>
      <c r="D233" s="300">
        <v>63</v>
      </c>
      <c r="E233" s="300">
        <v>66</v>
      </c>
      <c r="F233" s="300">
        <v>62</v>
      </c>
      <c r="G233" s="300">
        <v>59</v>
      </c>
      <c r="H233" s="300">
        <v>57</v>
      </c>
      <c r="I233" s="300">
        <v>55</v>
      </c>
      <c r="J233" s="300">
        <v>52</v>
      </c>
      <c r="K233" s="300">
        <v>52</v>
      </c>
      <c r="L233" s="300">
        <v>52</v>
      </c>
      <c r="M233" s="300">
        <v>49</v>
      </c>
      <c r="N233" s="300">
        <v>48</v>
      </c>
      <c r="O233" s="300">
        <v>46</v>
      </c>
      <c r="P233" s="300">
        <v>45</v>
      </c>
      <c r="Q233" s="300">
        <v>42</v>
      </c>
      <c r="R233" s="288"/>
      <c r="S233" s="62" t="s">
        <v>299</v>
      </c>
      <c r="T233" s="62" t="s">
        <v>591</v>
      </c>
      <c r="U233" s="300">
        <v>15288</v>
      </c>
      <c r="V233" s="300">
        <v>15303</v>
      </c>
      <c r="W233" s="300">
        <v>15289</v>
      </c>
      <c r="X233" s="300">
        <v>15238</v>
      </c>
      <c r="Y233" s="300">
        <v>15146</v>
      </c>
      <c r="Z233" s="300">
        <v>15157</v>
      </c>
      <c r="AA233" s="300">
        <v>15252</v>
      </c>
      <c r="AB233" s="300">
        <v>15326</v>
      </c>
      <c r="AC233" s="300">
        <v>15507</v>
      </c>
      <c r="AD233" s="300">
        <v>15640</v>
      </c>
      <c r="AE233" s="300">
        <v>15804</v>
      </c>
      <c r="AF233" s="300">
        <v>15807</v>
      </c>
      <c r="AG233" s="300">
        <v>15801</v>
      </c>
      <c r="AH233" s="300">
        <v>16012</v>
      </c>
      <c r="AI233" s="300">
        <v>16113</v>
      </c>
      <c r="AK233" s="62" t="s">
        <v>299</v>
      </c>
      <c r="AL233" s="62" t="s">
        <v>591</v>
      </c>
      <c r="AM233" s="296">
        <f t="shared" si="46"/>
        <v>4.3171114599686025</v>
      </c>
      <c r="AN233" s="296">
        <f t="shared" si="47"/>
        <v>4.1168398353264068</v>
      </c>
      <c r="AO233" s="296">
        <f t="shared" si="48"/>
        <v>4.3168290928118251</v>
      </c>
      <c r="AP233" s="296">
        <f t="shared" si="49"/>
        <v>4.0687754298464363</v>
      </c>
      <c r="AQ233" s="296">
        <f t="shared" si="50"/>
        <v>3.8954179321272941</v>
      </c>
      <c r="AR233" s="296">
        <f t="shared" si="51"/>
        <v>3.760638648809131</v>
      </c>
      <c r="AS233" s="296">
        <f t="shared" si="52"/>
        <v>3.6060844479412535</v>
      </c>
      <c r="AT233" s="296">
        <f t="shared" si="53"/>
        <v>3.3929270520683805</v>
      </c>
      <c r="AU233" s="296">
        <f t="shared" si="54"/>
        <v>3.3533243051525119</v>
      </c>
      <c r="AV233" s="296">
        <f t="shared" si="55"/>
        <v>3.3248081841432224</v>
      </c>
      <c r="AW233" s="296">
        <f t="shared" si="56"/>
        <v>3.1004808909136927</v>
      </c>
      <c r="AX233" s="296">
        <f t="shared" si="57"/>
        <v>3.0366293414310115</v>
      </c>
      <c r="AY233" s="296">
        <f t="shared" si="58"/>
        <v>2.9112081513828238</v>
      </c>
      <c r="AZ233" s="296">
        <f t="shared" si="59"/>
        <v>2.8103922058456159</v>
      </c>
      <c r="BA233" s="296">
        <f t="shared" si="60"/>
        <v>2.6065909514056971</v>
      </c>
    </row>
    <row r="234" spans="1:53" x14ac:dyDescent="0.25">
      <c r="A234" s="62" t="s">
        <v>300</v>
      </c>
      <c r="B234" s="62" t="s">
        <v>592</v>
      </c>
      <c r="C234" s="300">
        <v>258</v>
      </c>
      <c r="D234" s="300">
        <v>220</v>
      </c>
      <c r="E234" s="300">
        <v>250</v>
      </c>
      <c r="F234" s="300">
        <v>226</v>
      </c>
      <c r="G234" s="300">
        <v>227</v>
      </c>
      <c r="H234" s="300">
        <v>215</v>
      </c>
      <c r="I234" s="300">
        <v>194</v>
      </c>
      <c r="J234" s="300">
        <v>181</v>
      </c>
      <c r="K234" s="300">
        <v>223</v>
      </c>
      <c r="L234" s="300">
        <v>237</v>
      </c>
      <c r="M234" s="300">
        <v>195</v>
      </c>
      <c r="N234" s="300">
        <v>214</v>
      </c>
      <c r="O234" s="300">
        <v>215</v>
      </c>
      <c r="P234" s="300">
        <v>212</v>
      </c>
      <c r="Q234" s="300">
        <v>194</v>
      </c>
      <c r="R234" s="288"/>
      <c r="S234" s="62" t="s">
        <v>300</v>
      </c>
      <c r="T234" s="62" t="s">
        <v>592</v>
      </c>
      <c r="U234" s="300">
        <v>10850</v>
      </c>
      <c r="V234" s="300">
        <v>10797</v>
      </c>
      <c r="W234" s="300">
        <v>10811</v>
      </c>
      <c r="X234" s="300">
        <v>10859</v>
      </c>
      <c r="Y234" s="300">
        <v>10799</v>
      </c>
      <c r="Z234" s="300">
        <v>10766</v>
      </c>
      <c r="AA234" s="300">
        <v>10748</v>
      </c>
      <c r="AB234" s="300">
        <v>10759</v>
      </c>
      <c r="AC234" s="300">
        <v>10856</v>
      </c>
      <c r="AD234" s="300">
        <v>10837</v>
      </c>
      <c r="AE234" s="300">
        <v>10907</v>
      </c>
      <c r="AF234" s="300">
        <v>10950</v>
      </c>
      <c r="AG234" s="300">
        <v>11047</v>
      </c>
      <c r="AH234" s="300">
        <v>11103</v>
      </c>
      <c r="AI234" s="300">
        <v>11092</v>
      </c>
      <c r="AK234" s="62" t="s">
        <v>300</v>
      </c>
      <c r="AL234" s="62" t="s">
        <v>592</v>
      </c>
      <c r="AM234" s="296">
        <f t="shared" si="46"/>
        <v>23.778801843317972</v>
      </c>
      <c r="AN234" s="296">
        <f t="shared" si="47"/>
        <v>20.376030378808927</v>
      </c>
      <c r="AO234" s="296">
        <f t="shared" si="48"/>
        <v>23.124595319581907</v>
      </c>
      <c r="AP234" s="296">
        <f t="shared" si="49"/>
        <v>20.812229487061423</v>
      </c>
      <c r="AQ234" s="296">
        <f t="shared" si="50"/>
        <v>21.02046485785721</v>
      </c>
      <c r="AR234" s="296">
        <f t="shared" si="51"/>
        <v>19.97027679732491</v>
      </c>
      <c r="AS234" s="296">
        <f t="shared" si="52"/>
        <v>18.049869743208038</v>
      </c>
      <c r="AT234" s="296">
        <f t="shared" si="53"/>
        <v>16.823124825727298</v>
      </c>
      <c r="AU234" s="296">
        <f t="shared" si="54"/>
        <v>20.541635961680178</v>
      </c>
      <c r="AV234" s="296">
        <f t="shared" si="55"/>
        <v>21.869521085171172</v>
      </c>
      <c r="AW234" s="296">
        <f t="shared" si="56"/>
        <v>17.878426698450536</v>
      </c>
      <c r="AX234" s="296">
        <f t="shared" si="57"/>
        <v>19.543378995433791</v>
      </c>
      <c r="AY234" s="296">
        <f t="shared" si="58"/>
        <v>19.462297456322982</v>
      </c>
      <c r="AZ234" s="296">
        <f t="shared" si="59"/>
        <v>19.093938575159868</v>
      </c>
      <c r="BA234" s="296">
        <f t="shared" si="60"/>
        <v>17.490082942661378</v>
      </c>
    </row>
    <row r="235" spans="1:53" x14ac:dyDescent="0.25">
      <c r="A235" s="62" t="s">
        <v>301</v>
      </c>
      <c r="B235" s="62" t="s">
        <v>593</v>
      </c>
      <c r="C235" s="300">
        <v>27</v>
      </c>
      <c r="D235" s="300">
        <v>27</v>
      </c>
      <c r="E235" s="300">
        <v>28</v>
      </c>
      <c r="F235" s="300">
        <v>27</v>
      </c>
      <c r="G235" s="300">
        <v>27</v>
      </c>
      <c r="H235" s="300">
        <v>26</v>
      </c>
      <c r="I235" s="300">
        <v>27</v>
      </c>
      <c r="J235" s="300">
        <v>28</v>
      </c>
      <c r="K235" s="300">
        <v>27</v>
      </c>
      <c r="L235" s="300">
        <v>26</v>
      </c>
      <c r="M235" s="300">
        <v>24</v>
      </c>
      <c r="N235" s="300">
        <v>24</v>
      </c>
      <c r="O235" s="300">
        <v>23</v>
      </c>
      <c r="P235" s="300">
        <v>21</v>
      </c>
      <c r="Q235" s="300">
        <v>20</v>
      </c>
      <c r="R235" s="288"/>
      <c r="S235" s="62" t="s">
        <v>301</v>
      </c>
      <c r="T235" s="62" t="s">
        <v>593</v>
      </c>
      <c r="U235" s="300">
        <v>6990</v>
      </c>
      <c r="V235" s="300">
        <v>6934</v>
      </c>
      <c r="W235" s="300">
        <v>6922</v>
      </c>
      <c r="X235" s="300">
        <v>6867</v>
      </c>
      <c r="Y235" s="300">
        <v>6835</v>
      </c>
      <c r="Z235" s="300">
        <v>6849</v>
      </c>
      <c r="AA235" s="300">
        <v>6812</v>
      </c>
      <c r="AB235" s="300">
        <v>6750</v>
      </c>
      <c r="AC235" s="300">
        <v>6861</v>
      </c>
      <c r="AD235" s="300">
        <v>6887</v>
      </c>
      <c r="AE235" s="300">
        <v>6892</v>
      </c>
      <c r="AF235" s="300">
        <v>6911</v>
      </c>
      <c r="AG235" s="300">
        <v>6877</v>
      </c>
      <c r="AH235" s="300">
        <v>6918</v>
      </c>
      <c r="AI235" s="300">
        <v>6934</v>
      </c>
      <c r="AK235" s="62" t="s">
        <v>301</v>
      </c>
      <c r="AL235" s="62" t="s">
        <v>593</v>
      </c>
      <c r="AM235" s="296">
        <f t="shared" si="46"/>
        <v>3.8626609442060085</v>
      </c>
      <c r="AN235" s="296">
        <f t="shared" si="47"/>
        <v>3.8938563599653881</v>
      </c>
      <c r="AO235" s="296">
        <f t="shared" si="48"/>
        <v>4.045073678127709</v>
      </c>
      <c r="AP235" s="296">
        <f t="shared" si="49"/>
        <v>3.9318479685452163</v>
      </c>
      <c r="AQ235" s="296">
        <f t="shared" si="50"/>
        <v>3.9502560351133869</v>
      </c>
      <c r="AR235" s="296">
        <f t="shared" si="51"/>
        <v>3.7961746240327057</v>
      </c>
      <c r="AS235" s="296">
        <f t="shared" si="52"/>
        <v>3.9635936582501468</v>
      </c>
      <c r="AT235" s="296">
        <f t="shared" si="53"/>
        <v>4.1481481481481479</v>
      </c>
      <c r="AU235" s="296">
        <f t="shared" si="54"/>
        <v>3.935286401399213</v>
      </c>
      <c r="AV235" s="296">
        <f t="shared" si="55"/>
        <v>3.7752286917380573</v>
      </c>
      <c r="AW235" s="296">
        <f t="shared" si="56"/>
        <v>3.482298316889147</v>
      </c>
      <c r="AX235" s="296">
        <f t="shared" si="57"/>
        <v>3.4727246418752715</v>
      </c>
      <c r="AY235" s="296">
        <f t="shared" si="58"/>
        <v>3.3444816053511706</v>
      </c>
      <c r="AZ235" s="296">
        <f t="shared" si="59"/>
        <v>3.0355594102341716</v>
      </c>
      <c r="BA235" s="296">
        <f t="shared" si="60"/>
        <v>2.884338044418806</v>
      </c>
    </row>
    <row r="236" spans="1:53" x14ac:dyDescent="0.25">
      <c r="A236" s="62" t="s">
        <v>302</v>
      </c>
      <c r="B236" s="62" t="s">
        <v>594</v>
      </c>
      <c r="C236" s="300">
        <v>42</v>
      </c>
      <c r="D236" s="300">
        <v>41</v>
      </c>
      <c r="E236" s="300">
        <v>41</v>
      </c>
      <c r="F236" s="300">
        <v>41</v>
      </c>
      <c r="G236" s="300">
        <v>39</v>
      </c>
      <c r="H236" s="300">
        <v>38</v>
      </c>
      <c r="I236" s="300">
        <v>36</v>
      </c>
      <c r="J236" s="300">
        <v>36</v>
      </c>
      <c r="K236" s="300">
        <v>36</v>
      </c>
      <c r="L236" s="300">
        <v>33</v>
      </c>
      <c r="M236" s="300">
        <v>31</v>
      </c>
      <c r="N236" s="300">
        <v>33</v>
      </c>
      <c r="O236" s="300">
        <v>32</v>
      </c>
      <c r="P236" s="300">
        <v>30</v>
      </c>
      <c r="Q236" s="300">
        <v>28</v>
      </c>
      <c r="R236" s="288"/>
      <c r="S236" s="62" t="s">
        <v>302</v>
      </c>
      <c r="T236" s="62" t="s">
        <v>594</v>
      </c>
      <c r="U236" s="300">
        <v>7287</v>
      </c>
      <c r="V236" s="300">
        <v>7288</v>
      </c>
      <c r="W236" s="300">
        <v>7207</v>
      </c>
      <c r="X236" s="300">
        <v>7184</v>
      </c>
      <c r="Y236" s="300">
        <v>7139</v>
      </c>
      <c r="Z236" s="300">
        <v>7096</v>
      </c>
      <c r="AA236" s="300">
        <v>7052</v>
      </c>
      <c r="AB236" s="300">
        <v>7035</v>
      </c>
      <c r="AC236" s="300">
        <v>7039</v>
      </c>
      <c r="AD236" s="300">
        <v>7068</v>
      </c>
      <c r="AE236" s="300">
        <v>7121</v>
      </c>
      <c r="AF236" s="300">
        <v>7031</v>
      </c>
      <c r="AG236" s="300">
        <v>7033</v>
      </c>
      <c r="AH236" s="300">
        <v>7042</v>
      </c>
      <c r="AI236" s="300">
        <v>7018</v>
      </c>
      <c r="AK236" s="62" t="s">
        <v>302</v>
      </c>
      <c r="AL236" s="62" t="s">
        <v>594</v>
      </c>
      <c r="AM236" s="296">
        <f t="shared" si="46"/>
        <v>5.7636887608069163</v>
      </c>
      <c r="AN236" s="296">
        <f t="shared" si="47"/>
        <v>5.6256860592755213</v>
      </c>
      <c r="AO236" s="296">
        <f t="shared" si="48"/>
        <v>5.688913556264743</v>
      </c>
      <c r="AP236" s="296">
        <f t="shared" si="49"/>
        <v>5.7071269487750556</v>
      </c>
      <c r="AQ236" s="296">
        <f t="shared" si="50"/>
        <v>5.4629499929962178</v>
      </c>
      <c r="AR236" s="296">
        <f t="shared" si="51"/>
        <v>5.3551296505073278</v>
      </c>
      <c r="AS236" s="296">
        <f t="shared" si="52"/>
        <v>5.1049347702779357</v>
      </c>
      <c r="AT236" s="296">
        <f t="shared" si="53"/>
        <v>5.1172707889125801</v>
      </c>
      <c r="AU236" s="296">
        <f t="shared" si="54"/>
        <v>5.114362835630061</v>
      </c>
      <c r="AV236" s="296">
        <f t="shared" si="55"/>
        <v>4.6689303904923598</v>
      </c>
      <c r="AW236" s="296">
        <f t="shared" si="56"/>
        <v>4.3533211627580393</v>
      </c>
      <c r="AX236" s="296">
        <f t="shared" si="57"/>
        <v>4.6935002133409185</v>
      </c>
      <c r="AY236" s="296">
        <f t="shared" si="58"/>
        <v>4.5499786719749755</v>
      </c>
      <c r="AZ236" s="296">
        <f t="shared" si="59"/>
        <v>4.260153365521159</v>
      </c>
      <c r="BA236" s="296">
        <f t="shared" si="60"/>
        <v>3.9897406668566542</v>
      </c>
    </row>
    <row r="237" spans="1:53" x14ac:dyDescent="0.25">
      <c r="A237" s="62" t="s">
        <v>303</v>
      </c>
      <c r="B237" s="62" t="s">
        <v>595</v>
      </c>
      <c r="C237" s="300">
        <v>112</v>
      </c>
      <c r="D237" s="300">
        <v>89</v>
      </c>
      <c r="E237" s="300">
        <v>106</v>
      </c>
      <c r="F237" s="300">
        <v>106</v>
      </c>
      <c r="G237" s="300">
        <v>96</v>
      </c>
      <c r="H237" s="300">
        <v>87</v>
      </c>
      <c r="I237" s="300">
        <v>80</v>
      </c>
      <c r="J237" s="300">
        <v>81</v>
      </c>
      <c r="K237" s="300">
        <v>85</v>
      </c>
      <c r="L237" s="300">
        <v>89</v>
      </c>
      <c r="M237" s="300">
        <v>87</v>
      </c>
      <c r="N237" s="300">
        <v>76</v>
      </c>
      <c r="O237" s="300">
        <v>65</v>
      </c>
      <c r="P237" s="300">
        <v>71</v>
      </c>
      <c r="Q237" s="300">
        <v>66</v>
      </c>
      <c r="R237" s="288"/>
      <c r="S237" s="62" t="s">
        <v>303</v>
      </c>
      <c r="T237" s="62" t="s">
        <v>595</v>
      </c>
      <c r="U237" s="300">
        <v>10734</v>
      </c>
      <c r="V237" s="300">
        <v>10758</v>
      </c>
      <c r="W237" s="300">
        <v>10715</v>
      </c>
      <c r="X237" s="300">
        <v>10662</v>
      </c>
      <c r="Y237" s="300">
        <v>10650</v>
      </c>
      <c r="Z237" s="300">
        <v>10691</v>
      </c>
      <c r="AA237" s="300">
        <v>10712</v>
      </c>
      <c r="AB237" s="300">
        <v>10790</v>
      </c>
      <c r="AC237" s="300">
        <v>10909</v>
      </c>
      <c r="AD237" s="300">
        <v>10894</v>
      </c>
      <c r="AE237" s="300">
        <v>10897</v>
      </c>
      <c r="AF237" s="300">
        <v>10894</v>
      </c>
      <c r="AG237" s="300">
        <v>10854</v>
      </c>
      <c r="AH237" s="300">
        <v>10933</v>
      </c>
      <c r="AI237" s="300">
        <v>10922</v>
      </c>
      <c r="AK237" s="62" t="s">
        <v>303</v>
      </c>
      <c r="AL237" s="62" t="s">
        <v>595</v>
      </c>
      <c r="AM237" s="296">
        <f t="shared" si="46"/>
        <v>10.434134525805851</v>
      </c>
      <c r="AN237" s="296">
        <f t="shared" si="47"/>
        <v>8.2729131808886418</v>
      </c>
      <c r="AO237" s="296">
        <f t="shared" si="48"/>
        <v>9.8926738217452161</v>
      </c>
      <c r="AP237" s="296">
        <f t="shared" si="49"/>
        <v>9.9418495591821419</v>
      </c>
      <c r="AQ237" s="296">
        <f t="shared" si="50"/>
        <v>9.0140845070422539</v>
      </c>
      <c r="AR237" s="296">
        <f t="shared" si="51"/>
        <v>8.1376859040314287</v>
      </c>
      <c r="AS237" s="296">
        <f t="shared" si="52"/>
        <v>7.4682598954443611</v>
      </c>
      <c r="AT237" s="296">
        <f t="shared" si="53"/>
        <v>7.5069508804448564</v>
      </c>
      <c r="AU237" s="296">
        <f t="shared" si="54"/>
        <v>7.7917315977633148</v>
      </c>
      <c r="AV237" s="296">
        <f t="shared" si="55"/>
        <v>8.1696346612814388</v>
      </c>
      <c r="AW237" s="296">
        <f t="shared" si="56"/>
        <v>7.9838487657153347</v>
      </c>
      <c r="AX237" s="296">
        <f t="shared" si="57"/>
        <v>6.9763172388470718</v>
      </c>
      <c r="AY237" s="296">
        <f t="shared" si="58"/>
        <v>5.9885756403169337</v>
      </c>
      <c r="AZ237" s="296">
        <f t="shared" si="59"/>
        <v>6.4941004298911551</v>
      </c>
      <c r="BA237" s="296">
        <f t="shared" si="60"/>
        <v>6.0428492950009156</v>
      </c>
    </row>
    <row r="238" spans="1:53" x14ac:dyDescent="0.25">
      <c r="A238" s="62" t="s">
        <v>304</v>
      </c>
      <c r="B238" s="62" t="s">
        <v>596</v>
      </c>
      <c r="C238" s="300">
        <v>79</v>
      </c>
      <c r="D238" s="300">
        <v>77</v>
      </c>
      <c r="E238" s="300">
        <v>84</v>
      </c>
      <c r="F238" s="300">
        <v>75</v>
      </c>
      <c r="G238" s="300">
        <v>71</v>
      </c>
      <c r="H238" s="300">
        <v>65</v>
      </c>
      <c r="I238" s="300">
        <v>63</v>
      </c>
      <c r="J238" s="300">
        <v>71</v>
      </c>
      <c r="K238" s="300">
        <v>73</v>
      </c>
      <c r="L238" s="300">
        <v>66</v>
      </c>
      <c r="M238" s="300">
        <v>65</v>
      </c>
      <c r="N238" s="300">
        <v>68</v>
      </c>
      <c r="O238" s="300">
        <v>64</v>
      </c>
      <c r="P238" s="300">
        <v>62</v>
      </c>
      <c r="Q238" s="300">
        <v>59</v>
      </c>
      <c r="R238" s="288"/>
      <c r="S238" s="62" t="s">
        <v>304</v>
      </c>
      <c r="T238" s="62" t="s">
        <v>596</v>
      </c>
      <c r="U238" s="300">
        <v>20153</v>
      </c>
      <c r="V238" s="300">
        <v>20146</v>
      </c>
      <c r="W238" s="300">
        <v>20153</v>
      </c>
      <c r="X238" s="300">
        <v>20107</v>
      </c>
      <c r="Y238" s="300">
        <v>20082</v>
      </c>
      <c r="Z238" s="300">
        <v>19998</v>
      </c>
      <c r="AA238" s="300">
        <v>20006</v>
      </c>
      <c r="AB238" s="300">
        <v>20101</v>
      </c>
      <c r="AC238" s="300">
        <v>20279</v>
      </c>
      <c r="AD238" s="300">
        <v>20369</v>
      </c>
      <c r="AE238" s="300">
        <v>20390</v>
      </c>
      <c r="AF238" s="300">
        <v>20470</v>
      </c>
      <c r="AG238" s="300">
        <v>20492</v>
      </c>
      <c r="AH238" s="300">
        <v>20670</v>
      </c>
      <c r="AI238" s="300">
        <v>20679</v>
      </c>
      <c r="AK238" s="62" t="s">
        <v>304</v>
      </c>
      <c r="AL238" s="62" t="s">
        <v>596</v>
      </c>
      <c r="AM238" s="296">
        <f t="shared" si="46"/>
        <v>3.9200119088969383</v>
      </c>
      <c r="AN238" s="296">
        <f t="shared" si="47"/>
        <v>3.8220986796386378</v>
      </c>
      <c r="AO238" s="296">
        <f t="shared" si="48"/>
        <v>4.1681139284473776</v>
      </c>
      <c r="AP238" s="296">
        <f t="shared" si="49"/>
        <v>3.7300442631919233</v>
      </c>
      <c r="AQ238" s="296">
        <f t="shared" si="50"/>
        <v>3.5355044318294993</v>
      </c>
      <c r="AR238" s="296">
        <f t="shared" si="51"/>
        <v>3.2503250325032504</v>
      </c>
      <c r="AS238" s="296">
        <f t="shared" si="52"/>
        <v>3.1490552834149756</v>
      </c>
      <c r="AT238" s="296">
        <f t="shared" si="53"/>
        <v>3.5321625789761701</v>
      </c>
      <c r="AU238" s="296">
        <f t="shared" si="54"/>
        <v>3.5997830267764681</v>
      </c>
      <c r="AV238" s="296">
        <f t="shared" si="55"/>
        <v>3.2402179783003584</v>
      </c>
      <c r="AW238" s="296">
        <f t="shared" si="56"/>
        <v>3.1878371750858263</v>
      </c>
      <c r="AX238" s="296">
        <f t="shared" si="57"/>
        <v>3.321934538348803</v>
      </c>
      <c r="AY238" s="296">
        <f t="shared" si="58"/>
        <v>3.1231700175678312</v>
      </c>
      <c r="AZ238" s="296">
        <f t="shared" si="59"/>
        <v>2.999516207063377</v>
      </c>
      <c r="BA238" s="296">
        <f t="shared" si="60"/>
        <v>2.8531360317230039</v>
      </c>
    </row>
    <row r="239" spans="1:53" x14ac:dyDescent="0.25">
      <c r="A239" s="62" t="s">
        <v>305</v>
      </c>
      <c r="B239" s="62" t="s">
        <v>597</v>
      </c>
      <c r="C239" s="300">
        <v>212</v>
      </c>
      <c r="D239" s="300">
        <v>191</v>
      </c>
      <c r="E239" s="300">
        <v>200</v>
      </c>
      <c r="F239" s="300">
        <v>180</v>
      </c>
      <c r="G239" s="300">
        <v>185</v>
      </c>
      <c r="H239" s="300">
        <v>177</v>
      </c>
      <c r="I239" s="300">
        <v>163</v>
      </c>
      <c r="J239" s="300">
        <v>153</v>
      </c>
      <c r="K239" s="300">
        <v>150</v>
      </c>
      <c r="L239" s="300">
        <v>148</v>
      </c>
      <c r="M239" s="300">
        <v>141</v>
      </c>
      <c r="N239" s="300">
        <v>137</v>
      </c>
      <c r="O239" s="300">
        <v>135</v>
      </c>
      <c r="P239" s="300">
        <v>128</v>
      </c>
      <c r="Q239" s="300">
        <v>119</v>
      </c>
      <c r="R239" s="288"/>
      <c r="S239" s="62" t="s">
        <v>305</v>
      </c>
      <c r="T239" s="62" t="s">
        <v>597</v>
      </c>
      <c r="U239" s="300">
        <v>55297</v>
      </c>
      <c r="V239" s="300">
        <v>55685</v>
      </c>
      <c r="W239" s="300">
        <v>56044</v>
      </c>
      <c r="X239" s="300">
        <v>56124</v>
      </c>
      <c r="Y239" s="300">
        <v>56432</v>
      </c>
      <c r="Z239" s="300">
        <v>56767</v>
      </c>
      <c r="AA239" s="300">
        <v>56896</v>
      </c>
      <c r="AB239" s="300">
        <v>57062</v>
      </c>
      <c r="AC239" s="300">
        <v>57685</v>
      </c>
      <c r="AD239" s="300">
        <v>58340</v>
      </c>
      <c r="AE239" s="300">
        <v>58923</v>
      </c>
      <c r="AF239" s="300">
        <v>59406</v>
      </c>
      <c r="AG239" s="300">
        <v>59528</v>
      </c>
      <c r="AH239" s="300">
        <v>59837</v>
      </c>
      <c r="AI239" s="300">
        <v>59818</v>
      </c>
      <c r="AK239" s="62" t="s">
        <v>305</v>
      </c>
      <c r="AL239" s="62" t="s">
        <v>597</v>
      </c>
      <c r="AM239" s="296">
        <f t="shared" si="46"/>
        <v>3.833842703944156</v>
      </c>
      <c r="AN239" s="296">
        <f t="shared" si="47"/>
        <v>3.4300080811708717</v>
      </c>
      <c r="AO239" s="296">
        <f t="shared" si="48"/>
        <v>3.5686246520590963</v>
      </c>
      <c r="AP239" s="296">
        <f t="shared" si="49"/>
        <v>3.2071840923669019</v>
      </c>
      <c r="AQ239" s="296">
        <f t="shared" si="50"/>
        <v>3.2782818259143749</v>
      </c>
      <c r="AR239" s="296">
        <f t="shared" si="51"/>
        <v>3.1180087022389769</v>
      </c>
      <c r="AS239" s="296">
        <f t="shared" si="52"/>
        <v>2.8648762654668167</v>
      </c>
      <c r="AT239" s="296">
        <f t="shared" si="53"/>
        <v>2.6812940310539415</v>
      </c>
      <c r="AU239" s="296">
        <f t="shared" si="54"/>
        <v>2.6003293750541734</v>
      </c>
      <c r="AV239" s="296">
        <f t="shared" si="55"/>
        <v>2.5368529310935894</v>
      </c>
      <c r="AW239" s="296">
        <f t="shared" si="56"/>
        <v>2.3929535156051118</v>
      </c>
      <c r="AX239" s="296">
        <f t="shared" si="57"/>
        <v>2.3061643605023061</v>
      </c>
      <c r="AY239" s="296">
        <f t="shared" si="58"/>
        <v>2.2678403440397794</v>
      </c>
      <c r="AZ239" s="296">
        <f t="shared" si="59"/>
        <v>2.1391446763708073</v>
      </c>
      <c r="BA239" s="296">
        <f t="shared" si="60"/>
        <v>1.9893677488381423</v>
      </c>
    </row>
    <row r="240" spans="1:53" x14ac:dyDescent="0.25">
      <c r="A240" s="62" t="s">
        <v>306</v>
      </c>
      <c r="B240" s="62" t="s">
        <v>598</v>
      </c>
      <c r="C240" s="300">
        <v>575</v>
      </c>
      <c r="D240" s="300">
        <v>479</v>
      </c>
      <c r="E240" s="300">
        <v>546</v>
      </c>
      <c r="F240" s="300">
        <v>490</v>
      </c>
      <c r="G240" s="300">
        <v>467</v>
      </c>
      <c r="H240" s="300">
        <v>501</v>
      </c>
      <c r="I240" s="300">
        <v>498</v>
      </c>
      <c r="J240" s="300">
        <v>454</v>
      </c>
      <c r="K240" s="300">
        <v>449</v>
      </c>
      <c r="L240" s="300">
        <v>447</v>
      </c>
      <c r="M240" s="300">
        <v>445</v>
      </c>
      <c r="N240" s="300">
        <v>418</v>
      </c>
      <c r="O240" s="300">
        <v>390</v>
      </c>
      <c r="P240" s="300">
        <v>410</v>
      </c>
      <c r="Q240" s="300">
        <v>393</v>
      </c>
      <c r="R240" s="288"/>
      <c r="S240" s="62" t="s">
        <v>306</v>
      </c>
      <c r="T240" s="62" t="s">
        <v>598</v>
      </c>
      <c r="U240" s="300">
        <v>48185</v>
      </c>
      <c r="V240" s="300">
        <v>48681</v>
      </c>
      <c r="W240" s="300">
        <v>49251</v>
      </c>
      <c r="X240" s="300">
        <v>49323</v>
      </c>
      <c r="Y240" s="300">
        <v>49482</v>
      </c>
      <c r="Z240" s="300">
        <v>50023</v>
      </c>
      <c r="AA240" s="300">
        <v>50715</v>
      </c>
      <c r="AB240" s="300">
        <v>50988</v>
      </c>
      <c r="AC240" s="300">
        <v>51604</v>
      </c>
      <c r="AD240" s="300">
        <v>51964</v>
      </c>
      <c r="AE240" s="300">
        <v>52224</v>
      </c>
      <c r="AF240" s="300">
        <v>52590</v>
      </c>
      <c r="AG240" s="300">
        <v>52394</v>
      </c>
      <c r="AH240" s="300">
        <v>52254</v>
      </c>
      <c r="AI240" s="300">
        <v>52178</v>
      </c>
      <c r="AK240" s="62" t="s">
        <v>306</v>
      </c>
      <c r="AL240" s="62" t="s">
        <v>598</v>
      </c>
      <c r="AM240" s="296">
        <f t="shared" si="46"/>
        <v>11.933174224343675</v>
      </c>
      <c r="AN240" s="296">
        <f t="shared" si="47"/>
        <v>9.839567798525092</v>
      </c>
      <c r="AO240" s="296">
        <f t="shared" si="48"/>
        <v>11.086069318389475</v>
      </c>
      <c r="AP240" s="296">
        <f t="shared" si="49"/>
        <v>9.9345133102203835</v>
      </c>
      <c r="AQ240" s="296">
        <f t="shared" si="50"/>
        <v>9.4377753526534907</v>
      </c>
      <c r="AR240" s="296">
        <f t="shared" si="51"/>
        <v>10.015392919257142</v>
      </c>
      <c r="AS240" s="296">
        <f t="shared" si="52"/>
        <v>9.8195800059154088</v>
      </c>
      <c r="AT240" s="296">
        <f t="shared" si="53"/>
        <v>8.9040558562799088</v>
      </c>
      <c r="AU240" s="296">
        <f t="shared" si="54"/>
        <v>8.7008759010929388</v>
      </c>
      <c r="AV240" s="296">
        <f t="shared" si="55"/>
        <v>8.6021091524901863</v>
      </c>
      <c r="AW240" s="296">
        <f t="shared" si="56"/>
        <v>8.5209865196078436</v>
      </c>
      <c r="AX240" s="296">
        <f t="shared" si="57"/>
        <v>7.948279140521012</v>
      </c>
      <c r="AY240" s="296">
        <f t="shared" si="58"/>
        <v>7.4436004122609463</v>
      </c>
      <c r="AZ240" s="296">
        <f t="shared" si="59"/>
        <v>7.8462892792896239</v>
      </c>
      <c r="BA240" s="296">
        <f t="shared" si="60"/>
        <v>7.531910000383303</v>
      </c>
    </row>
    <row r="241" spans="1:53" x14ac:dyDescent="0.25">
      <c r="A241" s="62" t="s">
        <v>307</v>
      </c>
      <c r="B241" s="62" t="s">
        <v>599</v>
      </c>
      <c r="C241" s="300">
        <v>62</v>
      </c>
      <c r="D241" s="300">
        <v>61</v>
      </c>
      <c r="E241" s="300">
        <v>63</v>
      </c>
      <c r="F241" s="300">
        <v>62</v>
      </c>
      <c r="G241" s="300">
        <v>60</v>
      </c>
      <c r="H241" s="300">
        <v>59</v>
      </c>
      <c r="I241" s="300">
        <v>58</v>
      </c>
      <c r="J241" s="300">
        <v>57</v>
      </c>
      <c r="K241" s="300">
        <v>56</v>
      </c>
      <c r="L241" s="300">
        <v>55</v>
      </c>
      <c r="M241" s="300">
        <v>54</v>
      </c>
      <c r="N241" s="300">
        <v>52</v>
      </c>
      <c r="O241" s="300">
        <v>51</v>
      </c>
      <c r="P241" s="300">
        <v>51</v>
      </c>
      <c r="Q241" s="300">
        <v>47</v>
      </c>
      <c r="R241" s="288"/>
      <c r="S241" s="62" t="s">
        <v>307</v>
      </c>
      <c r="T241" s="62" t="s">
        <v>599</v>
      </c>
      <c r="U241" s="300">
        <v>10957</v>
      </c>
      <c r="V241" s="300">
        <v>10900</v>
      </c>
      <c r="W241" s="300">
        <v>10840</v>
      </c>
      <c r="X241" s="300">
        <v>10861</v>
      </c>
      <c r="Y241" s="300">
        <v>10851</v>
      </c>
      <c r="Z241" s="300">
        <v>10873</v>
      </c>
      <c r="AA241" s="300">
        <v>10886</v>
      </c>
      <c r="AB241" s="300">
        <v>11009</v>
      </c>
      <c r="AC241" s="300">
        <v>11086</v>
      </c>
      <c r="AD241" s="300">
        <v>11160</v>
      </c>
      <c r="AE241" s="300">
        <v>11123</v>
      </c>
      <c r="AF241" s="300">
        <v>11093</v>
      </c>
      <c r="AG241" s="300">
        <v>11161</v>
      </c>
      <c r="AH241" s="300">
        <v>11242</v>
      </c>
      <c r="AI241" s="300">
        <v>11271</v>
      </c>
      <c r="AK241" s="62" t="s">
        <v>307</v>
      </c>
      <c r="AL241" s="62" t="s">
        <v>599</v>
      </c>
      <c r="AM241" s="296">
        <f t="shared" si="46"/>
        <v>5.6584831614493014</v>
      </c>
      <c r="AN241" s="296">
        <f t="shared" si="47"/>
        <v>5.5963302752293576</v>
      </c>
      <c r="AO241" s="296">
        <f t="shared" si="48"/>
        <v>5.8118081180811805</v>
      </c>
      <c r="AP241" s="296">
        <f t="shared" si="49"/>
        <v>5.7084982966577664</v>
      </c>
      <c r="AQ241" s="296">
        <f t="shared" si="50"/>
        <v>5.5294442908487698</v>
      </c>
      <c r="AR241" s="296">
        <f t="shared" si="51"/>
        <v>5.426285293847144</v>
      </c>
      <c r="AS241" s="296">
        <f t="shared" si="52"/>
        <v>5.3279441484475472</v>
      </c>
      <c r="AT241" s="296">
        <f t="shared" si="53"/>
        <v>5.1775819783813244</v>
      </c>
      <c r="AU241" s="296">
        <f t="shared" si="54"/>
        <v>5.051416200613386</v>
      </c>
      <c r="AV241" s="296">
        <f t="shared" si="55"/>
        <v>4.9283154121863797</v>
      </c>
      <c r="AW241" s="296">
        <f t="shared" si="56"/>
        <v>4.8548053582666544</v>
      </c>
      <c r="AX241" s="296">
        <f t="shared" si="57"/>
        <v>4.6876408545929866</v>
      </c>
      <c r="AY241" s="296">
        <f t="shared" si="58"/>
        <v>4.5694830212346567</v>
      </c>
      <c r="AZ241" s="296">
        <f t="shared" si="59"/>
        <v>4.5365593310798786</v>
      </c>
      <c r="BA241" s="296">
        <f t="shared" si="60"/>
        <v>4.1699937893709524</v>
      </c>
    </row>
    <row r="242" spans="1:53" x14ac:dyDescent="0.25">
      <c r="A242" s="62" t="s">
        <v>308</v>
      </c>
      <c r="B242" s="62" t="s">
        <v>600</v>
      </c>
      <c r="C242" s="300">
        <v>94</v>
      </c>
      <c r="D242" s="300">
        <v>91</v>
      </c>
      <c r="E242" s="300">
        <v>96</v>
      </c>
      <c r="F242" s="300">
        <v>92</v>
      </c>
      <c r="G242" s="300">
        <v>87</v>
      </c>
      <c r="H242" s="300">
        <v>79</v>
      </c>
      <c r="I242" s="300">
        <v>77</v>
      </c>
      <c r="J242" s="300">
        <v>76</v>
      </c>
      <c r="K242" s="300">
        <v>81</v>
      </c>
      <c r="L242" s="300">
        <v>83</v>
      </c>
      <c r="M242" s="300">
        <v>87</v>
      </c>
      <c r="N242" s="300">
        <v>92</v>
      </c>
      <c r="O242" s="300">
        <v>90</v>
      </c>
      <c r="P242" s="300">
        <v>88</v>
      </c>
      <c r="Q242" s="300">
        <v>84</v>
      </c>
      <c r="R242" s="288"/>
      <c r="S242" s="62" t="s">
        <v>308</v>
      </c>
      <c r="T242" s="62" t="s">
        <v>600</v>
      </c>
      <c r="U242" s="300">
        <v>15259</v>
      </c>
      <c r="V242" s="300">
        <v>15195</v>
      </c>
      <c r="W242" s="300">
        <v>15164</v>
      </c>
      <c r="X242" s="300">
        <v>15119</v>
      </c>
      <c r="Y242" s="300">
        <v>15064</v>
      </c>
      <c r="Z242" s="300">
        <v>15021</v>
      </c>
      <c r="AA242" s="300">
        <v>15085</v>
      </c>
      <c r="AB242" s="300">
        <v>15235</v>
      </c>
      <c r="AC242" s="300">
        <v>15461</v>
      </c>
      <c r="AD242" s="300">
        <v>15566</v>
      </c>
      <c r="AE242" s="300">
        <v>15457</v>
      </c>
      <c r="AF242" s="300">
        <v>15491</v>
      </c>
      <c r="AG242" s="300">
        <v>15462</v>
      </c>
      <c r="AH242" s="300">
        <v>15458</v>
      </c>
      <c r="AI242" s="300">
        <v>15443</v>
      </c>
      <c r="AK242" s="62" t="s">
        <v>308</v>
      </c>
      <c r="AL242" s="62" t="s">
        <v>600</v>
      </c>
      <c r="AM242" s="296">
        <f t="shared" si="46"/>
        <v>6.1602988400288359</v>
      </c>
      <c r="AN242" s="296">
        <f t="shared" si="47"/>
        <v>5.9888121092464628</v>
      </c>
      <c r="AO242" s="296">
        <f t="shared" si="48"/>
        <v>6.3307834344500131</v>
      </c>
      <c r="AP242" s="296">
        <f t="shared" si="49"/>
        <v>6.0850585356174349</v>
      </c>
      <c r="AQ242" s="296">
        <f t="shared" si="50"/>
        <v>5.7753584705257568</v>
      </c>
      <c r="AR242" s="296">
        <f t="shared" si="51"/>
        <v>5.2593036415684704</v>
      </c>
      <c r="AS242" s="296">
        <f t="shared" si="52"/>
        <v>5.1044083526682131</v>
      </c>
      <c r="AT242" s="296">
        <f t="shared" si="53"/>
        <v>4.9885132917623896</v>
      </c>
      <c r="AU242" s="296">
        <f t="shared" si="54"/>
        <v>5.2389884224823753</v>
      </c>
      <c r="AV242" s="296">
        <f t="shared" si="55"/>
        <v>5.3321341385070022</v>
      </c>
      <c r="AW242" s="296">
        <f t="shared" si="56"/>
        <v>5.6285178236397746</v>
      </c>
      <c r="AX242" s="296">
        <f t="shared" si="57"/>
        <v>5.9389322832612486</v>
      </c>
      <c r="AY242" s="296">
        <f t="shared" si="58"/>
        <v>5.8207217694994178</v>
      </c>
      <c r="AZ242" s="296">
        <f t="shared" si="59"/>
        <v>5.6928451287359296</v>
      </c>
      <c r="BA242" s="296">
        <f t="shared" si="60"/>
        <v>5.4393576377646831</v>
      </c>
    </row>
    <row r="243" spans="1:53" x14ac:dyDescent="0.25">
      <c r="A243" s="62" t="s">
        <v>309</v>
      </c>
      <c r="B243" s="62" t="s">
        <v>601</v>
      </c>
      <c r="C243" s="300">
        <v>261</v>
      </c>
      <c r="D243" s="300">
        <v>237</v>
      </c>
      <c r="E243" s="300">
        <v>250</v>
      </c>
      <c r="F243" s="300">
        <v>261</v>
      </c>
      <c r="G243" s="300">
        <v>251</v>
      </c>
      <c r="H243" s="300">
        <v>234</v>
      </c>
      <c r="I243" s="300">
        <v>231</v>
      </c>
      <c r="J243" s="300">
        <v>254</v>
      </c>
      <c r="K243" s="300">
        <v>260</v>
      </c>
      <c r="L243" s="300">
        <v>196</v>
      </c>
      <c r="M243" s="300">
        <v>264</v>
      </c>
      <c r="N243" s="300">
        <v>265</v>
      </c>
      <c r="O243" s="300">
        <v>242</v>
      </c>
      <c r="P243" s="300">
        <v>244</v>
      </c>
      <c r="Q243" s="300">
        <v>234</v>
      </c>
      <c r="R243" s="288"/>
      <c r="S243" s="62" t="s">
        <v>309</v>
      </c>
      <c r="T243" s="62" t="s">
        <v>601</v>
      </c>
      <c r="U243" s="300">
        <v>21937</v>
      </c>
      <c r="V243" s="300">
        <v>21762</v>
      </c>
      <c r="W243" s="300">
        <v>21583</v>
      </c>
      <c r="X243" s="300">
        <v>21486</v>
      </c>
      <c r="Y243" s="300">
        <v>21467</v>
      </c>
      <c r="Z243" s="300">
        <v>21582</v>
      </c>
      <c r="AA243" s="300">
        <v>22022</v>
      </c>
      <c r="AB243" s="300">
        <v>22781</v>
      </c>
      <c r="AC243" s="300">
        <v>23161</v>
      </c>
      <c r="AD243" s="300">
        <v>23256</v>
      </c>
      <c r="AE243" s="300">
        <v>23323</v>
      </c>
      <c r="AF243" s="300">
        <v>23178</v>
      </c>
      <c r="AG243" s="300">
        <v>23067</v>
      </c>
      <c r="AH243" s="300">
        <v>22925</v>
      </c>
      <c r="AI243" s="300">
        <v>22932</v>
      </c>
      <c r="AK243" s="62" t="s">
        <v>309</v>
      </c>
      <c r="AL243" s="62" t="s">
        <v>601</v>
      </c>
      <c r="AM243" s="296">
        <f t="shared" si="46"/>
        <v>11.897707070246616</v>
      </c>
      <c r="AN243" s="296">
        <f t="shared" si="47"/>
        <v>10.890543148607664</v>
      </c>
      <c r="AO243" s="296">
        <f t="shared" si="48"/>
        <v>11.583190473984153</v>
      </c>
      <c r="AP243" s="296">
        <f t="shared" si="49"/>
        <v>12.147444847807876</v>
      </c>
      <c r="AQ243" s="296">
        <f t="shared" si="50"/>
        <v>11.692365025387804</v>
      </c>
      <c r="AR243" s="296">
        <f t="shared" si="51"/>
        <v>10.842368640533778</v>
      </c>
      <c r="AS243" s="296">
        <f t="shared" si="52"/>
        <v>10.48951048951049</v>
      </c>
      <c r="AT243" s="296">
        <f t="shared" si="53"/>
        <v>11.149642245731092</v>
      </c>
      <c r="AU243" s="296">
        <f t="shared" si="54"/>
        <v>11.22576745390959</v>
      </c>
      <c r="AV243" s="296">
        <f t="shared" si="55"/>
        <v>8.4279325765393871</v>
      </c>
      <c r="AW243" s="296">
        <f t="shared" si="56"/>
        <v>11.319298546499164</v>
      </c>
      <c r="AX243" s="296">
        <f t="shared" si="57"/>
        <v>11.433255673483476</v>
      </c>
      <c r="AY243" s="296">
        <f t="shared" si="58"/>
        <v>10.491177873152122</v>
      </c>
      <c r="AZ243" s="296">
        <f t="shared" si="59"/>
        <v>10.64340239912759</v>
      </c>
      <c r="BA243" s="296">
        <f t="shared" si="60"/>
        <v>10.204081632653061</v>
      </c>
    </row>
    <row r="244" spans="1:53" x14ac:dyDescent="0.25">
      <c r="A244" s="62" t="s">
        <v>310</v>
      </c>
      <c r="B244" s="62" t="s">
        <v>602</v>
      </c>
      <c r="C244" s="300">
        <v>97</v>
      </c>
      <c r="D244" s="300">
        <v>93</v>
      </c>
      <c r="E244" s="300">
        <v>97</v>
      </c>
      <c r="F244" s="300">
        <v>92</v>
      </c>
      <c r="G244" s="300">
        <v>88</v>
      </c>
      <c r="H244" s="300">
        <v>86</v>
      </c>
      <c r="I244" s="300">
        <v>85</v>
      </c>
      <c r="J244" s="300">
        <v>81</v>
      </c>
      <c r="K244" s="300">
        <v>82</v>
      </c>
      <c r="L244" s="300">
        <v>77</v>
      </c>
      <c r="M244" s="300">
        <v>71</v>
      </c>
      <c r="N244" s="300">
        <v>69</v>
      </c>
      <c r="O244" s="300">
        <v>55</v>
      </c>
      <c r="P244" s="300">
        <v>57</v>
      </c>
      <c r="Q244" s="300">
        <v>51</v>
      </c>
      <c r="R244" s="288"/>
      <c r="S244" s="62" t="s">
        <v>310</v>
      </c>
      <c r="T244" s="62" t="s">
        <v>602</v>
      </c>
      <c r="U244" s="300">
        <v>25522</v>
      </c>
      <c r="V244" s="300">
        <v>25650</v>
      </c>
      <c r="W244" s="300">
        <v>25810</v>
      </c>
      <c r="X244" s="300">
        <v>25586</v>
      </c>
      <c r="Y244" s="300">
        <v>25639</v>
      </c>
      <c r="Z244" s="300">
        <v>25712</v>
      </c>
      <c r="AA244" s="300">
        <v>26030</v>
      </c>
      <c r="AB244" s="300">
        <v>26362</v>
      </c>
      <c r="AC244" s="300">
        <v>26933</v>
      </c>
      <c r="AD244" s="300">
        <v>26992</v>
      </c>
      <c r="AE244" s="300">
        <v>26946</v>
      </c>
      <c r="AF244" s="300">
        <v>26898</v>
      </c>
      <c r="AG244" s="300">
        <v>26604</v>
      </c>
      <c r="AH244" s="300">
        <v>26497</v>
      </c>
      <c r="AI244" s="300">
        <v>26353</v>
      </c>
      <c r="AK244" s="62" t="s">
        <v>310</v>
      </c>
      <c r="AL244" s="62" t="s">
        <v>602</v>
      </c>
      <c r="AM244" s="296">
        <f t="shared" si="46"/>
        <v>3.8006425828696813</v>
      </c>
      <c r="AN244" s="296">
        <f t="shared" si="47"/>
        <v>3.6257309941520468</v>
      </c>
      <c r="AO244" s="296">
        <f t="shared" si="48"/>
        <v>3.7582332429290974</v>
      </c>
      <c r="AP244" s="296">
        <f t="shared" si="49"/>
        <v>3.5957164074103023</v>
      </c>
      <c r="AQ244" s="296">
        <f t="shared" si="50"/>
        <v>3.4322711494208042</v>
      </c>
      <c r="AR244" s="296">
        <f t="shared" si="51"/>
        <v>3.344741754822651</v>
      </c>
      <c r="AS244" s="296">
        <f t="shared" si="52"/>
        <v>3.2654629273914715</v>
      </c>
      <c r="AT244" s="296">
        <f t="shared" si="53"/>
        <v>3.0726045064866097</v>
      </c>
      <c r="AU244" s="296">
        <f t="shared" si="54"/>
        <v>3.0445921360412878</v>
      </c>
      <c r="AV244" s="296">
        <f t="shared" si="55"/>
        <v>2.8526970954356847</v>
      </c>
      <c r="AW244" s="296">
        <f t="shared" si="56"/>
        <v>2.634899428486603</v>
      </c>
      <c r="AX244" s="296">
        <f t="shared" si="57"/>
        <v>2.5652464867276379</v>
      </c>
      <c r="AY244" s="296">
        <f t="shared" si="58"/>
        <v>2.0673582919861673</v>
      </c>
      <c r="AZ244" s="296">
        <f t="shared" si="59"/>
        <v>2.1511869268219042</v>
      </c>
      <c r="BA244" s="296">
        <f t="shared" si="60"/>
        <v>1.9352635373581755</v>
      </c>
    </row>
    <row r="245" spans="1:53" x14ac:dyDescent="0.25">
      <c r="A245" s="62" t="s">
        <v>311</v>
      </c>
      <c r="B245" s="62" t="s">
        <v>603</v>
      </c>
      <c r="C245" s="300">
        <v>29</v>
      </c>
      <c r="D245" s="300">
        <v>28</v>
      </c>
      <c r="E245" s="300">
        <v>29</v>
      </c>
      <c r="F245" s="300">
        <v>28</v>
      </c>
      <c r="G245" s="300">
        <v>27</v>
      </c>
      <c r="H245" s="300">
        <v>26</v>
      </c>
      <c r="I245" s="300">
        <v>25</v>
      </c>
      <c r="J245" s="300">
        <v>25</v>
      </c>
      <c r="K245" s="300">
        <v>23</v>
      </c>
      <c r="L245" s="300">
        <v>23</v>
      </c>
      <c r="M245" s="300">
        <v>21</v>
      </c>
      <c r="N245" s="300">
        <v>21</v>
      </c>
      <c r="O245" s="300">
        <v>21</v>
      </c>
      <c r="P245" s="300">
        <v>20</v>
      </c>
      <c r="Q245" s="300">
        <v>19</v>
      </c>
      <c r="R245" s="288"/>
      <c r="S245" s="62" t="s">
        <v>311</v>
      </c>
      <c r="T245" s="62" t="s">
        <v>603</v>
      </c>
      <c r="U245" s="300">
        <v>6027</v>
      </c>
      <c r="V245" s="300">
        <v>5982</v>
      </c>
      <c r="W245" s="300">
        <v>5936</v>
      </c>
      <c r="X245" s="300">
        <v>5907</v>
      </c>
      <c r="Y245" s="300">
        <v>5850</v>
      </c>
      <c r="Z245" s="300">
        <v>5785</v>
      </c>
      <c r="AA245" s="300">
        <v>5765</v>
      </c>
      <c r="AB245" s="300">
        <v>5849</v>
      </c>
      <c r="AC245" s="300">
        <v>5856</v>
      </c>
      <c r="AD245" s="300">
        <v>5896</v>
      </c>
      <c r="AE245" s="300">
        <v>5906</v>
      </c>
      <c r="AF245" s="300">
        <v>5908</v>
      </c>
      <c r="AG245" s="300">
        <v>5884</v>
      </c>
      <c r="AH245" s="300">
        <v>5865</v>
      </c>
      <c r="AI245" s="300">
        <v>5821</v>
      </c>
      <c r="AK245" s="62" t="s">
        <v>311</v>
      </c>
      <c r="AL245" s="62" t="s">
        <v>603</v>
      </c>
      <c r="AM245" s="296">
        <f t="shared" si="46"/>
        <v>4.8116807698689232</v>
      </c>
      <c r="AN245" s="296">
        <f t="shared" si="47"/>
        <v>4.6807087930458042</v>
      </c>
      <c r="AO245" s="296">
        <f t="shared" si="48"/>
        <v>4.8854447439353104</v>
      </c>
      <c r="AP245" s="296">
        <f t="shared" si="49"/>
        <v>4.7401388183511086</v>
      </c>
      <c r="AQ245" s="296">
        <f t="shared" si="50"/>
        <v>4.615384615384615</v>
      </c>
      <c r="AR245" s="296">
        <f t="shared" si="51"/>
        <v>4.4943820224719104</v>
      </c>
      <c r="AS245" s="296">
        <f t="shared" si="52"/>
        <v>4.3365134431916736</v>
      </c>
      <c r="AT245" s="296">
        <f t="shared" si="53"/>
        <v>4.274234911950761</v>
      </c>
      <c r="AU245" s="296">
        <f t="shared" si="54"/>
        <v>3.9275956284153004</v>
      </c>
      <c r="AV245" s="296">
        <f t="shared" si="55"/>
        <v>3.9009497964721844</v>
      </c>
      <c r="AW245" s="296">
        <f t="shared" si="56"/>
        <v>3.5557060616322382</v>
      </c>
      <c r="AX245" s="296">
        <f t="shared" si="57"/>
        <v>3.5545023696682465</v>
      </c>
      <c r="AY245" s="296">
        <f t="shared" si="58"/>
        <v>3.5690006798096534</v>
      </c>
      <c r="AZ245" s="296">
        <f t="shared" si="59"/>
        <v>3.4100596760443307</v>
      </c>
      <c r="BA245" s="296">
        <f t="shared" si="60"/>
        <v>3.2640439786978184</v>
      </c>
    </row>
    <row r="246" spans="1:53" x14ac:dyDescent="0.25">
      <c r="A246" s="62" t="s">
        <v>312</v>
      </c>
      <c r="B246" s="62" t="s">
        <v>604</v>
      </c>
      <c r="C246" s="300">
        <v>141</v>
      </c>
      <c r="D246" s="300">
        <v>171</v>
      </c>
      <c r="E246" s="300">
        <v>134</v>
      </c>
      <c r="F246" s="300">
        <v>138</v>
      </c>
      <c r="G246" s="300">
        <v>124</v>
      </c>
      <c r="H246" s="300">
        <v>121</v>
      </c>
      <c r="I246" s="300">
        <v>151</v>
      </c>
      <c r="J246" s="300">
        <v>125</v>
      </c>
      <c r="K246" s="300">
        <v>116</v>
      </c>
      <c r="L246" s="300">
        <v>135</v>
      </c>
      <c r="M246" s="300">
        <v>127</v>
      </c>
      <c r="N246" s="300">
        <v>111</v>
      </c>
      <c r="O246" s="300">
        <v>100</v>
      </c>
      <c r="P246" s="300">
        <v>100</v>
      </c>
      <c r="Q246" s="300">
        <v>97</v>
      </c>
      <c r="R246" s="288"/>
      <c r="S246" s="62" t="s">
        <v>312</v>
      </c>
      <c r="T246" s="62" t="s">
        <v>604</v>
      </c>
      <c r="U246" s="300">
        <v>9896</v>
      </c>
      <c r="V246" s="300">
        <v>9873</v>
      </c>
      <c r="W246" s="300">
        <v>9741</v>
      </c>
      <c r="X246" s="300">
        <v>9578</v>
      </c>
      <c r="Y246" s="300">
        <v>9521</v>
      </c>
      <c r="Z246" s="300">
        <v>9511</v>
      </c>
      <c r="AA246" s="300">
        <v>9431</v>
      </c>
      <c r="AB246" s="300">
        <v>9435</v>
      </c>
      <c r="AC246" s="300">
        <v>9564</v>
      </c>
      <c r="AD246" s="300">
        <v>9660</v>
      </c>
      <c r="AE246" s="300">
        <v>9602</v>
      </c>
      <c r="AF246" s="300">
        <v>9588</v>
      </c>
      <c r="AG246" s="300">
        <v>9570</v>
      </c>
      <c r="AH246" s="300">
        <v>9578</v>
      </c>
      <c r="AI246" s="300">
        <v>9472</v>
      </c>
      <c r="AK246" s="62" t="s">
        <v>312</v>
      </c>
      <c r="AL246" s="62" t="s">
        <v>604</v>
      </c>
      <c r="AM246" s="296">
        <f t="shared" si="46"/>
        <v>14.248181083265965</v>
      </c>
      <c r="AN246" s="296">
        <f t="shared" si="47"/>
        <v>17.31996353691887</v>
      </c>
      <c r="AO246" s="296">
        <f t="shared" si="48"/>
        <v>13.756287855456319</v>
      </c>
      <c r="AP246" s="296">
        <f t="shared" si="49"/>
        <v>14.408018375443724</v>
      </c>
      <c r="AQ246" s="296">
        <f t="shared" si="50"/>
        <v>13.023842033399854</v>
      </c>
      <c r="AR246" s="296">
        <f t="shared" si="51"/>
        <v>12.722111239617286</v>
      </c>
      <c r="AS246" s="296">
        <f t="shared" si="52"/>
        <v>16.011027462623264</v>
      </c>
      <c r="AT246" s="296">
        <f t="shared" si="53"/>
        <v>13.248542660307367</v>
      </c>
      <c r="AU246" s="296">
        <f t="shared" si="54"/>
        <v>12.128816394813885</v>
      </c>
      <c r="AV246" s="296">
        <f t="shared" si="55"/>
        <v>13.975155279503106</v>
      </c>
      <c r="AW246" s="296">
        <f t="shared" si="56"/>
        <v>13.226411164340762</v>
      </c>
      <c r="AX246" s="296">
        <f t="shared" si="57"/>
        <v>11.576971214017522</v>
      </c>
      <c r="AY246" s="296">
        <f t="shared" si="58"/>
        <v>10.449320794148381</v>
      </c>
      <c r="AZ246" s="296">
        <f t="shared" si="59"/>
        <v>10.440593025683858</v>
      </c>
      <c r="BA246" s="296">
        <f t="shared" si="60"/>
        <v>10.24070945945946</v>
      </c>
    </row>
    <row r="247" spans="1:53" x14ac:dyDescent="0.25">
      <c r="A247" s="62" t="s">
        <v>313</v>
      </c>
      <c r="B247" s="62" t="s">
        <v>605</v>
      </c>
      <c r="C247" s="300">
        <v>64</v>
      </c>
      <c r="D247" s="300">
        <v>62</v>
      </c>
      <c r="E247" s="300">
        <v>64</v>
      </c>
      <c r="F247" s="300">
        <v>62</v>
      </c>
      <c r="G247" s="300">
        <v>59</v>
      </c>
      <c r="H247" s="300">
        <v>59</v>
      </c>
      <c r="I247" s="300">
        <v>57</v>
      </c>
      <c r="J247" s="300">
        <v>58</v>
      </c>
      <c r="K247" s="300">
        <v>55</v>
      </c>
      <c r="L247" s="300">
        <v>56</v>
      </c>
      <c r="M247" s="300">
        <v>52</v>
      </c>
      <c r="N247" s="300">
        <v>50</v>
      </c>
      <c r="O247" s="300">
        <v>49</v>
      </c>
      <c r="P247" s="300">
        <v>49</v>
      </c>
      <c r="Q247" s="300">
        <v>45</v>
      </c>
      <c r="R247" s="288"/>
      <c r="S247" s="62" t="s">
        <v>313</v>
      </c>
      <c r="T247" s="62" t="s">
        <v>605</v>
      </c>
      <c r="U247" s="300">
        <v>11647</v>
      </c>
      <c r="V247" s="300">
        <v>11530</v>
      </c>
      <c r="W247" s="300">
        <v>11440</v>
      </c>
      <c r="X247" s="300">
        <v>11404</v>
      </c>
      <c r="Y247" s="300">
        <v>11392</v>
      </c>
      <c r="Z247" s="300">
        <v>11354</v>
      </c>
      <c r="AA247" s="300">
        <v>11432</v>
      </c>
      <c r="AB247" s="300">
        <v>11469</v>
      </c>
      <c r="AC247" s="300">
        <v>11631</v>
      </c>
      <c r="AD247" s="300">
        <v>11609</v>
      </c>
      <c r="AE247" s="300">
        <v>11684</v>
      </c>
      <c r="AF247" s="300">
        <v>11670</v>
      </c>
      <c r="AG247" s="300">
        <v>11672</v>
      </c>
      <c r="AH247" s="300">
        <v>11711</v>
      </c>
      <c r="AI247" s="300">
        <v>11622</v>
      </c>
      <c r="AK247" s="62" t="s">
        <v>313</v>
      </c>
      <c r="AL247" s="62" t="s">
        <v>605</v>
      </c>
      <c r="AM247" s="296">
        <f t="shared" si="46"/>
        <v>5.4949772473598353</v>
      </c>
      <c r="AN247" s="296">
        <f t="shared" si="47"/>
        <v>5.3772766695576752</v>
      </c>
      <c r="AO247" s="296">
        <f t="shared" si="48"/>
        <v>5.5944055944055942</v>
      </c>
      <c r="AP247" s="296">
        <f t="shared" si="49"/>
        <v>5.4366888810943532</v>
      </c>
      <c r="AQ247" s="296">
        <f t="shared" si="50"/>
        <v>5.1790730337078648</v>
      </c>
      <c r="AR247" s="296">
        <f t="shared" si="51"/>
        <v>5.1964065527567378</v>
      </c>
      <c r="AS247" s="296">
        <f t="shared" si="52"/>
        <v>4.9860041987403783</v>
      </c>
      <c r="AT247" s="296">
        <f t="shared" si="53"/>
        <v>5.0571104717063387</v>
      </c>
      <c r="AU247" s="296">
        <f t="shared" si="54"/>
        <v>4.7287421545868797</v>
      </c>
      <c r="AV247" s="296">
        <f t="shared" si="55"/>
        <v>4.8238435696442412</v>
      </c>
      <c r="AW247" s="296">
        <f t="shared" si="56"/>
        <v>4.4505306401917153</v>
      </c>
      <c r="AX247" s="296">
        <f t="shared" si="57"/>
        <v>4.284490145672665</v>
      </c>
      <c r="AY247" s="296">
        <f t="shared" si="58"/>
        <v>4.1980808773132283</v>
      </c>
      <c r="AZ247" s="296">
        <f t="shared" si="59"/>
        <v>4.1841004184100417</v>
      </c>
      <c r="BA247" s="296">
        <f t="shared" si="60"/>
        <v>3.8719669592152814</v>
      </c>
    </row>
    <row r="248" spans="1:53" x14ac:dyDescent="0.25">
      <c r="A248" s="62" t="s">
        <v>314</v>
      </c>
      <c r="B248" s="62" t="s">
        <v>606</v>
      </c>
      <c r="C248" s="300">
        <v>52</v>
      </c>
      <c r="D248" s="300">
        <v>50</v>
      </c>
      <c r="E248" s="300">
        <v>50</v>
      </c>
      <c r="F248" s="300">
        <v>48</v>
      </c>
      <c r="G248" s="300">
        <v>47</v>
      </c>
      <c r="H248" s="300">
        <v>49</v>
      </c>
      <c r="I248" s="300">
        <v>47</v>
      </c>
      <c r="J248" s="300">
        <v>47</v>
      </c>
      <c r="K248" s="300">
        <v>47</v>
      </c>
      <c r="L248" s="300">
        <v>45</v>
      </c>
      <c r="M248" s="300">
        <v>43</v>
      </c>
      <c r="N248" s="300">
        <v>42</v>
      </c>
      <c r="O248" s="300">
        <v>40</v>
      </c>
      <c r="P248" s="300">
        <v>40</v>
      </c>
      <c r="Q248" s="300">
        <v>38</v>
      </c>
      <c r="R248" s="288"/>
      <c r="S248" s="62" t="s">
        <v>314</v>
      </c>
      <c r="T248" s="62" t="s">
        <v>606</v>
      </c>
      <c r="U248" s="300">
        <v>9736</v>
      </c>
      <c r="V248" s="300">
        <v>9646</v>
      </c>
      <c r="W248" s="300">
        <v>9611</v>
      </c>
      <c r="X248" s="300">
        <v>9533</v>
      </c>
      <c r="Y248" s="300">
        <v>9533</v>
      </c>
      <c r="Z248" s="300">
        <v>9491</v>
      </c>
      <c r="AA248" s="300">
        <v>9493</v>
      </c>
      <c r="AB248" s="300">
        <v>9490</v>
      </c>
      <c r="AC248" s="300">
        <v>9511</v>
      </c>
      <c r="AD248" s="300">
        <v>9481</v>
      </c>
      <c r="AE248" s="300">
        <v>9517</v>
      </c>
      <c r="AF248" s="300">
        <v>9477</v>
      </c>
      <c r="AG248" s="300">
        <v>9483</v>
      </c>
      <c r="AH248" s="300">
        <v>9480</v>
      </c>
      <c r="AI248" s="300">
        <v>9487</v>
      </c>
      <c r="AK248" s="62" t="s">
        <v>314</v>
      </c>
      <c r="AL248" s="62" t="s">
        <v>606</v>
      </c>
      <c r="AM248" s="296">
        <f t="shared" si="46"/>
        <v>5.341002465078061</v>
      </c>
      <c r="AN248" s="296">
        <f t="shared" si="47"/>
        <v>5.1834957495334857</v>
      </c>
      <c r="AO248" s="296">
        <f t="shared" si="48"/>
        <v>5.2023722817604829</v>
      </c>
      <c r="AP248" s="296">
        <f t="shared" si="49"/>
        <v>5.0351410888492607</v>
      </c>
      <c r="AQ248" s="296">
        <f t="shared" si="50"/>
        <v>4.9302423161649012</v>
      </c>
      <c r="AR248" s="296">
        <f t="shared" si="51"/>
        <v>5.1627857970709092</v>
      </c>
      <c r="AS248" s="296">
        <f t="shared" si="52"/>
        <v>4.9510165385020546</v>
      </c>
      <c r="AT248" s="296">
        <f t="shared" si="53"/>
        <v>4.9525816649104319</v>
      </c>
      <c r="AU248" s="296">
        <f t="shared" si="54"/>
        <v>4.9416465145620858</v>
      </c>
      <c r="AV248" s="296">
        <f t="shared" si="55"/>
        <v>4.7463347748127838</v>
      </c>
      <c r="AW248" s="296">
        <f t="shared" si="56"/>
        <v>4.518230534832405</v>
      </c>
      <c r="AX248" s="296">
        <f t="shared" si="57"/>
        <v>4.4317822095599873</v>
      </c>
      <c r="AY248" s="296">
        <f t="shared" si="58"/>
        <v>4.2180744490140247</v>
      </c>
      <c r="AZ248" s="296">
        <f t="shared" si="59"/>
        <v>4.2194092827004219</v>
      </c>
      <c r="BA248" s="296">
        <f t="shared" si="60"/>
        <v>4.0054811847791711</v>
      </c>
    </row>
    <row r="249" spans="1:53" x14ac:dyDescent="0.25">
      <c r="A249" s="62" t="s">
        <v>315</v>
      </c>
      <c r="B249" s="62" t="s">
        <v>607</v>
      </c>
      <c r="C249" s="300">
        <v>114</v>
      </c>
      <c r="D249" s="300">
        <v>111</v>
      </c>
      <c r="E249" s="300">
        <v>114</v>
      </c>
      <c r="F249" s="300">
        <v>106</v>
      </c>
      <c r="G249" s="300">
        <v>101</v>
      </c>
      <c r="H249" s="300">
        <v>98</v>
      </c>
      <c r="I249" s="300">
        <v>93</v>
      </c>
      <c r="J249" s="300">
        <v>92</v>
      </c>
      <c r="K249" s="300">
        <v>87</v>
      </c>
      <c r="L249" s="300">
        <v>87</v>
      </c>
      <c r="M249" s="300">
        <v>81</v>
      </c>
      <c r="N249" s="300">
        <v>87</v>
      </c>
      <c r="O249" s="300">
        <v>84</v>
      </c>
      <c r="P249" s="300">
        <v>82</v>
      </c>
      <c r="Q249" s="300">
        <v>77</v>
      </c>
      <c r="R249" s="288"/>
      <c r="S249" s="62" t="s">
        <v>315</v>
      </c>
      <c r="T249" s="62" t="s">
        <v>607</v>
      </c>
      <c r="U249" s="300">
        <v>19133</v>
      </c>
      <c r="V249" s="300">
        <v>19077</v>
      </c>
      <c r="W249" s="300">
        <v>19065</v>
      </c>
      <c r="X249" s="300">
        <v>18974</v>
      </c>
      <c r="Y249" s="300">
        <v>18880</v>
      </c>
      <c r="Z249" s="300">
        <v>18931</v>
      </c>
      <c r="AA249" s="300">
        <v>18949</v>
      </c>
      <c r="AB249" s="300">
        <v>19027</v>
      </c>
      <c r="AC249" s="300">
        <v>19067</v>
      </c>
      <c r="AD249" s="300">
        <v>19028</v>
      </c>
      <c r="AE249" s="300">
        <v>19033</v>
      </c>
      <c r="AF249" s="300">
        <v>18949</v>
      </c>
      <c r="AG249" s="300">
        <v>18867</v>
      </c>
      <c r="AH249" s="300">
        <v>18804</v>
      </c>
      <c r="AI249" s="300">
        <v>18771</v>
      </c>
      <c r="AK249" s="62" t="s">
        <v>315</v>
      </c>
      <c r="AL249" s="62" t="s">
        <v>607</v>
      </c>
      <c r="AM249" s="296">
        <f t="shared" si="46"/>
        <v>5.9582919563058594</v>
      </c>
      <c r="AN249" s="296">
        <f t="shared" si="47"/>
        <v>5.8185249253027207</v>
      </c>
      <c r="AO249" s="296">
        <f t="shared" si="48"/>
        <v>5.9795436664044059</v>
      </c>
      <c r="AP249" s="296">
        <f t="shared" si="49"/>
        <v>5.5865921787709496</v>
      </c>
      <c r="AQ249" s="296">
        <f t="shared" si="50"/>
        <v>5.3495762711864403</v>
      </c>
      <c r="AR249" s="296">
        <f t="shared" si="51"/>
        <v>5.1766943109185988</v>
      </c>
      <c r="AS249" s="296">
        <f t="shared" si="52"/>
        <v>4.9079107076890605</v>
      </c>
      <c r="AT249" s="296">
        <f t="shared" si="53"/>
        <v>4.8352341409575867</v>
      </c>
      <c r="AU249" s="296">
        <f t="shared" si="54"/>
        <v>4.5628572927046731</v>
      </c>
      <c r="AV249" s="296">
        <f t="shared" si="55"/>
        <v>4.5722093756569269</v>
      </c>
      <c r="AW249" s="296">
        <f t="shared" si="56"/>
        <v>4.255766300635738</v>
      </c>
      <c r="AX249" s="296">
        <f t="shared" si="57"/>
        <v>4.5912713071929918</v>
      </c>
      <c r="AY249" s="296">
        <f t="shared" si="58"/>
        <v>4.4522181586897762</v>
      </c>
      <c r="AZ249" s="296">
        <f t="shared" si="59"/>
        <v>4.3607743033397153</v>
      </c>
      <c r="BA249" s="296">
        <f t="shared" si="60"/>
        <v>4.1020723456395505</v>
      </c>
    </row>
    <row r="250" spans="1:53" x14ac:dyDescent="0.25">
      <c r="A250" s="62" t="s">
        <v>316</v>
      </c>
      <c r="B250" s="62" t="s">
        <v>608</v>
      </c>
      <c r="C250" s="300">
        <v>495</v>
      </c>
      <c r="D250" s="300">
        <v>458</v>
      </c>
      <c r="E250" s="300">
        <v>511</v>
      </c>
      <c r="F250" s="300">
        <v>396</v>
      </c>
      <c r="G250" s="300">
        <v>335</v>
      </c>
      <c r="H250" s="300">
        <v>310</v>
      </c>
      <c r="I250" s="300">
        <v>296</v>
      </c>
      <c r="J250" s="300">
        <v>288</v>
      </c>
      <c r="K250" s="300">
        <v>290</v>
      </c>
      <c r="L250" s="300">
        <v>276</v>
      </c>
      <c r="M250" s="300">
        <v>266</v>
      </c>
      <c r="N250" s="300">
        <v>252</v>
      </c>
      <c r="O250" s="300">
        <v>244</v>
      </c>
      <c r="P250" s="300">
        <v>242</v>
      </c>
      <c r="Q250" s="300">
        <v>219</v>
      </c>
      <c r="R250" s="288"/>
      <c r="S250" s="62" t="s">
        <v>316</v>
      </c>
      <c r="T250" s="62" t="s">
        <v>608</v>
      </c>
      <c r="U250" s="300">
        <v>93509</v>
      </c>
      <c r="V250" s="300">
        <v>94352</v>
      </c>
      <c r="W250" s="300">
        <v>95055</v>
      </c>
      <c r="X250" s="300">
        <v>95428</v>
      </c>
      <c r="Y250" s="300">
        <v>96170</v>
      </c>
      <c r="Z250" s="300">
        <v>97236</v>
      </c>
      <c r="AA250" s="300">
        <v>98314</v>
      </c>
      <c r="AB250" s="300">
        <v>98877</v>
      </c>
      <c r="AC250" s="300">
        <v>99788</v>
      </c>
      <c r="AD250" s="300">
        <v>100603</v>
      </c>
      <c r="AE250" s="300">
        <v>101455</v>
      </c>
      <c r="AF250" s="300">
        <v>102418</v>
      </c>
      <c r="AG250" s="300">
        <v>102904</v>
      </c>
      <c r="AH250" s="300">
        <v>103136</v>
      </c>
      <c r="AI250" s="300">
        <v>103493</v>
      </c>
      <c r="AK250" s="62" t="s">
        <v>316</v>
      </c>
      <c r="AL250" s="62" t="s">
        <v>608</v>
      </c>
      <c r="AM250" s="296">
        <f t="shared" si="46"/>
        <v>5.2936081018939349</v>
      </c>
      <c r="AN250" s="296">
        <f t="shared" si="47"/>
        <v>4.8541631337968463</v>
      </c>
      <c r="AO250" s="296">
        <f t="shared" si="48"/>
        <v>5.3758350428699178</v>
      </c>
      <c r="AP250" s="296">
        <f t="shared" si="49"/>
        <v>4.1497254474577696</v>
      </c>
      <c r="AQ250" s="296">
        <f t="shared" si="50"/>
        <v>3.4834147863158988</v>
      </c>
      <c r="AR250" s="296">
        <f t="shared" si="51"/>
        <v>3.1881196264757907</v>
      </c>
      <c r="AS250" s="296">
        <f t="shared" si="52"/>
        <v>3.0107614378420164</v>
      </c>
      <c r="AT250" s="296">
        <f t="shared" si="53"/>
        <v>2.9127097302709428</v>
      </c>
      <c r="AU250" s="296">
        <f t="shared" si="54"/>
        <v>2.9061610614502746</v>
      </c>
      <c r="AV250" s="296">
        <f t="shared" si="55"/>
        <v>2.7434569545639791</v>
      </c>
      <c r="AW250" s="296">
        <f t="shared" si="56"/>
        <v>2.6218520526341726</v>
      </c>
      <c r="AX250" s="296">
        <f t="shared" si="57"/>
        <v>2.4605049893573394</v>
      </c>
      <c r="AY250" s="296">
        <f t="shared" si="58"/>
        <v>2.3711420352950321</v>
      </c>
      <c r="AZ250" s="296">
        <f t="shared" si="59"/>
        <v>2.3464163822525599</v>
      </c>
      <c r="BA250" s="296">
        <f t="shared" si="60"/>
        <v>2.1160851458552754</v>
      </c>
    </row>
    <row r="251" spans="1:53" x14ac:dyDescent="0.25">
      <c r="A251" s="62" t="s">
        <v>317</v>
      </c>
      <c r="B251" s="62" t="s">
        <v>609</v>
      </c>
      <c r="C251" s="300">
        <v>277</v>
      </c>
      <c r="D251" s="300">
        <v>247</v>
      </c>
      <c r="E251" s="300">
        <v>307</v>
      </c>
      <c r="F251" s="300">
        <v>271</v>
      </c>
      <c r="G251" s="300">
        <v>241</v>
      </c>
      <c r="H251" s="300">
        <v>258</v>
      </c>
      <c r="I251" s="300">
        <v>255</v>
      </c>
      <c r="J251" s="300">
        <v>243</v>
      </c>
      <c r="K251" s="300">
        <v>251</v>
      </c>
      <c r="L251" s="300">
        <v>254</v>
      </c>
      <c r="M251" s="300">
        <v>248</v>
      </c>
      <c r="N251" s="300">
        <v>237</v>
      </c>
      <c r="O251" s="300">
        <v>211</v>
      </c>
      <c r="P251" s="300">
        <v>213</v>
      </c>
      <c r="Q251" s="300">
        <v>185</v>
      </c>
      <c r="R251" s="288"/>
      <c r="S251" s="62" t="s">
        <v>317</v>
      </c>
      <c r="T251" s="62" t="s">
        <v>609</v>
      </c>
      <c r="U251" s="300">
        <v>36879</v>
      </c>
      <c r="V251" s="300">
        <v>36978</v>
      </c>
      <c r="W251" s="300">
        <v>36916</v>
      </c>
      <c r="X251" s="300">
        <v>36995</v>
      </c>
      <c r="Y251" s="300">
        <v>37089</v>
      </c>
      <c r="Z251" s="300">
        <v>37250</v>
      </c>
      <c r="AA251" s="300">
        <v>37833</v>
      </c>
      <c r="AB251" s="300">
        <v>38314</v>
      </c>
      <c r="AC251" s="300">
        <v>38949</v>
      </c>
      <c r="AD251" s="300">
        <v>39259</v>
      </c>
      <c r="AE251" s="300">
        <v>39208</v>
      </c>
      <c r="AF251" s="300">
        <v>39234</v>
      </c>
      <c r="AG251" s="300">
        <v>39290</v>
      </c>
      <c r="AH251" s="300">
        <v>39250</v>
      </c>
      <c r="AI251" s="300">
        <v>39098</v>
      </c>
      <c r="AK251" s="62" t="s">
        <v>317</v>
      </c>
      <c r="AL251" s="62" t="s">
        <v>609</v>
      </c>
      <c r="AM251" s="296">
        <f t="shared" si="46"/>
        <v>7.5110496488516496</v>
      </c>
      <c r="AN251" s="296">
        <f t="shared" si="47"/>
        <v>6.6796473578884745</v>
      </c>
      <c r="AO251" s="296">
        <f t="shared" si="48"/>
        <v>8.316177267309568</v>
      </c>
      <c r="AP251" s="296">
        <f t="shared" si="49"/>
        <v>7.3253142316529258</v>
      </c>
      <c r="AQ251" s="296">
        <f t="shared" si="50"/>
        <v>6.4978834694923027</v>
      </c>
      <c r="AR251" s="296">
        <f t="shared" si="51"/>
        <v>6.9261744966442951</v>
      </c>
      <c r="AS251" s="296">
        <f t="shared" si="52"/>
        <v>6.7401474902862581</v>
      </c>
      <c r="AT251" s="296">
        <f t="shared" si="53"/>
        <v>6.3423291747142034</v>
      </c>
      <c r="AU251" s="296">
        <f t="shared" si="54"/>
        <v>6.4443246296438934</v>
      </c>
      <c r="AV251" s="296">
        <f t="shared" si="55"/>
        <v>6.4698540462059659</v>
      </c>
      <c r="AW251" s="296">
        <f t="shared" si="56"/>
        <v>6.3252397469904098</v>
      </c>
      <c r="AX251" s="296">
        <f t="shared" si="57"/>
        <v>6.0406790029056427</v>
      </c>
      <c r="AY251" s="296">
        <f t="shared" si="58"/>
        <v>5.3703232374650041</v>
      </c>
      <c r="AZ251" s="296">
        <f t="shared" si="59"/>
        <v>5.4267515923566876</v>
      </c>
      <c r="BA251" s="296">
        <f t="shared" si="60"/>
        <v>4.7316998311934118</v>
      </c>
    </row>
    <row r="252" spans="1:53" x14ac:dyDescent="0.25">
      <c r="A252" s="62" t="s">
        <v>318</v>
      </c>
      <c r="B252" s="62" t="s">
        <v>610</v>
      </c>
      <c r="C252" s="300">
        <v>136</v>
      </c>
      <c r="D252" s="300">
        <v>128</v>
      </c>
      <c r="E252" s="300">
        <v>121</v>
      </c>
      <c r="F252" s="300">
        <v>147</v>
      </c>
      <c r="G252" s="300">
        <v>155</v>
      </c>
      <c r="H252" s="300">
        <v>140</v>
      </c>
      <c r="I252" s="300">
        <v>124</v>
      </c>
      <c r="J252" s="300">
        <v>129</v>
      </c>
      <c r="K252" s="300">
        <v>126</v>
      </c>
      <c r="L252" s="300">
        <v>113</v>
      </c>
      <c r="M252" s="300">
        <v>98</v>
      </c>
      <c r="N252" s="300">
        <v>104</v>
      </c>
      <c r="O252" s="300">
        <v>96</v>
      </c>
      <c r="P252" s="300">
        <v>87</v>
      </c>
      <c r="Q252" s="300">
        <v>71</v>
      </c>
      <c r="R252" s="288"/>
      <c r="S252" s="62" t="s">
        <v>318</v>
      </c>
      <c r="T252" s="62" t="s">
        <v>610</v>
      </c>
      <c r="U252" s="300">
        <v>25987</v>
      </c>
      <c r="V252" s="300">
        <v>25759</v>
      </c>
      <c r="W252" s="300">
        <v>25647</v>
      </c>
      <c r="X252" s="300">
        <v>25334</v>
      </c>
      <c r="Y252" s="300">
        <v>25223</v>
      </c>
      <c r="Z252" s="300">
        <v>25442</v>
      </c>
      <c r="AA252" s="300">
        <v>25456</v>
      </c>
      <c r="AB252" s="300">
        <v>25785</v>
      </c>
      <c r="AC252" s="300">
        <v>25992</v>
      </c>
      <c r="AD252" s="300">
        <v>25782</v>
      </c>
      <c r="AE252" s="300">
        <v>25721</v>
      </c>
      <c r="AF252" s="300">
        <v>25643</v>
      </c>
      <c r="AG252" s="300">
        <v>25492</v>
      </c>
      <c r="AH252" s="300">
        <v>25446</v>
      </c>
      <c r="AI252" s="300">
        <v>25258</v>
      </c>
      <c r="AK252" s="62" t="s">
        <v>318</v>
      </c>
      <c r="AL252" s="62" t="s">
        <v>610</v>
      </c>
      <c r="AM252" s="296">
        <f t="shared" si="46"/>
        <v>5.2333859237310962</v>
      </c>
      <c r="AN252" s="296">
        <f t="shared" si="47"/>
        <v>4.9691370006599636</v>
      </c>
      <c r="AO252" s="296">
        <f t="shared" si="48"/>
        <v>4.7179007291301129</v>
      </c>
      <c r="AP252" s="296">
        <f t="shared" si="49"/>
        <v>5.8024788821346807</v>
      </c>
      <c r="AQ252" s="296">
        <f t="shared" si="50"/>
        <v>6.1451849502438254</v>
      </c>
      <c r="AR252" s="296">
        <f t="shared" si="51"/>
        <v>5.5027120509393912</v>
      </c>
      <c r="AS252" s="296">
        <f t="shared" si="52"/>
        <v>4.8711502199874293</v>
      </c>
      <c r="AT252" s="296">
        <f t="shared" si="53"/>
        <v>5.002908667830134</v>
      </c>
      <c r="AU252" s="296">
        <f t="shared" si="54"/>
        <v>4.8476454293628812</v>
      </c>
      <c r="AV252" s="296">
        <f t="shared" si="55"/>
        <v>4.3829028004033823</v>
      </c>
      <c r="AW252" s="296">
        <f t="shared" si="56"/>
        <v>3.8101162474242836</v>
      </c>
      <c r="AX252" s="296">
        <f t="shared" si="57"/>
        <v>4.0556877120461721</v>
      </c>
      <c r="AY252" s="296">
        <f t="shared" si="58"/>
        <v>3.7658873372038286</v>
      </c>
      <c r="AZ252" s="296">
        <f t="shared" si="59"/>
        <v>3.4190049516623437</v>
      </c>
      <c r="BA252" s="296">
        <f t="shared" si="60"/>
        <v>2.8109905772428538</v>
      </c>
    </row>
    <row r="253" spans="1:53" x14ac:dyDescent="0.25">
      <c r="A253" s="62" t="s">
        <v>319</v>
      </c>
      <c r="B253" s="62" t="s">
        <v>611</v>
      </c>
      <c r="C253" s="300">
        <v>150</v>
      </c>
      <c r="D253" s="300">
        <v>146</v>
      </c>
      <c r="E253" s="300">
        <v>155</v>
      </c>
      <c r="F253" s="300">
        <v>142</v>
      </c>
      <c r="G253" s="300">
        <v>138</v>
      </c>
      <c r="H253" s="300">
        <v>136</v>
      </c>
      <c r="I253" s="300">
        <v>135</v>
      </c>
      <c r="J253" s="300">
        <v>135</v>
      </c>
      <c r="K253" s="300">
        <v>136</v>
      </c>
      <c r="L253" s="300">
        <v>130</v>
      </c>
      <c r="M253" s="300">
        <v>121</v>
      </c>
      <c r="N253" s="300">
        <v>126</v>
      </c>
      <c r="O253" s="300">
        <v>115</v>
      </c>
      <c r="P253" s="300">
        <v>118</v>
      </c>
      <c r="Q253" s="300">
        <v>111</v>
      </c>
      <c r="R253" s="288"/>
      <c r="S253" s="62" t="s">
        <v>319</v>
      </c>
      <c r="T253" s="62" t="s">
        <v>611</v>
      </c>
      <c r="U253" s="300">
        <v>26189</v>
      </c>
      <c r="V253" s="300">
        <v>26175</v>
      </c>
      <c r="W253" s="300">
        <v>26248</v>
      </c>
      <c r="X253" s="300">
        <v>26193</v>
      </c>
      <c r="Y253" s="300">
        <v>26158</v>
      </c>
      <c r="Z253" s="300">
        <v>26141</v>
      </c>
      <c r="AA253" s="300">
        <v>26394</v>
      </c>
      <c r="AB253" s="300">
        <v>26594</v>
      </c>
      <c r="AC253" s="300">
        <v>26929</v>
      </c>
      <c r="AD253" s="300">
        <v>26918</v>
      </c>
      <c r="AE253" s="300">
        <v>26991</v>
      </c>
      <c r="AF253" s="300">
        <v>26888</v>
      </c>
      <c r="AG253" s="300">
        <v>26809</v>
      </c>
      <c r="AH253" s="300">
        <v>26753</v>
      </c>
      <c r="AI253" s="300">
        <v>26624</v>
      </c>
      <c r="AK253" s="62" t="s">
        <v>319</v>
      </c>
      <c r="AL253" s="62" t="s">
        <v>611</v>
      </c>
      <c r="AM253" s="296">
        <f t="shared" si="46"/>
        <v>5.7275955553858493</v>
      </c>
      <c r="AN253" s="296">
        <f t="shared" si="47"/>
        <v>5.577841451766953</v>
      </c>
      <c r="AO253" s="296">
        <f t="shared" si="48"/>
        <v>5.9052118256629074</v>
      </c>
      <c r="AP253" s="296">
        <f t="shared" si="49"/>
        <v>5.4212957660443628</v>
      </c>
      <c r="AQ253" s="296">
        <f t="shared" si="50"/>
        <v>5.2756326936310112</v>
      </c>
      <c r="AR253" s="296">
        <f t="shared" si="51"/>
        <v>5.202555372786045</v>
      </c>
      <c r="AS253" s="296">
        <f t="shared" si="52"/>
        <v>5.1147988179131625</v>
      </c>
      <c r="AT253" s="296">
        <f t="shared" si="53"/>
        <v>5.0763330074452888</v>
      </c>
      <c r="AU253" s="296">
        <f t="shared" si="54"/>
        <v>5.050317501578224</v>
      </c>
      <c r="AV253" s="296">
        <f t="shared" si="55"/>
        <v>4.8294821309161158</v>
      </c>
      <c r="AW253" s="296">
        <f t="shared" si="56"/>
        <v>4.4829758067503986</v>
      </c>
      <c r="AX253" s="296">
        <f t="shared" si="57"/>
        <v>4.6861053257958938</v>
      </c>
      <c r="AY253" s="296">
        <f t="shared" si="58"/>
        <v>4.2896042373829681</v>
      </c>
      <c r="AZ253" s="296">
        <f t="shared" si="59"/>
        <v>4.4107202930512468</v>
      </c>
      <c r="BA253" s="296">
        <f t="shared" si="60"/>
        <v>4.1691706730769234</v>
      </c>
    </row>
    <row r="254" spans="1:53" x14ac:dyDescent="0.25">
      <c r="A254" s="62" t="s">
        <v>320</v>
      </c>
      <c r="B254" s="62" t="s">
        <v>612</v>
      </c>
      <c r="C254" s="300">
        <v>248</v>
      </c>
      <c r="D254" s="300">
        <v>224</v>
      </c>
      <c r="E254" s="300">
        <v>236</v>
      </c>
      <c r="F254" s="300">
        <v>238</v>
      </c>
      <c r="G254" s="300">
        <v>253</v>
      </c>
      <c r="H254" s="300">
        <v>224</v>
      </c>
      <c r="I254" s="300">
        <v>163</v>
      </c>
      <c r="J254" s="300">
        <v>170</v>
      </c>
      <c r="K254" s="300">
        <v>175</v>
      </c>
      <c r="L254" s="300">
        <v>170</v>
      </c>
      <c r="M254" s="300">
        <v>164</v>
      </c>
      <c r="N254" s="300">
        <v>148</v>
      </c>
      <c r="O254" s="300">
        <v>143</v>
      </c>
      <c r="P254" s="300">
        <v>142</v>
      </c>
      <c r="Q254" s="300">
        <v>131</v>
      </c>
      <c r="R254" s="288"/>
      <c r="S254" s="62" t="s">
        <v>320</v>
      </c>
      <c r="T254" s="62" t="s">
        <v>612</v>
      </c>
      <c r="U254" s="300">
        <v>36905</v>
      </c>
      <c r="V254" s="300">
        <v>36848</v>
      </c>
      <c r="W254" s="300">
        <v>36849</v>
      </c>
      <c r="X254" s="300">
        <v>36784</v>
      </c>
      <c r="Y254" s="300">
        <v>36821</v>
      </c>
      <c r="Z254" s="300">
        <v>36829</v>
      </c>
      <c r="AA254" s="300">
        <v>36924</v>
      </c>
      <c r="AB254" s="300">
        <v>36975</v>
      </c>
      <c r="AC254" s="300">
        <v>37299</v>
      </c>
      <c r="AD254" s="300">
        <v>37401</v>
      </c>
      <c r="AE254" s="300">
        <v>37430</v>
      </c>
      <c r="AF254" s="300">
        <v>37607</v>
      </c>
      <c r="AG254" s="300">
        <v>37531</v>
      </c>
      <c r="AH254" s="300">
        <v>37744</v>
      </c>
      <c r="AI254" s="300">
        <v>37688</v>
      </c>
      <c r="AK254" s="62" t="s">
        <v>320</v>
      </c>
      <c r="AL254" s="62" t="s">
        <v>612</v>
      </c>
      <c r="AM254" s="296">
        <f t="shared" si="46"/>
        <v>6.7199566454409974</v>
      </c>
      <c r="AN254" s="296">
        <f t="shared" si="47"/>
        <v>6.0790273556231007</v>
      </c>
      <c r="AO254" s="296">
        <f t="shared" si="48"/>
        <v>6.404515726342642</v>
      </c>
      <c r="AP254" s="296">
        <f t="shared" si="49"/>
        <v>6.4702044367116134</v>
      </c>
      <c r="AQ254" s="296">
        <f t="shared" si="50"/>
        <v>6.8710790038293368</v>
      </c>
      <c r="AR254" s="296">
        <f t="shared" si="51"/>
        <v>6.0821635124494282</v>
      </c>
      <c r="AS254" s="296">
        <f t="shared" si="52"/>
        <v>4.4144729715090456</v>
      </c>
      <c r="AT254" s="296">
        <f t="shared" si="53"/>
        <v>4.5977011494252871</v>
      </c>
      <c r="AU254" s="296">
        <f t="shared" si="54"/>
        <v>4.6918147939623047</v>
      </c>
      <c r="AV254" s="296">
        <f t="shared" si="55"/>
        <v>4.5453330124862967</v>
      </c>
      <c r="AW254" s="296">
        <f t="shared" si="56"/>
        <v>4.3815121560245789</v>
      </c>
      <c r="AX254" s="296">
        <f t="shared" si="57"/>
        <v>3.935437551519664</v>
      </c>
      <c r="AY254" s="296">
        <f t="shared" si="58"/>
        <v>3.8101835815725669</v>
      </c>
      <c r="AZ254" s="296">
        <f t="shared" si="59"/>
        <v>3.7621873675286137</v>
      </c>
      <c r="BA254" s="296">
        <f t="shared" si="60"/>
        <v>3.475907450647421</v>
      </c>
    </row>
    <row r="255" spans="1:53" x14ac:dyDescent="0.25">
      <c r="A255" s="62" t="s">
        <v>321</v>
      </c>
      <c r="B255" s="62" t="s">
        <v>613</v>
      </c>
      <c r="C255" s="300">
        <v>90</v>
      </c>
      <c r="D255" s="300">
        <v>79</v>
      </c>
      <c r="E255" s="300">
        <v>71</v>
      </c>
      <c r="F255" s="300">
        <v>82</v>
      </c>
      <c r="G255" s="300">
        <v>74</v>
      </c>
      <c r="H255" s="300">
        <v>65</v>
      </c>
      <c r="I255" s="300">
        <v>85</v>
      </c>
      <c r="J255" s="300">
        <v>78</v>
      </c>
      <c r="K255" s="300">
        <v>67</v>
      </c>
      <c r="L255" s="300">
        <v>72</v>
      </c>
      <c r="M255" s="300">
        <v>71</v>
      </c>
      <c r="N255" s="300">
        <v>73</v>
      </c>
      <c r="O255" s="300">
        <v>67</v>
      </c>
      <c r="P255" s="300">
        <v>67</v>
      </c>
      <c r="Q255" s="300">
        <v>70</v>
      </c>
      <c r="R255" s="288"/>
      <c r="S255" s="62" t="s">
        <v>321</v>
      </c>
      <c r="T255" s="62" t="s">
        <v>613</v>
      </c>
      <c r="U255" s="300">
        <v>10323</v>
      </c>
      <c r="V255" s="300">
        <v>10148</v>
      </c>
      <c r="W255" s="300">
        <v>10053</v>
      </c>
      <c r="X255" s="300">
        <v>9839</v>
      </c>
      <c r="Y255" s="300">
        <v>9639</v>
      </c>
      <c r="Z255" s="300">
        <v>9548</v>
      </c>
      <c r="AA255" s="300">
        <v>9484</v>
      </c>
      <c r="AB255" s="300">
        <v>9493</v>
      </c>
      <c r="AC255" s="300">
        <v>9495</v>
      </c>
      <c r="AD255" s="300">
        <v>9480</v>
      </c>
      <c r="AE255" s="300">
        <v>9411</v>
      </c>
      <c r="AF255" s="300">
        <v>9316</v>
      </c>
      <c r="AG255" s="300">
        <v>9226</v>
      </c>
      <c r="AH255" s="300">
        <v>9233</v>
      </c>
      <c r="AI255" s="300">
        <v>9143</v>
      </c>
      <c r="AK255" s="62" t="s">
        <v>321</v>
      </c>
      <c r="AL255" s="62" t="s">
        <v>613</v>
      </c>
      <c r="AM255" s="296">
        <f t="shared" si="46"/>
        <v>8.7183958151700089</v>
      </c>
      <c r="AN255" s="296">
        <f t="shared" si="47"/>
        <v>7.7847851793456835</v>
      </c>
      <c r="AO255" s="296">
        <f t="shared" si="48"/>
        <v>7.0625683875460066</v>
      </c>
      <c r="AP255" s="296">
        <f t="shared" si="49"/>
        <v>8.3341803028763088</v>
      </c>
      <c r="AQ255" s="296">
        <f t="shared" si="50"/>
        <v>7.6771449320468932</v>
      </c>
      <c r="AR255" s="296">
        <f t="shared" si="51"/>
        <v>6.8077084206116467</v>
      </c>
      <c r="AS255" s="296">
        <f t="shared" si="52"/>
        <v>8.9624630957401941</v>
      </c>
      <c r="AT255" s="296">
        <f t="shared" si="53"/>
        <v>8.2165806383651105</v>
      </c>
      <c r="AU255" s="296">
        <f t="shared" si="54"/>
        <v>7.0563454449710372</v>
      </c>
      <c r="AV255" s="296">
        <f t="shared" si="55"/>
        <v>7.5949367088607591</v>
      </c>
      <c r="AW255" s="296">
        <f t="shared" si="56"/>
        <v>7.5443629794920835</v>
      </c>
      <c r="AX255" s="296">
        <f t="shared" si="57"/>
        <v>7.835981107771576</v>
      </c>
      <c r="AY255" s="296">
        <f t="shared" si="58"/>
        <v>7.2620854107955779</v>
      </c>
      <c r="AZ255" s="296">
        <f t="shared" si="59"/>
        <v>7.2565796599155208</v>
      </c>
      <c r="BA255" s="296">
        <f t="shared" si="60"/>
        <v>7.6561303729629229</v>
      </c>
    </row>
    <row r="256" spans="1:53" x14ac:dyDescent="0.25">
      <c r="A256" s="62" t="s">
        <v>322</v>
      </c>
      <c r="B256" s="62" t="s">
        <v>614</v>
      </c>
      <c r="C256" s="300">
        <v>98</v>
      </c>
      <c r="D256" s="300">
        <v>93</v>
      </c>
      <c r="E256" s="300">
        <v>153</v>
      </c>
      <c r="F256" s="300">
        <v>136</v>
      </c>
      <c r="G256" s="300">
        <v>89</v>
      </c>
      <c r="H256" s="300">
        <v>97</v>
      </c>
      <c r="I256" s="300">
        <v>76</v>
      </c>
      <c r="J256" s="300">
        <v>81</v>
      </c>
      <c r="K256" s="300">
        <v>88</v>
      </c>
      <c r="L256" s="300">
        <v>96</v>
      </c>
      <c r="M256" s="300">
        <v>114</v>
      </c>
      <c r="N256" s="300">
        <v>89</v>
      </c>
      <c r="O256" s="300">
        <v>112</v>
      </c>
      <c r="P256" s="300">
        <v>81</v>
      </c>
      <c r="Q256" s="300">
        <v>86</v>
      </c>
      <c r="R256" s="288"/>
      <c r="S256" s="62" t="s">
        <v>322</v>
      </c>
      <c r="T256" s="62" t="s">
        <v>614</v>
      </c>
      <c r="U256" s="300">
        <v>17980</v>
      </c>
      <c r="V256" s="300">
        <v>17902</v>
      </c>
      <c r="W256" s="300">
        <v>17990</v>
      </c>
      <c r="X256" s="300">
        <v>18026</v>
      </c>
      <c r="Y256" s="300">
        <v>17997</v>
      </c>
      <c r="Z256" s="300">
        <v>18062</v>
      </c>
      <c r="AA256" s="300">
        <v>18025</v>
      </c>
      <c r="AB256" s="300">
        <v>17987</v>
      </c>
      <c r="AC256" s="300">
        <v>17992</v>
      </c>
      <c r="AD256" s="300">
        <v>18030</v>
      </c>
      <c r="AE256" s="300">
        <v>18060</v>
      </c>
      <c r="AF256" s="300">
        <v>17979</v>
      </c>
      <c r="AG256" s="300">
        <v>17963</v>
      </c>
      <c r="AH256" s="300">
        <v>17923</v>
      </c>
      <c r="AI256" s="300">
        <v>17754</v>
      </c>
      <c r="AK256" s="62" t="s">
        <v>322</v>
      </c>
      <c r="AL256" s="62" t="s">
        <v>614</v>
      </c>
      <c r="AM256" s="296">
        <f t="shared" si="46"/>
        <v>5.4505005561735258</v>
      </c>
      <c r="AN256" s="296">
        <f t="shared" si="47"/>
        <v>5.1949502848843707</v>
      </c>
      <c r="AO256" s="296">
        <f t="shared" si="48"/>
        <v>8.5047248471372985</v>
      </c>
      <c r="AP256" s="296">
        <f t="shared" si="49"/>
        <v>7.5446577166315318</v>
      </c>
      <c r="AQ256" s="296">
        <f t="shared" si="50"/>
        <v>4.9452686558870926</v>
      </c>
      <c r="AR256" s="296">
        <f t="shared" si="51"/>
        <v>5.3703908758719967</v>
      </c>
      <c r="AS256" s="296">
        <f t="shared" si="52"/>
        <v>4.2163661581137308</v>
      </c>
      <c r="AT256" s="296">
        <f t="shared" si="53"/>
        <v>4.5032523489186636</v>
      </c>
      <c r="AU256" s="296">
        <f t="shared" si="54"/>
        <v>4.8910626945309028</v>
      </c>
      <c r="AV256" s="296">
        <f t="shared" si="55"/>
        <v>5.3244592346089847</v>
      </c>
      <c r="AW256" s="296">
        <f t="shared" si="56"/>
        <v>6.3122923588039868</v>
      </c>
      <c r="AX256" s="296">
        <f t="shared" si="57"/>
        <v>4.9502197007620001</v>
      </c>
      <c r="AY256" s="296">
        <f t="shared" si="58"/>
        <v>6.2350386906418747</v>
      </c>
      <c r="AZ256" s="296">
        <f t="shared" si="59"/>
        <v>4.5193327009987163</v>
      </c>
      <c r="BA256" s="296">
        <f t="shared" si="60"/>
        <v>4.8439788216739892</v>
      </c>
    </row>
    <row r="257" spans="1:53" x14ac:dyDescent="0.25">
      <c r="A257" s="62" t="s">
        <v>323</v>
      </c>
      <c r="B257" s="62" t="s">
        <v>615</v>
      </c>
      <c r="C257" s="300">
        <v>118</v>
      </c>
      <c r="D257" s="300">
        <v>101</v>
      </c>
      <c r="E257" s="300">
        <v>108</v>
      </c>
      <c r="F257" s="300">
        <v>95</v>
      </c>
      <c r="G257" s="300">
        <v>96</v>
      </c>
      <c r="H257" s="300">
        <v>84</v>
      </c>
      <c r="I257" s="300">
        <v>79</v>
      </c>
      <c r="J257" s="300">
        <v>84</v>
      </c>
      <c r="K257" s="300">
        <v>80</v>
      </c>
      <c r="L257" s="300">
        <v>78</v>
      </c>
      <c r="M257" s="300">
        <v>75</v>
      </c>
      <c r="N257" s="300">
        <v>74</v>
      </c>
      <c r="O257" s="300">
        <v>68</v>
      </c>
      <c r="P257" s="300">
        <v>65</v>
      </c>
      <c r="Q257" s="300">
        <v>62</v>
      </c>
      <c r="R257" s="288"/>
      <c r="S257" s="62" t="s">
        <v>323</v>
      </c>
      <c r="T257" s="62" t="s">
        <v>615</v>
      </c>
      <c r="U257" s="300">
        <v>24716</v>
      </c>
      <c r="V257" s="300">
        <v>24675</v>
      </c>
      <c r="W257" s="300">
        <v>24611</v>
      </c>
      <c r="X257" s="300">
        <v>24541</v>
      </c>
      <c r="Y257" s="300">
        <v>24398</v>
      </c>
      <c r="Z257" s="300">
        <v>24509</v>
      </c>
      <c r="AA257" s="300">
        <v>24755</v>
      </c>
      <c r="AB257" s="300">
        <v>25066</v>
      </c>
      <c r="AC257" s="300">
        <v>25269</v>
      </c>
      <c r="AD257" s="300">
        <v>25190</v>
      </c>
      <c r="AE257" s="300">
        <v>25120</v>
      </c>
      <c r="AF257" s="300">
        <v>25183</v>
      </c>
      <c r="AG257" s="300">
        <v>25114</v>
      </c>
      <c r="AH257" s="300">
        <v>25012</v>
      </c>
      <c r="AI257" s="300">
        <v>24879</v>
      </c>
      <c r="AK257" s="62" t="s">
        <v>323</v>
      </c>
      <c r="AL257" s="62" t="s">
        <v>615</v>
      </c>
      <c r="AM257" s="296">
        <f t="shared" si="46"/>
        <v>4.7742353131574689</v>
      </c>
      <c r="AN257" s="296">
        <f t="shared" si="47"/>
        <v>4.0932117527862211</v>
      </c>
      <c r="AO257" s="296">
        <f t="shared" si="48"/>
        <v>4.3882816626711634</v>
      </c>
      <c r="AP257" s="296">
        <f t="shared" si="49"/>
        <v>3.8710728984148974</v>
      </c>
      <c r="AQ257" s="296">
        <f t="shared" si="50"/>
        <v>3.9347487498975324</v>
      </c>
      <c r="AR257" s="296">
        <f t="shared" si="51"/>
        <v>3.4273124158472399</v>
      </c>
      <c r="AS257" s="296">
        <f t="shared" si="52"/>
        <v>3.1912744900020198</v>
      </c>
      <c r="AT257" s="296">
        <f t="shared" si="53"/>
        <v>3.3511529561956435</v>
      </c>
      <c r="AU257" s="296">
        <f t="shared" si="54"/>
        <v>3.1659345443032967</v>
      </c>
      <c r="AV257" s="296">
        <f t="shared" si="55"/>
        <v>3.0964668519253671</v>
      </c>
      <c r="AW257" s="296">
        <f t="shared" si="56"/>
        <v>2.9856687898089174</v>
      </c>
      <c r="AX257" s="296">
        <f t="shared" si="57"/>
        <v>2.9384902513600446</v>
      </c>
      <c r="AY257" s="296">
        <f t="shared" si="58"/>
        <v>2.7076531018555388</v>
      </c>
      <c r="AZ257" s="296">
        <f t="shared" si="59"/>
        <v>2.5987525987525988</v>
      </c>
      <c r="BA257" s="296">
        <f t="shared" si="60"/>
        <v>2.4920615780377027</v>
      </c>
    </row>
    <row r="258" spans="1:53" x14ac:dyDescent="0.25">
      <c r="A258" s="62" t="s">
        <v>324</v>
      </c>
      <c r="B258" s="62" t="s">
        <v>616</v>
      </c>
      <c r="C258" s="300">
        <v>1022</v>
      </c>
      <c r="D258" s="300">
        <v>901</v>
      </c>
      <c r="E258" s="300">
        <v>1036</v>
      </c>
      <c r="F258" s="300">
        <v>1058</v>
      </c>
      <c r="G258" s="300">
        <v>900</v>
      </c>
      <c r="H258" s="300">
        <v>891</v>
      </c>
      <c r="I258" s="300">
        <v>834</v>
      </c>
      <c r="J258" s="300">
        <v>752</v>
      </c>
      <c r="K258" s="300">
        <v>754</v>
      </c>
      <c r="L258" s="300">
        <v>781</v>
      </c>
      <c r="M258" s="300">
        <v>777</v>
      </c>
      <c r="N258" s="300">
        <v>740</v>
      </c>
      <c r="O258" s="300">
        <v>710</v>
      </c>
      <c r="P258" s="300">
        <v>738</v>
      </c>
      <c r="Q258" s="300">
        <v>699</v>
      </c>
      <c r="R258" s="288"/>
      <c r="S258" s="62" t="s">
        <v>324</v>
      </c>
      <c r="T258" s="62" t="s">
        <v>616</v>
      </c>
      <c r="U258" s="300">
        <v>94955</v>
      </c>
      <c r="V258" s="300">
        <v>95533</v>
      </c>
      <c r="W258" s="300">
        <v>95732</v>
      </c>
      <c r="X258" s="300">
        <v>96113</v>
      </c>
      <c r="Y258" s="300">
        <v>96687</v>
      </c>
      <c r="Z258" s="300">
        <v>96978</v>
      </c>
      <c r="AA258" s="300">
        <v>97338</v>
      </c>
      <c r="AB258" s="300">
        <v>97633</v>
      </c>
      <c r="AC258" s="300">
        <v>98325</v>
      </c>
      <c r="AD258" s="300">
        <v>98810</v>
      </c>
      <c r="AE258" s="300">
        <v>98850</v>
      </c>
      <c r="AF258" s="300">
        <v>99449</v>
      </c>
      <c r="AG258" s="300">
        <v>99439</v>
      </c>
      <c r="AH258" s="300">
        <v>99383</v>
      </c>
      <c r="AI258" s="300">
        <v>99361</v>
      </c>
      <c r="AK258" s="62" t="s">
        <v>324</v>
      </c>
      <c r="AL258" s="62" t="s">
        <v>616</v>
      </c>
      <c r="AM258" s="296">
        <f t="shared" si="46"/>
        <v>10.762992996682639</v>
      </c>
      <c r="AN258" s="296">
        <f t="shared" si="47"/>
        <v>9.4312959919608925</v>
      </c>
      <c r="AO258" s="296">
        <f t="shared" si="48"/>
        <v>10.821877742029834</v>
      </c>
      <c r="AP258" s="296">
        <f t="shared" si="49"/>
        <v>11.00787614578673</v>
      </c>
      <c r="AQ258" s="296">
        <f t="shared" si="50"/>
        <v>9.3083868565577585</v>
      </c>
      <c r="AR258" s="296">
        <f t="shared" si="51"/>
        <v>9.187650807399617</v>
      </c>
      <c r="AS258" s="296">
        <f t="shared" si="52"/>
        <v>8.5680823522159901</v>
      </c>
      <c r="AT258" s="296">
        <f t="shared" si="53"/>
        <v>7.7023137668616144</v>
      </c>
      <c r="AU258" s="296">
        <f t="shared" si="54"/>
        <v>7.6684464785151283</v>
      </c>
      <c r="AV258" s="296">
        <f t="shared" si="55"/>
        <v>7.9040582936949697</v>
      </c>
      <c r="AW258" s="296">
        <f t="shared" si="56"/>
        <v>7.8603945371775419</v>
      </c>
      <c r="AX258" s="296">
        <f t="shared" si="57"/>
        <v>7.4409999095013521</v>
      </c>
      <c r="AY258" s="296">
        <f t="shared" si="58"/>
        <v>7.1400557125473911</v>
      </c>
      <c r="AZ258" s="296">
        <f t="shared" si="59"/>
        <v>7.4258172926959336</v>
      </c>
      <c r="BA258" s="296">
        <f t="shared" si="60"/>
        <v>7.0349533519187606</v>
      </c>
    </row>
    <row r="259" spans="1:53" x14ac:dyDescent="0.25">
      <c r="A259" s="62" t="s">
        <v>325</v>
      </c>
      <c r="B259" s="62" t="s">
        <v>617</v>
      </c>
      <c r="C259" s="300">
        <v>132</v>
      </c>
      <c r="D259" s="300">
        <v>137</v>
      </c>
      <c r="E259" s="300">
        <v>152</v>
      </c>
      <c r="F259" s="300">
        <v>128</v>
      </c>
      <c r="G259" s="300">
        <v>125</v>
      </c>
      <c r="H259" s="300">
        <v>109</v>
      </c>
      <c r="I259" s="300">
        <v>103</v>
      </c>
      <c r="J259" s="300">
        <v>105</v>
      </c>
      <c r="K259" s="300">
        <v>111</v>
      </c>
      <c r="L259" s="300">
        <v>109</v>
      </c>
      <c r="M259" s="300">
        <v>110</v>
      </c>
      <c r="N259" s="300">
        <v>106</v>
      </c>
      <c r="O259" s="300">
        <v>100</v>
      </c>
      <c r="P259" s="300">
        <v>100</v>
      </c>
      <c r="Q259" s="300">
        <v>96</v>
      </c>
      <c r="R259" s="288"/>
      <c r="S259" s="62" t="s">
        <v>325</v>
      </c>
      <c r="T259" s="62" t="s">
        <v>617</v>
      </c>
      <c r="U259" s="300">
        <v>19473</v>
      </c>
      <c r="V259" s="300">
        <v>19214</v>
      </c>
      <c r="W259" s="300">
        <v>18911</v>
      </c>
      <c r="X259" s="300">
        <v>18742</v>
      </c>
      <c r="Y259" s="300">
        <v>18516</v>
      </c>
      <c r="Z259" s="300">
        <v>18450</v>
      </c>
      <c r="AA259" s="300">
        <v>18435</v>
      </c>
      <c r="AB259" s="300">
        <v>18359</v>
      </c>
      <c r="AC259" s="300">
        <v>18681</v>
      </c>
      <c r="AD259" s="300">
        <v>18610</v>
      </c>
      <c r="AE259" s="300">
        <v>18423</v>
      </c>
      <c r="AF259" s="300">
        <v>18282</v>
      </c>
      <c r="AG259" s="300">
        <v>18133</v>
      </c>
      <c r="AH259" s="300">
        <v>18005</v>
      </c>
      <c r="AI259" s="300">
        <v>17904</v>
      </c>
      <c r="AK259" s="62" t="s">
        <v>325</v>
      </c>
      <c r="AL259" s="62" t="s">
        <v>617</v>
      </c>
      <c r="AM259" s="296">
        <f t="shared" si="46"/>
        <v>6.7786165459867505</v>
      </c>
      <c r="AN259" s="296">
        <f t="shared" si="47"/>
        <v>7.1302175497033415</v>
      </c>
      <c r="AO259" s="296">
        <f t="shared" si="48"/>
        <v>8.0376500449473856</v>
      </c>
      <c r="AP259" s="296">
        <f t="shared" si="49"/>
        <v>6.8295806210649879</v>
      </c>
      <c r="AQ259" s="296">
        <f t="shared" si="50"/>
        <v>6.7509181248649819</v>
      </c>
      <c r="AR259" s="296">
        <f t="shared" si="51"/>
        <v>5.9078590785907856</v>
      </c>
      <c r="AS259" s="296">
        <f t="shared" si="52"/>
        <v>5.5871982641714126</v>
      </c>
      <c r="AT259" s="296">
        <f t="shared" si="53"/>
        <v>5.7192657552154254</v>
      </c>
      <c r="AU259" s="296">
        <f t="shared" si="54"/>
        <v>5.9418660671270276</v>
      </c>
      <c r="AV259" s="296">
        <f t="shared" si="55"/>
        <v>5.8570660934981191</v>
      </c>
      <c r="AW259" s="296">
        <f t="shared" si="56"/>
        <v>5.9707973728491561</v>
      </c>
      <c r="AX259" s="296">
        <f t="shared" si="57"/>
        <v>5.7980527294606716</v>
      </c>
      <c r="AY259" s="296">
        <f t="shared" si="58"/>
        <v>5.5148072574863507</v>
      </c>
      <c r="AZ259" s="296">
        <f t="shared" si="59"/>
        <v>5.5540127742293803</v>
      </c>
      <c r="BA259" s="296">
        <f t="shared" si="60"/>
        <v>5.3619302949061662</v>
      </c>
    </row>
    <row r="260" spans="1:53" x14ac:dyDescent="0.25">
      <c r="A260" s="62" t="s">
        <v>326</v>
      </c>
      <c r="B260" s="62" t="s">
        <v>618</v>
      </c>
      <c r="C260" s="300">
        <v>108</v>
      </c>
      <c r="D260" s="300">
        <v>104</v>
      </c>
      <c r="E260" s="300">
        <v>107</v>
      </c>
      <c r="F260" s="300">
        <v>102</v>
      </c>
      <c r="G260" s="300">
        <v>96</v>
      </c>
      <c r="H260" s="300">
        <v>93</v>
      </c>
      <c r="I260" s="300">
        <v>90</v>
      </c>
      <c r="J260" s="300">
        <v>89</v>
      </c>
      <c r="K260" s="300">
        <v>82</v>
      </c>
      <c r="L260" s="300">
        <v>81</v>
      </c>
      <c r="M260" s="300">
        <v>76</v>
      </c>
      <c r="N260" s="300">
        <v>76</v>
      </c>
      <c r="O260" s="300">
        <v>72</v>
      </c>
      <c r="P260" s="300">
        <v>70</v>
      </c>
      <c r="Q260" s="300">
        <v>63</v>
      </c>
      <c r="R260" s="288"/>
      <c r="S260" s="62" t="s">
        <v>326</v>
      </c>
      <c r="T260" s="62" t="s">
        <v>618</v>
      </c>
      <c r="U260" s="300">
        <v>20538</v>
      </c>
      <c r="V260" s="300">
        <v>20442</v>
      </c>
      <c r="W260" s="300">
        <v>20255</v>
      </c>
      <c r="X260" s="300">
        <v>19964</v>
      </c>
      <c r="Y260" s="300">
        <v>19736</v>
      </c>
      <c r="Z260" s="300">
        <v>19623</v>
      </c>
      <c r="AA260" s="300">
        <v>19776</v>
      </c>
      <c r="AB260" s="300">
        <v>19783</v>
      </c>
      <c r="AC260" s="300">
        <v>19846</v>
      </c>
      <c r="AD260" s="300">
        <v>19709</v>
      </c>
      <c r="AE260" s="300">
        <v>19500</v>
      </c>
      <c r="AF260" s="300">
        <v>19140</v>
      </c>
      <c r="AG260" s="300">
        <v>18872</v>
      </c>
      <c r="AH260" s="300">
        <v>18814</v>
      </c>
      <c r="AI260" s="300">
        <v>18667</v>
      </c>
      <c r="AK260" s="62" t="s">
        <v>326</v>
      </c>
      <c r="AL260" s="62" t="s">
        <v>618</v>
      </c>
      <c r="AM260" s="296">
        <f t="shared" si="46"/>
        <v>5.2585451358457496</v>
      </c>
      <c r="AN260" s="296">
        <f t="shared" si="47"/>
        <v>5.087564817532531</v>
      </c>
      <c r="AO260" s="296">
        <f t="shared" si="48"/>
        <v>5.2826462601826707</v>
      </c>
      <c r="AP260" s="296">
        <f t="shared" si="49"/>
        <v>5.109196553796834</v>
      </c>
      <c r="AQ260" s="296">
        <f t="shared" si="50"/>
        <v>4.8642075395216864</v>
      </c>
      <c r="AR260" s="296">
        <f t="shared" si="51"/>
        <v>4.7393364928909953</v>
      </c>
      <c r="AS260" s="296">
        <f t="shared" si="52"/>
        <v>4.5509708737864081</v>
      </c>
      <c r="AT260" s="296">
        <f t="shared" si="53"/>
        <v>4.4988121114087853</v>
      </c>
      <c r="AU260" s="296">
        <f t="shared" si="54"/>
        <v>4.1318149753098865</v>
      </c>
      <c r="AV260" s="296">
        <f t="shared" si="55"/>
        <v>4.1097975544167635</v>
      </c>
      <c r="AW260" s="296">
        <f t="shared" si="56"/>
        <v>3.8974358974358974</v>
      </c>
      <c r="AX260" s="296">
        <f t="shared" si="57"/>
        <v>3.9707419017763845</v>
      </c>
      <c r="AY260" s="296">
        <f t="shared" si="58"/>
        <v>3.8151759220008477</v>
      </c>
      <c r="AZ260" s="296">
        <f t="shared" si="59"/>
        <v>3.7206335707451896</v>
      </c>
      <c r="BA260" s="296">
        <f t="shared" si="60"/>
        <v>3.3749397332190498</v>
      </c>
    </row>
    <row r="261" spans="1:53" x14ac:dyDescent="0.25">
      <c r="A261" s="62" t="s">
        <v>327</v>
      </c>
      <c r="B261" s="62" t="s">
        <v>619</v>
      </c>
      <c r="C261" s="300">
        <v>434</v>
      </c>
      <c r="D261" s="300">
        <v>432</v>
      </c>
      <c r="E261" s="300">
        <v>422</v>
      </c>
      <c r="F261" s="300">
        <v>409</v>
      </c>
      <c r="G261" s="300">
        <v>425</v>
      </c>
      <c r="H261" s="300">
        <v>316</v>
      </c>
      <c r="I261" s="300">
        <v>320</v>
      </c>
      <c r="J261" s="300">
        <v>332</v>
      </c>
      <c r="K261" s="300">
        <v>336</v>
      </c>
      <c r="L261" s="300">
        <v>319</v>
      </c>
      <c r="M261" s="300">
        <v>296</v>
      </c>
      <c r="N261" s="300">
        <v>299</v>
      </c>
      <c r="O261" s="300">
        <v>266</v>
      </c>
      <c r="P261" s="300">
        <v>331</v>
      </c>
      <c r="Q261" s="300">
        <v>265</v>
      </c>
      <c r="R261" s="288"/>
      <c r="S261" s="62" t="s">
        <v>327</v>
      </c>
      <c r="T261" s="62" t="s">
        <v>619</v>
      </c>
      <c r="U261" s="300">
        <v>55387</v>
      </c>
      <c r="V261" s="300">
        <v>55128</v>
      </c>
      <c r="W261" s="300">
        <v>55073</v>
      </c>
      <c r="X261" s="300">
        <v>54930</v>
      </c>
      <c r="Y261" s="300">
        <v>55008</v>
      </c>
      <c r="Z261" s="300">
        <v>54986</v>
      </c>
      <c r="AA261" s="300">
        <v>55248</v>
      </c>
      <c r="AB261" s="300">
        <v>55576</v>
      </c>
      <c r="AC261" s="300">
        <v>55964</v>
      </c>
      <c r="AD261" s="300">
        <v>56139</v>
      </c>
      <c r="AE261" s="300">
        <v>56089</v>
      </c>
      <c r="AF261" s="300">
        <v>55998</v>
      </c>
      <c r="AG261" s="300">
        <v>55807</v>
      </c>
      <c r="AH261" s="300">
        <v>55823</v>
      </c>
      <c r="AI261" s="300">
        <v>55557</v>
      </c>
      <c r="AK261" s="62" t="s">
        <v>327</v>
      </c>
      <c r="AL261" s="62" t="s">
        <v>619</v>
      </c>
      <c r="AM261" s="296">
        <f t="shared" si="46"/>
        <v>7.8357737375196344</v>
      </c>
      <c r="AN261" s="296">
        <f t="shared" si="47"/>
        <v>7.8363082281236398</v>
      </c>
      <c r="AO261" s="296">
        <f t="shared" si="48"/>
        <v>7.6625569698400309</v>
      </c>
      <c r="AP261" s="296">
        <f t="shared" si="49"/>
        <v>7.4458401602038959</v>
      </c>
      <c r="AQ261" s="296">
        <f t="shared" si="50"/>
        <v>7.7261489237929029</v>
      </c>
      <c r="AR261" s="296">
        <f t="shared" si="51"/>
        <v>5.7469173971556398</v>
      </c>
      <c r="AS261" s="296">
        <f t="shared" si="52"/>
        <v>5.7920648711265565</v>
      </c>
      <c r="AT261" s="296">
        <f t="shared" si="53"/>
        <v>5.973801640996113</v>
      </c>
      <c r="AU261" s="296">
        <f t="shared" si="54"/>
        <v>6.0038596240440283</v>
      </c>
      <c r="AV261" s="296">
        <f t="shared" si="55"/>
        <v>5.6823242309268069</v>
      </c>
      <c r="AW261" s="296">
        <f t="shared" si="56"/>
        <v>5.2773271051364796</v>
      </c>
      <c r="AX261" s="296">
        <f t="shared" si="57"/>
        <v>5.3394764098717813</v>
      </c>
      <c r="AY261" s="296">
        <f t="shared" si="58"/>
        <v>4.7664271507158604</v>
      </c>
      <c r="AZ261" s="296">
        <f t="shared" si="59"/>
        <v>5.9294556007380468</v>
      </c>
      <c r="BA261" s="296">
        <f t="shared" si="60"/>
        <v>4.769875983224436</v>
      </c>
    </row>
    <row r="262" spans="1:53" x14ac:dyDescent="0.25">
      <c r="A262" s="62" t="s">
        <v>328</v>
      </c>
      <c r="B262" s="62" t="s">
        <v>620</v>
      </c>
      <c r="C262" s="300">
        <v>38</v>
      </c>
      <c r="D262" s="300">
        <v>36</v>
      </c>
      <c r="E262" s="300">
        <v>38</v>
      </c>
      <c r="F262" s="300">
        <v>36</v>
      </c>
      <c r="G262" s="300">
        <v>35</v>
      </c>
      <c r="H262" s="300">
        <v>33</v>
      </c>
      <c r="I262" s="300">
        <v>32</v>
      </c>
      <c r="J262" s="300">
        <v>32</v>
      </c>
      <c r="K262" s="300">
        <v>33</v>
      </c>
      <c r="L262" s="300">
        <v>31</v>
      </c>
      <c r="M262" s="300">
        <v>31</v>
      </c>
      <c r="N262" s="300">
        <v>30</v>
      </c>
      <c r="O262" s="300">
        <v>29</v>
      </c>
      <c r="P262" s="300">
        <v>28</v>
      </c>
      <c r="Q262" s="300">
        <v>26</v>
      </c>
      <c r="R262" s="288"/>
      <c r="S262" s="62" t="s">
        <v>328</v>
      </c>
      <c r="T262" s="62" t="s">
        <v>620</v>
      </c>
      <c r="U262" s="300">
        <v>5681</v>
      </c>
      <c r="V262" s="300">
        <v>5609</v>
      </c>
      <c r="W262" s="300">
        <v>5590</v>
      </c>
      <c r="X262" s="300">
        <v>5501</v>
      </c>
      <c r="Y262" s="300">
        <v>5466</v>
      </c>
      <c r="Z262" s="300">
        <v>5458</v>
      </c>
      <c r="AA262" s="300">
        <v>5440</v>
      </c>
      <c r="AB262" s="300">
        <v>5387</v>
      </c>
      <c r="AC262" s="300">
        <v>5415</v>
      </c>
      <c r="AD262" s="300">
        <v>5444</v>
      </c>
      <c r="AE262" s="300">
        <v>5343</v>
      </c>
      <c r="AF262" s="300">
        <v>5284</v>
      </c>
      <c r="AG262" s="300">
        <v>5208</v>
      </c>
      <c r="AH262" s="300">
        <v>5210</v>
      </c>
      <c r="AI262" s="300">
        <v>5174</v>
      </c>
      <c r="AK262" s="62" t="s">
        <v>328</v>
      </c>
      <c r="AL262" s="62" t="s">
        <v>620</v>
      </c>
      <c r="AM262" s="296">
        <f t="shared" si="46"/>
        <v>6.6889632107023411</v>
      </c>
      <c r="AN262" s="296">
        <f t="shared" si="47"/>
        <v>6.418256373685149</v>
      </c>
      <c r="AO262" s="296">
        <f t="shared" si="48"/>
        <v>6.7978533094812166</v>
      </c>
      <c r="AP262" s="296">
        <f t="shared" si="49"/>
        <v>6.5442646791492454</v>
      </c>
      <c r="AQ262" s="296">
        <f t="shared" si="50"/>
        <v>6.4032199048664475</v>
      </c>
      <c r="AR262" s="296">
        <f t="shared" si="51"/>
        <v>6.0461707585196045</v>
      </c>
      <c r="AS262" s="296">
        <f t="shared" si="52"/>
        <v>5.882352941176471</v>
      </c>
      <c r="AT262" s="296">
        <f t="shared" si="53"/>
        <v>5.9402264711342116</v>
      </c>
      <c r="AU262" s="296">
        <f t="shared" si="54"/>
        <v>6.094182825484765</v>
      </c>
      <c r="AV262" s="296">
        <f t="shared" si="55"/>
        <v>5.6943423952975749</v>
      </c>
      <c r="AW262" s="296">
        <f t="shared" si="56"/>
        <v>5.8019839041736851</v>
      </c>
      <c r="AX262" s="296">
        <f t="shared" si="57"/>
        <v>5.6775170325510977</v>
      </c>
      <c r="AY262" s="296">
        <f t="shared" si="58"/>
        <v>5.5683563748079878</v>
      </c>
      <c r="AZ262" s="296">
        <f t="shared" si="59"/>
        <v>5.3742802303262955</v>
      </c>
      <c r="BA262" s="296">
        <f t="shared" si="60"/>
        <v>5.025125628140704</v>
      </c>
    </row>
    <row r="263" spans="1:53" x14ac:dyDescent="0.25">
      <c r="A263" s="62" t="s">
        <v>329</v>
      </c>
      <c r="B263" s="62" t="s">
        <v>621</v>
      </c>
      <c r="C263" s="300">
        <v>45</v>
      </c>
      <c r="D263" s="300">
        <v>44</v>
      </c>
      <c r="E263" s="300">
        <v>44</v>
      </c>
      <c r="F263" s="300">
        <v>40</v>
      </c>
      <c r="G263" s="300">
        <v>39</v>
      </c>
      <c r="H263" s="300">
        <v>39</v>
      </c>
      <c r="I263" s="300">
        <v>38</v>
      </c>
      <c r="J263" s="300">
        <v>37</v>
      </c>
      <c r="K263" s="300">
        <v>37</v>
      </c>
      <c r="L263" s="300">
        <v>34</v>
      </c>
      <c r="M263" s="300">
        <v>35</v>
      </c>
      <c r="N263" s="300">
        <v>34</v>
      </c>
      <c r="O263" s="300">
        <v>30</v>
      </c>
      <c r="P263" s="300">
        <v>28</v>
      </c>
      <c r="Q263" s="300">
        <v>28</v>
      </c>
      <c r="R263" s="288"/>
      <c r="S263" s="62" t="s">
        <v>329</v>
      </c>
      <c r="T263" s="62" t="s">
        <v>621</v>
      </c>
      <c r="U263" s="300">
        <v>7009</v>
      </c>
      <c r="V263" s="300">
        <v>6865</v>
      </c>
      <c r="W263" s="300">
        <v>6885</v>
      </c>
      <c r="X263" s="300">
        <v>6750</v>
      </c>
      <c r="Y263" s="300">
        <v>6655</v>
      </c>
      <c r="Z263" s="300">
        <v>6559</v>
      </c>
      <c r="AA263" s="300">
        <v>6463</v>
      </c>
      <c r="AB263" s="300">
        <v>6455</v>
      </c>
      <c r="AC263" s="300">
        <v>6492</v>
      </c>
      <c r="AD263" s="300">
        <v>6501</v>
      </c>
      <c r="AE263" s="300">
        <v>6376</v>
      </c>
      <c r="AF263" s="300">
        <v>6298</v>
      </c>
      <c r="AG263" s="300">
        <v>6181</v>
      </c>
      <c r="AH263" s="300">
        <v>6175</v>
      </c>
      <c r="AI263" s="300">
        <v>6162</v>
      </c>
      <c r="AK263" s="62" t="s">
        <v>329</v>
      </c>
      <c r="AL263" s="62" t="s">
        <v>621</v>
      </c>
      <c r="AM263" s="296">
        <f t="shared" si="46"/>
        <v>6.4203167356256241</v>
      </c>
      <c r="AN263" s="296">
        <f t="shared" si="47"/>
        <v>6.4093226511289147</v>
      </c>
      <c r="AO263" s="296">
        <f t="shared" si="48"/>
        <v>6.3907044299201159</v>
      </c>
      <c r="AP263" s="296">
        <f t="shared" si="49"/>
        <v>5.9259259259259256</v>
      </c>
      <c r="AQ263" s="296">
        <f t="shared" si="50"/>
        <v>5.8602554470323067</v>
      </c>
      <c r="AR263" s="296">
        <f t="shared" si="51"/>
        <v>5.9460283579813993</v>
      </c>
      <c r="AS263" s="296">
        <f t="shared" si="52"/>
        <v>5.8796224663468974</v>
      </c>
      <c r="AT263" s="296">
        <f t="shared" si="53"/>
        <v>5.7319907048799381</v>
      </c>
      <c r="AU263" s="296">
        <f t="shared" si="54"/>
        <v>5.6993222427603207</v>
      </c>
      <c r="AV263" s="296">
        <f t="shared" si="55"/>
        <v>5.2299646208275652</v>
      </c>
      <c r="AW263" s="296">
        <f t="shared" si="56"/>
        <v>5.4893350062735253</v>
      </c>
      <c r="AX263" s="296">
        <f t="shared" si="57"/>
        <v>5.3985392187996188</v>
      </c>
      <c r="AY263" s="296">
        <f t="shared" si="58"/>
        <v>4.8535835625303347</v>
      </c>
      <c r="AZ263" s="296">
        <f t="shared" si="59"/>
        <v>4.5344129554655872</v>
      </c>
      <c r="BA263" s="296">
        <f t="shared" si="60"/>
        <v>4.5439792275235309</v>
      </c>
    </row>
    <row r="264" spans="1:53" x14ac:dyDescent="0.25">
      <c r="A264" s="62" t="s">
        <v>330</v>
      </c>
      <c r="B264" s="62" t="s">
        <v>622</v>
      </c>
      <c r="C264" s="300">
        <v>86</v>
      </c>
      <c r="D264" s="300">
        <v>85</v>
      </c>
      <c r="E264" s="300">
        <v>87</v>
      </c>
      <c r="F264" s="300">
        <v>85</v>
      </c>
      <c r="G264" s="300">
        <v>83</v>
      </c>
      <c r="H264" s="300">
        <v>81</v>
      </c>
      <c r="I264" s="300">
        <v>79</v>
      </c>
      <c r="J264" s="300">
        <v>79</v>
      </c>
      <c r="K264" s="300">
        <v>77</v>
      </c>
      <c r="L264" s="300">
        <v>75</v>
      </c>
      <c r="M264" s="300">
        <v>70</v>
      </c>
      <c r="N264" s="300">
        <v>71</v>
      </c>
      <c r="O264" s="300">
        <v>67</v>
      </c>
      <c r="P264" s="300">
        <v>68</v>
      </c>
      <c r="Q264" s="300">
        <v>65</v>
      </c>
      <c r="R264" s="288"/>
      <c r="S264" s="62" t="s">
        <v>330</v>
      </c>
      <c r="T264" s="62" t="s">
        <v>622</v>
      </c>
      <c r="U264" s="300">
        <v>14324</v>
      </c>
      <c r="V264" s="300">
        <v>14460</v>
      </c>
      <c r="W264" s="300">
        <v>14535</v>
      </c>
      <c r="X264" s="300">
        <v>14559</v>
      </c>
      <c r="Y264" s="300">
        <v>14590</v>
      </c>
      <c r="Z264" s="300">
        <v>14643</v>
      </c>
      <c r="AA264" s="300">
        <v>14648</v>
      </c>
      <c r="AB264" s="300">
        <v>14785</v>
      </c>
      <c r="AC264" s="300">
        <v>14843</v>
      </c>
      <c r="AD264" s="300">
        <v>14925</v>
      </c>
      <c r="AE264" s="300">
        <v>14858</v>
      </c>
      <c r="AF264" s="300">
        <v>14966</v>
      </c>
      <c r="AG264" s="300">
        <v>15054</v>
      </c>
      <c r="AH264" s="300">
        <v>15352</v>
      </c>
      <c r="AI264" s="300">
        <v>15532</v>
      </c>
      <c r="AK264" s="62" t="s">
        <v>330</v>
      </c>
      <c r="AL264" s="62" t="s">
        <v>622</v>
      </c>
      <c r="AM264" s="296">
        <f t="shared" si="46"/>
        <v>6.0039095224797538</v>
      </c>
      <c r="AN264" s="296">
        <f t="shared" si="47"/>
        <v>5.8782849239280779</v>
      </c>
      <c r="AO264" s="296">
        <f t="shared" si="48"/>
        <v>5.9855521155830758</v>
      </c>
      <c r="AP264" s="296">
        <f t="shared" si="49"/>
        <v>5.8383130709526752</v>
      </c>
      <c r="AQ264" s="296">
        <f t="shared" si="50"/>
        <v>5.6888279643591497</v>
      </c>
      <c r="AR264" s="296">
        <f t="shared" si="51"/>
        <v>5.5316533497234177</v>
      </c>
      <c r="AS264" s="296">
        <f t="shared" si="52"/>
        <v>5.3932277444019663</v>
      </c>
      <c r="AT264" s="296">
        <f t="shared" si="53"/>
        <v>5.3432532972607376</v>
      </c>
      <c r="AU264" s="296">
        <f t="shared" si="54"/>
        <v>5.187630532911137</v>
      </c>
      <c r="AV264" s="296">
        <f t="shared" si="55"/>
        <v>5.025125628140704</v>
      </c>
      <c r="AW264" s="296">
        <f t="shared" si="56"/>
        <v>4.7112666576928257</v>
      </c>
      <c r="AX264" s="296">
        <f t="shared" si="57"/>
        <v>4.7440865962849124</v>
      </c>
      <c r="AY264" s="296">
        <f t="shared" si="58"/>
        <v>4.4506443470174037</v>
      </c>
      <c r="AZ264" s="296">
        <f t="shared" si="59"/>
        <v>4.429390307451798</v>
      </c>
      <c r="BA264" s="296">
        <f t="shared" si="60"/>
        <v>4.1849085758434201</v>
      </c>
    </row>
    <row r="265" spans="1:53" x14ac:dyDescent="0.25">
      <c r="A265" s="62" t="s">
        <v>331</v>
      </c>
      <c r="B265" s="62" t="s">
        <v>623</v>
      </c>
      <c r="C265" s="300">
        <v>89</v>
      </c>
      <c r="D265" s="300">
        <v>85</v>
      </c>
      <c r="E265" s="300">
        <v>86</v>
      </c>
      <c r="F265" s="300">
        <v>83</v>
      </c>
      <c r="G265" s="300">
        <v>80</v>
      </c>
      <c r="H265" s="300">
        <v>75</v>
      </c>
      <c r="I265" s="300">
        <v>73</v>
      </c>
      <c r="J265" s="300">
        <v>71</v>
      </c>
      <c r="K265" s="300">
        <v>68</v>
      </c>
      <c r="L265" s="300">
        <v>62</v>
      </c>
      <c r="M265" s="300">
        <v>61</v>
      </c>
      <c r="N265" s="300">
        <v>60</v>
      </c>
      <c r="O265" s="300">
        <v>59</v>
      </c>
      <c r="P265" s="300">
        <v>61</v>
      </c>
      <c r="Q265" s="300">
        <v>59</v>
      </c>
      <c r="R265" s="288"/>
      <c r="S265" s="62" t="s">
        <v>331</v>
      </c>
      <c r="T265" s="62" t="s">
        <v>623</v>
      </c>
      <c r="U265" s="300">
        <v>12532</v>
      </c>
      <c r="V265" s="300">
        <v>12286</v>
      </c>
      <c r="W265" s="300">
        <v>12185</v>
      </c>
      <c r="X265" s="300">
        <v>12171</v>
      </c>
      <c r="Y265" s="300">
        <v>12138</v>
      </c>
      <c r="Z265" s="300">
        <v>11984</v>
      </c>
      <c r="AA265" s="300">
        <v>11873</v>
      </c>
      <c r="AB265" s="300">
        <v>11712</v>
      </c>
      <c r="AC265" s="300">
        <v>11809</v>
      </c>
      <c r="AD265" s="300">
        <v>11791</v>
      </c>
      <c r="AE265" s="300">
        <v>11703</v>
      </c>
      <c r="AF265" s="300">
        <v>11605</v>
      </c>
      <c r="AG265" s="300">
        <v>11488</v>
      </c>
      <c r="AH265" s="300">
        <v>11473</v>
      </c>
      <c r="AI265" s="300">
        <v>11397</v>
      </c>
      <c r="AK265" s="62" t="s">
        <v>331</v>
      </c>
      <c r="AL265" s="62" t="s">
        <v>623</v>
      </c>
      <c r="AM265" s="296">
        <f t="shared" ref="AM265:AM299" si="61">(C265*1000)/U265</f>
        <v>7.1018193424832425</v>
      </c>
      <c r="AN265" s="296">
        <f t="shared" si="47"/>
        <v>6.9184437571219277</v>
      </c>
      <c r="AO265" s="296">
        <f t="shared" si="48"/>
        <v>7.0578580221583911</v>
      </c>
      <c r="AP265" s="296">
        <f t="shared" si="49"/>
        <v>6.8194889491414017</v>
      </c>
      <c r="AQ265" s="296">
        <f t="shared" si="50"/>
        <v>6.5908716427747569</v>
      </c>
      <c r="AR265" s="296">
        <f t="shared" si="51"/>
        <v>6.2583444592790389</v>
      </c>
      <c r="AS265" s="296">
        <f t="shared" si="52"/>
        <v>6.1484039417164995</v>
      </c>
      <c r="AT265" s="296">
        <f t="shared" si="53"/>
        <v>6.0621584699453548</v>
      </c>
      <c r="AU265" s="296">
        <f t="shared" si="54"/>
        <v>5.7583199254805653</v>
      </c>
      <c r="AV265" s="296">
        <f t="shared" si="55"/>
        <v>5.2582478161309476</v>
      </c>
      <c r="AW265" s="296">
        <f t="shared" si="56"/>
        <v>5.212338716568401</v>
      </c>
      <c r="AX265" s="296">
        <f t="shared" si="57"/>
        <v>5.1701852649719946</v>
      </c>
      <c r="AY265" s="296">
        <f t="shared" si="58"/>
        <v>5.1357938718662952</v>
      </c>
      <c r="AZ265" s="296">
        <f t="shared" si="59"/>
        <v>5.3168308201865253</v>
      </c>
      <c r="BA265" s="296">
        <f t="shared" si="60"/>
        <v>5.1768009125208385</v>
      </c>
    </row>
    <row r="266" spans="1:53" x14ac:dyDescent="0.25">
      <c r="A266" s="62" t="s">
        <v>332</v>
      </c>
      <c r="B266" s="62" t="s">
        <v>624</v>
      </c>
      <c r="C266" s="300">
        <v>67</v>
      </c>
      <c r="D266" s="300">
        <v>65</v>
      </c>
      <c r="E266" s="300">
        <v>67</v>
      </c>
      <c r="F266" s="300">
        <v>63</v>
      </c>
      <c r="G266" s="300">
        <v>61</v>
      </c>
      <c r="H266" s="300">
        <v>59</v>
      </c>
      <c r="I266" s="300">
        <v>57</v>
      </c>
      <c r="J266" s="300">
        <v>56</v>
      </c>
      <c r="K266" s="300">
        <v>56</v>
      </c>
      <c r="L266" s="300">
        <v>54</v>
      </c>
      <c r="M266" s="300">
        <v>52</v>
      </c>
      <c r="N266" s="300">
        <v>51</v>
      </c>
      <c r="O266" s="300">
        <v>48</v>
      </c>
      <c r="P266" s="300">
        <v>48</v>
      </c>
      <c r="Q266" s="300">
        <v>47</v>
      </c>
      <c r="R266" s="288"/>
      <c r="S266" s="62" t="s">
        <v>332</v>
      </c>
      <c r="T266" s="62" t="s">
        <v>624</v>
      </c>
      <c r="U266" s="300">
        <v>10259</v>
      </c>
      <c r="V266" s="300">
        <v>10278</v>
      </c>
      <c r="W266" s="300">
        <v>10274</v>
      </c>
      <c r="X266" s="300">
        <v>10259</v>
      </c>
      <c r="Y266" s="300">
        <v>10406</v>
      </c>
      <c r="Z266" s="300">
        <v>10420</v>
      </c>
      <c r="AA266" s="300">
        <v>10555</v>
      </c>
      <c r="AB266" s="300">
        <v>10677</v>
      </c>
      <c r="AC266" s="300">
        <v>11088</v>
      </c>
      <c r="AD266" s="300">
        <v>11268</v>
      </c>
      <c r="AE266" s="300">
        <v>11529</v>
      </c>
      <c r="AF266" s="300">
        <v>11727</v>
      </c>
      <c r="AG266" s="300">
        <v>12049</v>
      </c>
      <c r="AH266" s="300">
        <v>12271</v>
      </c>
      <c r="AI266" s="300">
        <v>12330</v>
      </c>
      <c r="AK266" s="62" t="s">
        <v>332</v>
      </c>
      <c r="AL266" s="62" t="s">
        <v>624</v>
      </c>
      <c r="AM266" s="296">
        <f t="shared" si="61"/>
        <v>6.5308509601325664</v>
      </c>
      <c r="AN266" s="296">
        <f t="shared" si="47"/>
        <v>6.324187585133294</v>
      </c>
      <c r="AO266" s="296">
        <f t="shared" si="48"/>
        <v>6.521315943157485</v>
      </c>
      <c r="AP266" s="296">
        <f t="shared" si="49"/>
        <v>6.1409494102739055</v>
      </c>
      <c r="AQ266" s="296">
        <f t="shared" si="50"/>
        <v>5.8620026907553333</v>
      </c>
      <c r="AR266" s="296">
        <f t="shared" si="51"/>
        <v>5.6621880998080618</v>
      </c>
      <c r="AS266" s="296">
        <f t="shared" si="52"/>
        <v>5.4002842254855521</v>
      </c>
      <c r="AT266" s="296">
        <f t="shared" si="53"/>
        <v>5.2449189847335393</v>
      </c>
      <c r="AU266" s="296">
        <f t="shared" si="54"/>
        <v>5.0505050505050502</v>
      </c>
      <c r="AV266" s="296">
        <f t="shared" si="55"/>
        <v>4.7923322683706067</v>
      </c>
      <c r="AW266" s="296">
        <f t="shared" si="56"/>
        <v>4.5103651661028712</v>
      </c>
      <c r="AX266" s="296">
        <f t="shared" si="57"/>
        <v>4.3489383474034282</v>
      </c>
      <c r="AY266" s="296">
        <f t="shared" si="58"/>
        <v>3.9837330898829779</v>
      </c>
      <c r="AZ266" s="296">
        <f t="shared" si="59"/>
        <v>3.9116616412680303</v>
      </c>
      <c r="BA266" s="296">
        <f t="shared" si="60"/>
        <v>3.8118410381184105</v>
      </c>
    </row>
    <row r="267" spans="1:53" x14ac:dyDescent="0.25">
      <c r="A267" s="62" t="s">
        <v>333</v>
      </c>
      <c r="B267" s="62" t="s">
        <v>625</v>
      </c>
      <c r="C267" s="300">
        <v>81</v>
      </c>
      <c r="D267" s="300">
        <v>80</v>
      </c>
      <c r="E267" s="300">
        <v>81</v>
      </c>
      <c r="F267" s="300">
        <v>78</v>
      </c>
      <c r="G267" s="300">
        <v>73</v>
      </c>
      <c r="H267" s="300">
        <v>70</v>
      </c>
      <c r="I267" s="300">
        <v>65</v>
      </c>
      <c r="J267" s="300">
        <v>62</v>
      </c>
      <c r="K267" s="300">
        <v>53</v>
      </c>
      <c r="L267" s="300">
        <v>49</v>
      </c>
      <c r="M267" s="300">
        <v>47</v>
      </c>
      <c r="N267" s="300">
        <v>45</v>
      </c>
      <c r="O267" s="300">
        <v>46</v>
      </c>
      <c r="P267" s="300">
        <v>46</v>
      </c>
      <c r="Q267" s="300">
        <v>44</v>
      </c>
      <c r="R267" s="288"/>
      <c r="S267" s="62" t="s">
        <v>333</v>
      </c>
      <c r="T267" s="62" t="s">
        <v>625</v>
      </c>
      <c r="U267" s="300">
        <v>7533</v>
      </c>
      <c r="V267" s="300">
        <v>7447</v>
      </c>
      <c r="W267" s="300">
        <v>7352</v>
      </c>
      <c r="X267" s="300">
        <v>7345</v>
      </c>
      <c r="Y267" s="300">
        <v>7215</v>
      </c>
      <c r="Z267" s="300">
        <v>7160</v>
      </c>
      <c r="AA267" s="300">
        <v>7067</v>
      </c>
      <c r="AB267" s="300">
        <v>7032</v>
      </c>
      <c r="AC267" s="300">
        <v>7081</v>
      </c>
      <c r="AD267" s="300">
        <v>7122</v>
      </c>
      <c r="AE267" s="300">
        <v>7097</v>
      </c>
      <c r="AF267" s="300">
        <v>7061</v>
      </c>
      <c r="AG267" s="300">
        <v>7120</v>
      </c>
      <c r="AH267" s="300">
        <v>7135</v>
      </c>
      <c r="AI267" s="300">
        <v>7176</v>
      </c>
      <c r="AK267" s="62" t="s">
        <v>333</v>
      </c>
      <c r="AL267" s="62" t="s">
        <v>625</v>
      </c>
      <c r="AM267" s="296">
        <f t="shared" si="61"/>
        <v>10.75268817204301</v>
      </c>
      <c r="AN267" s="296">
        <f t="shared" si="47"/>
        <v>10.742580905062441</v>
      </c>
      <c r="AO267" s="296">
        <f t="shared" si="48"/>
        <v>11.017410228509249</v>
      </c>
      <c r="AP267" s="296">
        <f t="shared" si="49"/>
        <v>10.619469026548673</v>
      </c>
      <c r="AQ267" s="296">
        <f t="shared" si="50"/>
        <v>10.117810117810118</v>
      </c>
      <c r="AR267" s="296">
        <f t="shared" si="51"/>
        <v>9.7765363128491618</v>
      </c>
      <c r="AS267" s="296">
        <f t="shared" si="52"/>
        <v>9.197679354747418</v>
      </c>
      <c r="AT267" s="296">
        <f t="shared" si="53"/>
        <v>8.8168373151308312</v>
      </c>
      <c r="AU267" s="296">
        <f t="shared" si="54"/>
        <v>7.484818528456433</v>
      </c>
      <c r="AV267" s="296">
        <f t="shared" si="55"/>
        <v>6.8800898623982025</v>
      </c>
      <c r="AW267" s="296">
        <f t="shared" si="56"/>
        <v>6.6225165562913908</v>
      </c>
      <c r="AX267" s="296">
        <f t="shared" si="57"/>
        <v>6.3730349808808953</v>
      </c>
      <c r="AY267" s="296">
        <f t="shared" si="58"/>
        <v>6.4606741573033704</v>
      </c>
      <c r="AZ267" s="296">
        <f t="shared" si="59"/>
        <v>6.4470918009810791</v>
      </c>
      <c r="BA267" s="296">
        <f t="shared" si="60"/>
        <v>6.1315496098104791</v>
      </c>
    </row>
    <row r="268" spans="1:53" x14ac:dyDescent="0.25">
      <c r="A268" s="62" t="s">
        <v>334</v>
      </c>
      <c r="B268" s="62" t="s">
        <v>626</v>
      </c>
      <c r="C268" s="300">
        <v>79</v>
      </c>
      <c r="D268" s="300">
        <v>77</v>
      </c>
      <c r="E268" s="300">
        <v>79</v>
      </c>
      <c r="F268" s="300">
        <v>77</v>
      </c>
      <c r="G268" s="300">
        <v>73</v>
      </c>
      <c r="H268" s="300">
        <v>70</v>
      </c>
      <c r="I268" s="300">
        <v>69</v>
      </c>
      <c r="J268" s="300">
        <v>67</v>
      </c>
      <c r="K268" s="300">
        <v>64</v>
      </c>
      <c r="L268" s="300">
        <v>56</v>
      </c>
      <c r="M268" s="300">
        <v>53</v>
      </c>
      <c r="N268" s="300">
        <v>55</v>
      </c>
      <c r="O268" s="300">
        <v>52</v>
      </c>
      <c r="P268" s="300">
        <v>49</v>
      </c>
      <c r="Q268" s="300">
        <v>47</v>
      </c>
      <c r="R268" s="288"/>
      <c r="S268" s="62" t="s">
        <v>334</v>
      </c>
      <c r="T268" s="62" t="s">
        <v>626</v>
      </c>
      <c r="U268" s="300">
        <v>10645</v>
      </c>
      <c r="V268" s="300">
        <v>10585</v>
      </c>
      <c r="W268" s="300">
        <v>10454</v>
      </c>
      <c r="X268" s="300">
        <v>10341</v>
      </c>
      <c r="Y268" s="300">
        <v>10246</v>
      </c>
      <c r="Z268" s="300">
        <v>10281</v>
      </c>
      <c r="AA268" s="300">
        <v>10224</v>
      </c>
      <c r="AB268" s="300">
        <v>10262</v>
      </c>
      <c r="AC268" s="300">
        <v>10200</v>
      </c>
      <c r="AD268" s="300">
        <v>10154</v>
      </c>
      <c r="AE268" s="300">
        <v>10147</v>
      </c>
      <c r="AF268" s="300">
        <v>10090</v>
      </c>
      <c r="AG268" s="300">
        <v>10070</v>
      </c>
      <c r="AH268" s="300">
        <v>10114</v>
      </c>
      <c r="AI268" s="300">
        <v>10185</v>
      </c>
      <c r="AK268" s="62" t="s">
        <v>334</v>
      </c>
      <c r="AL268" s="62" t="s">
        <v>626</v>
      </c>
      <c r="AM268" s="296">
        <f t="shared" si="61"/>
        <v>7.4213245655237197</v>
      </c>
      <c r="AN268" s="296">
        <f t="shared" si="47"/>
        <v>7.2744449692961739</v>
      </c>
      <c r="AO268" s="296">
        <f t="shared" si="48"/>
        <v>7.5569160130093742</v>
      </c>
      <c r="AP268" s="296">
        <f t="shared" si="49"/>
        <v>7.4460883860361671</v>
      </c>
      <c r="AQ268" s="296">
        <f t="shared" si="50"/>
        <v>7.124731602576615</v>
      </c>
      <c r="AR268" s="296">
        <f t="shared" si="51"/>
        <v>6.8086761988133446</v>
      </c>
      <c r="AS268" s="296">
        <f t="shared" si="52"/>
        <v>6.748826291079812</v>
      </c>
      <c r="AT268" s="296">
        <f t="shared" si="53"/>
        <v>6.5289417267589167</v>
      </c>
      <c r="AU268" s="296">
        <f t="shared" si="54"/>
        <v>6.2745098039215685</v>
      </c>
      <c r="AV268" s="296">
        <f t="shared" si="55"/>
        <v>5.5150679535158558</v>
      </c>
      <c r="AW268" s="296">
        <f t="shared" si="56"/>
        <v>5.2232186853257119</v>
      </c>
      <c r="AX268" s="296">
        <f t="shared" si="57"/>
        <v>5.4509415262636276</v>
      </c>
      <c r="AY268" s="296">
        <f t="shared" si="58"/>
        <v>5.1638530287984112</v>
      </c>
      <c r="AZ268" s="296">
        <f t="shared" si="59"/>
        <v>4.8447696262606286</v>
      </c>
      <c r="BA268" s="296">
        <f t="shared" si="60"/>
        <v>4.6146293568973977</v>
      </c>
    </row>
    <row r="269" spans="1:53" x14ac:dyDescent="0.25">
      <c r="A269" s="62" t="s">
        <v>335</v>
      </c>
      <c r="B269" s="62" t="s">
        <v>627</v>
      </c>
      <c r="C269" s="300">
        <v>268</v>
      </c>
      <c r="D269" s="300">
        <v>257</v>
      </c>
      <c r="E269" s="300">
        <v>258</v>
      </c>
      <c r="F269" s="300">
        <v>248</v>
      </c>
      <c r="G269" s="300">
        <v>242</v>
      </c>
      <c r="H269" s="300">
        <v>228</v>
      </c>
      <c r="I269" s="300">
        <v>217</v>
      </c>
      <c r="J269" s="300">
        <v>217</v>
      </c>
      <c r="K269" s="300">
        <v>206</v>
      </c>
      <c r="L269" s="300">
        <v>202</v>
      </c>
      <c r="M269" s="300">
        <v>194</v>
      </c>
      <c r="N269" s="300">
        <v>189</v>
      </c>
      <c r="O269" s="300">
        <v>167</v>
      </c>
      <c r="P269" s="300">
        <v>172</v>
      </c>
      <c r="Q269" s="300">
        <v>158</v>
      </c>
      <c r="R269" s="288"/>
      <c r="S269" s="62" t="s">
        <v>335</v>
      </c>
      <c r="T269" s="62" t="s">
        <v>627</v>
      </c>
      <c r="U269" s="300">
        <v>58914</v>
      </c>
      <c r="V269" s="300">
        <v>59136</v>
      </c>
      <c r="W269" s="300">
        <v>59416</v>
      </c>
      <c r="X269" s="300">
        <v>59373</v>
      </c>
      <c r="Y269" s="300">
        <v>59485</v>
      </c>
      <c r="Z269" s="300">
        <v>59956</v>
      </c>
      <c r="AA269" s="300">
        <v>60495</v>
      </c>
      <c r="AB269" s="300">
        <v>61066</v>
      </c>
      <c r="AC269" s="300">
        <v>61745</v>
      </c>
      <c r="AD269" s="300">
        <v>62601</v>
      </c>
      <c r="AE269" s="300">
        <v>63227</v>
      </c>
      <c r="AF269" s="300">
        <v>63779</v>
      </c>
      <c r="AG269" s="300">
        <v>63985</v>
      </c>
      <c r="AH269" s="300">
        <v>64324</v>
      </c>
      <c r="AI269" s="300">
        <v>64714</v>
      </c>
      <c r="AK269" s="62" t="s">
        <v>335</v>
      </c>
      <c r="AL269" s="62" t="s">
        <v>627</v>
      </c>
      <c r="AM269" s="296">
        <f t="shared" si="61"/>
        <v>4.5490036324133483</v>
      </c>
      <c r="AN269" s="296">
        <f t="shared" si="47"/>
        <v>4.3459145021645025</v>
      </c>
      <c r="AO269" s="296">
        <f t="shared" si="48"/>
        <v>4.3422647098424667</v>
      </c>
      <c r="AP269" s="296">
        <f t="shared" si="49"/>
        <v>4.1769828036312804</v>
      </c>
      <c r="AQ269" s="296">
        <f t="shared" si="50"/>
        <v>4.0682525006304111</v>
      </c>
      <c r="AR269" s="296">
        <f t="shared" si="51"/>
        <v>3.8027887117219294</v>
      </c>
      <c r="AS269" s="296">
        <f t="shared" si="52"/>
        <v>3.5870733118439539</v>
      </c>
      <c r="AT269" s="296">
        <f t="shared" si="53"/>
        <v>3.5535322438017882</v>
      </c>
      <c r="AU269" s="296">
        <f t="shared" si="54"/>
        <v>3.3363025346181878</v>
      </c>
      <c r="AV269" s="296">
        <f t="shared" si="55"/>
        <v>3.2267855146083928</v>
      </c>
      <c r="AW269" s="296">
        <f t="shared" si="56"/>
        <v>3.0683094247710629</v>
      </c>
      <c r="AX269" s="296">
        <f t="shared" si="57"/>
        <v>2.9633578450587184</v>
      </c>
      <c r="AY269" s="296">
        <f t="shared" si="58"/>
        <v>2.6099867156364773</v>
      </c>
      <c r="AZ269" s="296">
        <f t="shared" si="59"/>
        <v>2.6739630619986321</v>
      </c>
      <c r="BA269" s="296">
        <f t="shared" si="60"/>
        <v>2.4415118830546714</v>
      </c>
    </row>
    <row r="270" spans="1:53" x14ac:dyDescent="0.25">
      <c r="A270" s="62" t="s">
        <v>336</v>
      </c>
      <c r="B270" s="62" t="s">
        <v>628</v>
      </c>
      <c r="C270" s="300">
        <v>56</v>
      </c>
      <c r="D270" s="300">
        <v>54</v>
      </c>
      <c r="E270" s="300">
        <v>53</v>
      </c>
      <c r="F270" s="300">
        <v>50</v>
      </c>
      <c r="G270" s="300">
        <v>46</v>
      </c>
      <c r="H270" s="300">
        <v>39</v>
      </c>
      <c r="I270" s="300">
        <v>38</v>
      </c>
      <c r="J270" s="300">
        <v>38</v>
      </c>
      <c r="K270" s="300">
        <v>38</v>
      </c>
      <c r="L270" s="300">
        <v>38</v>
      </c>
      <c r="M270" s="300">
        <v>36</v>
      </c>
      <c r="N270" s="300">
        <v>35</v>
      </c>
      <c r="O270" s="300">
        <v>34</v>
      </c>
      <c r="P270" s="300">
        <v>34</v>
      </c>
      <c r="Q270" s="300">
        <v>33</v>
      </c>
      <c r="R270" s="288"/>
      <c r="S270" s="62" t="s">
        <v>336</v>
      </c>
      <c r="T270" s="62" t="s">
        <v>628</v>
      </c>
      <c r="U270" s="300">
        <v>7276</v>
      </c>
      <c r="V270" s="300">
        <v>7205</v>
      </c>
      <c r="W270" s="300">
        <v>7098</v>
      </c>
      <c r="X270" s="300">
        <v>7048</v>
      </c>
      <c r="Y270" s="300">
        <v>7039</v>
      </c>
      <c r="Z270" s="300">
        <v>7006</v>
      </c>
      <c r="AA270" s="300">
        <v>7085</v>
      </c>
      <c r="AB270" s="300">
        <v>7060</v>
      </c>
      <c r="AC270" s="300">
        <v>7132</v>
      </c>
      <c r="AD270" s="300">
        <v>7103</v>
      </c>
      <c r="AE270" s="300">
        <v>7118</v>
      </c>
      <c r="AF270" s="300">
        <v>7143</v>
      </c>
      <c r="AG270" s="300">
        <v>7108</v>
      </c>
      <c r="AH270" s="300">
        <v>7100</v>
      </c>
      <c r="AI270" s="300">
        <v>7066</v>
      </c>
      <c r="AK270" s="62" t="s">
        <v>336</v>
      </c>
      <c r="AL270" s="62" t="s">
        <v>628</v>
      </c>
      <c r="AM270" s="296">
        <f t="shared" si="61"/>
        <v>7.6965365585486527</v>
      </c>
      <c r="AN270" s="296">
        <f t="shared" si="47"/>
        <v>7.4947952810548228</v>
      </c>
      <c r="AO270" s="296">
        <f t="shared" si="48"/>
        <v>7.466892082276698</v>
      </c>
      <c r="AP270" s="296">
        <f t="shared" si="49"/>
        <v>7.0942111237230421</v>
      </c>
      <c r="AQ270" s="296">
        <f t="shared" si="50"/>
        <v>6.535019178860634</v>
      </c>
      <c r="AR270" s="296">
        <f t="shared" si="51"/>
        <v>5.5666571510134171</v>
      </c>
      <c r="AS270" s="296">
        <f t="shared" si="52"/>
        <v>5.3634438955539876</v>
      </c>
      <c r="AT270" s="296">
        <f t="shared" si="53"/>
        <v>5.3824362606232299</v>
      </c>
      <c r="AU270" s="296">
        <f t="shared" si="54"/>
        <v>5.3280987100392601</v>
      </c>
      <c r="AV270" s="296">
        <f t="shared" si="55"/>
        <v>5.3498521751372659</v>
      </c>
      <c r="AW270" s="296">
        <f t="shared" si="56"/>
        <v>5.0576004495644842</v>
      </c>
      <c r="AX270" s="296">
        <f t="shared" si="57"/>
        <v>4.8999020019599611</v>
      </c>
      <c r="AY270" s="296">
        <f t="shared" si="58"/>
        <v>4.7833427124366912</v>
      </c>
      <c r="AZ270" s="296">
        <f t="shared" si="59"/>
        <v>4.788732394366197</v>
      </c>
      <c r="BA270" s="296">
        <f t="shared" si="60"/>
        <v>4.6702519105575995</v>
      </c>
    </row>
    <row r="271" spans="1:53" x14ac:dyDescent="0.25">
      <c r="A271" s="62" t="s">
        <v>337</v>
      </c>
      <c r="B271" s="62" t="s">
        <v>629</v>
      </c>
      <c r="C271" s="300">
        <v>21</v>
      </c>
      <c r="D271" s="300">
        <v>21</v>
      </c>
      <c r="E271" s="300">
        <v>21</v>
      </c>
      <c r="F271" s="300">
        <v>21</v>
      </c>
      <c r="G271" s="300">
        <v>20</v>
      </c>
      <c r="H271" s="300">
        <v>19</v>
      </c>
      <c r="I271" s="300">
        <v>18</v>
      </c>
      <c r="J271" s="300">
        <v>18</v>
      </c>
      <c r="K271" s="300">
        <v>17</v>
      </c>
      <c r="L271" s="300">
        <v>18</v>
      </c>
      <c r="M271" s="300">
        <v>16</v>
      </c>
      <c r="N271" s="300">
        <v>16</v>
      </c>
      <c r="O271" s="300">
        <v>16</v>
      </c>
      <c r="P271" s="300">
        <v>15</v>
      </c>
      <c r="Q271" s="300">
        <v>14</v>
      </c>
      <c r="R271" s="288"/>
      <c r="S271" s="62" t="s">
        <v>337</v>
      </c>
      <c r="T271" s="62" t="s">
        <v>629</v>
      </c>
      <c r="U271" s="300">
        <v>2516</v>
      </c>
      <c r="V271" s="300">
        <v>2500</v>
      </c>
      <c r="W271" s="300">
        <v>2460</v>
      </c>
      <c r="X271" s="300">
        <v>2431</v>
      </c>
      <c r="Y271" s="300">
        <v>2421</v>
      </c>
      <c r="Z271" s="300">
        <v>2436</v>
      </c>
      <c r="AA271" s="300">
        <v>2451</v>
      </c>
      <c r="AB271" s="300">
        <v>2453</v>
      </c>
      <c r="AC271" s="300">
        <v>2454</v>
      </c>
      <c r="AD271" s="300">
        <v>2451</v>
      </c>
      <c r="AE271" s="300">
        <v>2450</v>
      </c>
      <c r="AF271" s="300">
        <v>2408</v>
      </c>
      <c r="AG271" s="300">
        <v>2387</v>
      </c>
      <c r="AH271" s="300">
        <v>2395</v>
      </c>
      <c r="AI271" s="300">
        <v>2372</v>
      </c>
      <c r="AK271" s="62" t="s">
        <v>337</v>
      </c>
      <c r="AL271" s="62" t="s">
        <v>629</v>
      </c>
      <c r="AM271" s="296">
        <f t="shared" si="61"/>
        <v>8.3465818759936408</v>
      </c>
      <c r="AN271" s="296">
        <f t="shared" si="47"/>
        <v>8.4</v>
      </c>
      <c r="AO271" s="296">
        <f t="shared" si="48"/>
        <v>8.536585365853659</v>
      </c>
      <c r="AP271" s="296">
        <f t="shared" si="49"/>
        <v>8.6384204031262861</v>
      </c>
      <c r="AQ271" s="296">
        <f t="shared" si="50"/>
        <v>8.2610491532424621</v>
      </c>
      <c r="AR271" s="296">
        <f t="shared" si="51"/>
        <v>7.7996715927750406</v>
      </c>
      <c r="AS271" s="296">
        <f t="shared" si="52"/>
        <v>7.3439412484700126</v>
      </c>
      <c r="AT271" s="296">
        <f t="shared" si="53"/>
        <v>7.3379535262943332</v>
      </c>
      <c r="AU271" s="296">
        <f t="shared" si="54"/>
        <v>6.9274653626731864</v>
      </c>
      <c r="AV271" s="296">
        <f t="shared" si="55"/>
        <v>7.3439412484700126</v>
      </c>
      <c r="AW271" s="296">
        <f t="shared" si="56"/>
        <v>6.5306122448979593</v>
      </c>
      <c r="AX271" s="296">
        <f t="shared" si="57"/>
        <v>6.6445182724252492</v>
      </c>
      <c r="AY271" s="296">
        <f t="shared" si="58"/>
        <v>6.7029744449099287</v>
      </c>
      <c r="AZ271" s="296">
        <f t="shared" si="59"/>
        <v>6.2630480167014611</v>
      </c>
      <c r="BA271" s="296">
        <f t="shared" si="60"/>
        <v>5.9021922428330527</v>
      </c>
    </row>
    <row r="272" spans="1:53" x14ac:dyDescent="0.25">
      <c r="A272" s="62" t="s">
        <v>338</v>
      </c>
      <c r="B272" s="62" t="s">
        <v>630</v>
      </c>
      <c r="C272" s="300">
        <v>40</v>
      </c>
      <c r="D272" s="300">
        <v>39</v>
      </c>
      <c r="E272" s="300">
        <v>40</v>
      </c>
      <c r="F272" s="300">
        <v>39</v>
      </c>
      <c r="G272" s="300">
        <v>38</v>
      </c>
      <c r="H272" s="300">
        <v>34</v>
      </c>
      <c r="I272" s="300">
        <v>32</v>
      </c>
      <c r="J272" s="300">
        <v>31</v>
      </c>
      <c r="K272" s="300">
        <v>33</v>
      </c>
      <c r="L272" s="300">
        <v>31</v>
      </c>
      <c r="M272" s="300">
        <v>30</v>
      </c>
      <c r="N272" s="300">
        <v>29</v>
      </c>
      <c r="O272" s="300">
        <v>31</v>
      </c>
      <c r="P272" s="300">
        <v>31</v>
      </c>
      <c r="Q272" s="300">
        <v>29</v>
      </c>
      <c r="R272" s="288"/>
      <c r="S272" s="62" t="s">
        <v>338</v>
      </c>
      <c r="T272" s="62" t="s">
        <v>630</v>
      </c>
      <c r="U272" s="300">
        <v>5613</v>
      </c>
      <c r="V272" s="300">
        <v>5519</v>
      </c>
      <c r="W272" s="300">
        <v>5507</v>
      </c>
      <c r="X272" s="300">
        <v>5434</v>
      </c>
      <c r="Y272" s="300">
        <v>5359</v>
      </c>
      <c r="Z272" s="300">
        <v>5344</v>
      </c>
      <c r="AA272" s="300">
        <v>5383</v>
      </c>
      <c r="AB272" s="300">
        <v>5371</v>
      </c>
      <c r="AC272" s="300">
        <v>5413</v>
      </c>
      <c r="AD272" s="300">
        <v>5412</v>
      </c>
      <c r="AE272" s="300">
        <v>5436</v>
      </c>
      <c r="AF272" s="300">
        <v>5423</v>
      </c>
      <c r="AG272" s="300">
        <v>5485</v>
      </c>
      <c r="AH272" s="300">
        <v>5550</v>
      </c>
      <c r="AI272" s="300">
        <v>5504</v>
      </c>
      <c r="AK272" s="62" t="s">
        <v>338</v>
      </c>
      <c r="AL272" s="62" t="s">
        <v>630</v>
      </c>
      <c r="AM272" s="296">
        <f t="shared" si="61"/>
        <v>7.126313914127917</v>
      </c>
      <c r="AN272" s="296">
        <f t="shared" si="47"/>
        <v>7.0664975539046928</v>
      </c>
      <c r="AO272" s="296">
        <f t="shared" si="48"/>
        <v>7.2634828400217906</v>
      </c>
      <c r="AP272" s="296">
        <f t="shared" si="49"/>
        <v>7.1770334928229662</v>
      </c>
      <c r="AQ272" s="296">
        <f t="shared" si="50"/>
        <v>7.0908751632767304</v>
      </c>
      <c r="AR272" s="296">
        <f t="shared" si="51"/>
        <v>6.3622754491017961</v>
      </c>
      <c r="AS272" s="296">
        <f t="shared" si="52"/>
        <v>5.9446405350176486</v>
      </c>
      <c r="AT272" s="296">
        <f t="shared" si="53"/>
        <v>5.7717371066840437</v>
      </c>
      <c r="AU272" s="296">
        <f t="shared" si="54"/>
        <v>6.0964345095141326</v>
      </c>
      <c r="AV272" s="296">
        <f t="shared" si="55"/>
        <v>5.7280118255728008</v>
      </c>
      <c r="AW272" s="296">
        <f t="shared" si="56"/>
        <v>5.518763796909492</v>
      </c>
      <c r="AX272" s="296">
        <f t="shared" si="57"/>
        <v>5.3475935828877006</v>
      </c>
      <c r="AY272" s="296">
        <f t="shared" si="58"/>
        <v>5.6517775752051049</v>
      </c>
      <c r="AZ272" s="296">
        <f t="shared" si="59"/>
        <v>5.5855855855855854</v>
      </c>
      <c r="BA272" s="296">
        <f t="shared" si="60"/>
        <v>5.2688953488372094</v>
      </c>
    </row>
    <row r="273" spans="1:53" x14ac:dyDescent="0.25">
      <c r="A273" s="62" t="s">
        <v>339</v>
      </c>
      <c r="B273" s="62" t="s">
        <v>631</v>
      </c>
      <c r="C273" s="300">
        <v>59</v>
      </c>
      <c r="D273" s="300">
        <v>57</v>
      </c>
      <c r="E273" s="300">
        <v>58</v>
      </c>
      <c r="F273" s="300">
        <v>57</v>
      </c>
      <c r="G273" s="300">
        <v>61</v>
      </c>
      <c r="H273" s="300">
        <v>55</v>
      </c>
      <c r="I273" s="300">
        <v>54</v>
      </c>
      <c r="J273" s="300">
        <v>54</v>
      </c>
      <c r="K273" s="300">
        <v>52</v>
      </c>
      <c r="L273" s="300">
        <v>50</v>
      </c>
      <c r="M273" s="300">
        <v>49</v>
      </c>
      <c r="N273" s="300">
        <v>49</v>
      </c>
      <c r="O273" s="300">
        <v>49</v>
      </c>
      <c r="P273" s="300">
        <v>48</v>
      </c>
      <c r="Q273" s="300">
        <v>46</v>
      </c>
      <c r="R273" s="288"/>
      <c r="S273" s="62" t="s">
        <v>339</v>
      </c>
      <c r="T273" s="62" t="s">
        <v>631</v>
      </c>
      <c r="U273" s="300">
        <v>6900</v>
      </c>
      <c r="V273" s="300">
        <v>6880</v>
      </c>
      <c r="W273" s="300">
        <v>6831</v>
      </c>
      <c r="X273" s="300">
        <v>6762</v>
      </c>
      <c r="Y273" s="300">
        <v>6717</v>
      </c>
      <c r="Z273" s="300">
        <v>6738</v>
      </c>
      <c r="AA273" s="300">
        <v>6724</v>
      </c>
      <c r="AB273" s="300">
        <v>6771</v>
      </c>
      <c r="AC273" s="300">
        <v>6784</v>
      </c>
      <c r="AD273" s="300">
        <v>6784</v>
      </c>
      <c r="AE273" s="300">
        <v>6762</v>
      </c>
      <c r="AF273" s="300">
        <v>6747</v>
      </c>
      <c r="AG273" s="300">
        <v>6748</v>
      </c>
      <c r="AH273" s="300">
        <v>6786</v>
      </c>
      <c r="AI273" s="300">
        <v>6759</v>
      </c>
      <c r="AK273" s="62" t="s">
        <v>339</v>
      </c>
      <c r="AL273" s="62" t="s">
        <v>631</v>
      </c>
      <c r="AM273" s="296">
        <f t="shared" si="61"/>
        <v>8.5507246376811601</v>
      </c>
      <c r="AN273" s="296">
        <f t="shared" si="47"/>
        <v>8.2848837209302317</v>
      </c>
      <c r="AO273" s="296">
        <f t="shared" si="48"/>
        <v>8.4907041428780552</v>
      </c>
      <c r="AP273" s="296">
        <f t="shared" si="49"/>
        <v>8.429458740017747</v>
      </c>
      <c r="AQ273" s="296">
        <f t="shared" si="50"/>
        <v>9.0814351645079654</v>
      </c>
      <c r="AR273" s="296">
        <f t="shared" si="51"/>
        <v>8.1626595428910651</v>
      </c>
      <c r="AS273" s="296">
        <f t="shared" si="52"/>
        <v>8.0309339678762637</v>
      </c>
      <c r="AT273" s="296">
        <f t="shared" si="53"/>
        <v>7.9751883030571555</v>
      </c>
      <c r="AU273" s="296">
        <f t="shared" si="54"/>
        <v>7.6650943396226419</v>
      </c>
      <c r="AV273" s="296">
        <f t="shared" si="55"/>
        <v>7.3702830188679247</v>
      </c>
      <c r="AW273" s="296">
        <f t="shared" si="56"/>
        <v>7.2463768115942031</v>
      </c>
      <c r="AX273" s="296">
        <f t="shared" si="57"/>
        <v>7.2624870312731584</v>
      </c>
      <c r="AY273" s="296">
        <f t="shared" si="58"/>
        <v>7.2614107883817427</v>
      </c>
      <c r="AZ273" s="296">
        <f t="shared" si="59"/>
        <v>7.0733863837312114</v>
      </c>
      <c r="BA273" s="296">
        <f t="shared" si="60"/>
        <v>6.8057404941559403</v>
      </c>
    </row>
    <row r="274" spans="1:53" x14ac:dyDescent="0.25">
      <c r="A274" s="62" t="s">
        <v>340</v>
      </c>
      <c r="B274" s="62" t="s">
        <v>632</v>
      </c>
      <c r="C274" s="300">
        <v>27</v>
      </c>
      <c r="D274" s="300">
        <v>25</v>
      </c>
      <c r="E274" s="300">
        <v>26</v>
      </c>
      <c r="F274" s="300">
        <v>26</v>
      </c>
      <c r="G274" s="300">
        <v>24</v>
      </c>
      <c r="H274" s="300">
        <v>23</v>
      </c>
      <c r="I274" s="300">
        <v>21</v>
      </c>
      <c r="J274" s="300">
        <v>21</v>
      </c>
      <c r="K274" s="300">
        <v>18</v>
      </c>
      <c r="L274" s="300">
        <v>17</v>
      </c>
      <c r="M274" s="300">
        <v>16</v>
      </c>
      <c r="N274" s="300">
        <v>16</v>
      </c>
      <c r="O274" s="300">
        <v>15</v>
      </c>
      <c r="P274" s="300">
        <v>15</v>
      </c>
      <c r="Q274" s="300">
        <v>14</v>
      </c>
      <c r="R274" s="288"/>
      <c r="S274" s="62" t="s">
        <v>340</v>
      </c>
      <c r="T274" s="62" t="s">
        <v>632</v>
      </c>
      <c r="U274" s="300">
        <v>4363</v>
      </c>
      <c r="V274" s="300">
        <v>4361</v>
      </c>
      <c r="W274" s="300">
        <v>4304</v>
      </c>
      <c r="X274" s="300">
        <v>4237</v>
      </c>
      <c r="Y274" s="300">
        <v>4172</v>
      </c>
      <c r="Z274" s="300">
        <v>4175</v>
      </c>
      <c r="AA274" s="300">
        <v>4180</v>
      </c>
      <c r="AB274" s="300">
        <v>4176</v>
      </c>
      <c r="AC274" s="300">
        <v>4125</v>
      </c>
      <c r="AD274" s="300">
        <v>4086</v>
      </c>
      <c r="AE274" s="300">
        <v>4094</v>
      </c>
      <c r="AF274" s="300">
        <v>3986</v>
      </c>
      <c r="AG274" s="300">
        <v>3945</v>
      </c>
      <c r="AH274" s="300">
        <v>3971</v>
      </c>
      <c r="AI274" s="300">
        <v>3947</v>
      </c>
      <c r="AK274" s="62" t="s">
        <v>340</v>
      </c>
      <c r="AL274" s="62" t="s">
        <v>632</v>
      </c>
      <c r="AM274" s="296">
        <f t="shared" si="61"/>
        <v>6.1884024753609905</v>
      </c>
      <c r="AN274" s="296">
        <f t="shared" si="47"/>
        <v>5.7326301307039671</v>
      </c>
      <c r="AO274" s="296">
        <f t="shared" si="48"/>
        <v>6.04089219330855</v>
      </c>
      <c r="AP274" s="296">
        <f t="shared" si="49"/>
        <v>6.1364172763747931</v>
      </c>
      <c r="AQ274" s="296">
        <f t="shared" si="50"/>
        <v>5.7526366251198464</v>
      </c>
      <c r="AR274" s="296">
        <f t="shared" si="51"/>
        <v>5.5089820359281436</v>
      </c>
      <c r="AS274" s="296">
        <f t="shared" si="52"/>
        <v>5.0239234449760763</v>
      </c>
      <c r="AT274" s="296">
        <f t="shared" si="53"/>
        <v>5.0287356321839081</v>
      </c>
      <c r="AU274" s="296">
        <f t="shared" si="54"/>
        <v>4.3636363636363633</v>
      </c>
      <c r="AV274" s="296">
        <f t="shared" si="55"/>
        <v>4.1605482134116496</v>
      </c>
      <c r="AW274" s="296">
        <f t="shared" si="56"/>
        <v>3.9081582804103565</v>
      </c>
      <c r="AX274" s="296">
        <f t="shared" si="57"/>
        <v>4.0140491721023581</v>
      </c>
      <c r="AY274" s="296">
        <f t="shared" si="58"/>
        <v>3.8022813688212929</v>
      </c>
      <c r="AZ274" s="296">
        <f t="shared" si="59"/>
        <v>3.777386048854193</v>
      </c>
      <c r="BA274" s="296">
        <f t="shared" si="60"/>
        <v>3.5469977197871803</v>
      </c>
    </row>
    <row r="275" spans="1:53" x14ac:dyDescent="0.25">
      <c r="A275" s="62" t="s">
        <v>341</v>
      </c>
      <c r="B275" s="62" t="s">
        <v>633</v>
      </c>
      <c r="C275" s="300">
        <v>18</v>
      </c>
      <c r="D275" s="300">
        <v>16</v>
      </c>
      <c r="E275" s="300">
        <v>16</v>
      </c>
      <c r="F275" s="300">
        <v>17</v>
      </c>
      <c r="G275" s="300">
        <v>15</v>
      </c>
      <c r="H275" s="300">
        <v>15</v>
      </c>
      <c r="I275" s="300">
        <v>14</v>
      </c>
      <c r="J275" s="300">
        <v>15</v>
      </c>
      <c r="K275" s="300">
        <v>15</v>
      </c>
      <c r="L275" s="300">
        <v>13</v>
      </c>
      <c r="M275" s="300">
        <v>13</v>
      </c>
      <c r="N275" s="300">
        <v>14</v>
      </c>
      <c r="O275" s="300">
        <v>13</v>
      </c>
      <c r="P275" s="300">
        <v>13</v>
      </c>
      <c r="Q275" s="300">
        <v>12</v>
      </c>
      <c r="R275" s="288"/>
      <c r="S275" s="62" t="s">
        <v>341</v>
      </c>
      <c r="T275" s="62" t="s">
        <v>633</v>
      </c>
      <c r="U275" s="300">
        <v>3369</v>
      </c>
      <c r="V275" s="300">
        <v>3295</v>
      </c>
      <c r="W275" s="300">
        <v>3274</v>
      </c>
      <c r="X275" s="300">
        <v>3230</v>
      </c>
      <c r="Y275" s="300">
        <v>3196</v>
      </c>
      <c r="Z275" s="300">
        <v>3155</v>
      </c>
      <c r="AA275" s="300">
        <v>3115</v>
      </c>
      <c r="AB275" s="300">
        <v>3109</v>
      </c>
      <c r="AC275" s="300">
        <v>3100</v>
      </c>
      <c r="AD275" s="300">
        <v>3133</v>
      </c>
      <c r="AE275" s="300">
        <v>3122</v>
      </c>
      <c r="AF275" s="300">
        <v>3068</v>
      </c>
      <c r="AG275" s="300">
        <v>3024</v>
      </c>
      <c r="AH275" s="300">
        <v>3034</v>
      </c>
      <c r="AI275" s="300">
        <v>3033</v>
      </c>
      <c r="AK275" s="62" t="s">
        <v>341</v>
      </c>
      <c r="AL275" s="62" t="s">
        <v>633</v>
      </c>
      <c r="AM275" s="296">
        <f t="shared" si="61"/>
        <v>5.3428317008014243</v>
      </c>
      <c r="AN275" s="296">
        <f t="shared" si="47"/>
        <v>4.8558421851289832</v>
      </c>
      <c r="AO275" s="296">
        <f t="shared" si="48"/>
        <v>4.8869883934025653</v>
      </c>
      <c r="AP275" s="296">
        <f t="shared" si="49"/>
        <v>5.2631578947368425</v>
      </c>
      <c r="AQ275" s="296">
        <f t="shared" si="50"/>
        <v>4.693366708385482</v>
      </c>
      <c r="AR275" s="296">
        <f t="shared" si="51"/>
        <v>4.7543581616481774</v>
      </c>
      <c r="AS275" s="296">
        <f t="shared" si="52"/>
        <v>4.4943820224719104</v>
      </c>
      <c r="AT275" s="296">
        <f t="shared" si="53"/>
        <v>4.8247024766806046</v>
      </c>
      <c r="AU275" s="296">
        <f t="shared" si="54"/>
        <v>4.838709677419355</v>
      </c>
      <c r="AV275" s="296">
        <f t="shared" si="55"/>
        <v>4.1493775933609962</v>
      </c>
      <c r="AW275" s="296">
        <f t="shared" si="56"/>
        <v>4.1639974375400381</v>
      </c>
      <c r="AX275" s="296">
        <f t="shared" si="57"/>
        <v>4.5632333767926987</v>
      </c>
      <c r="AY275" s="296">
        <f t="shared" si="58"/>
        <v>4.2989417989417991</v>
      </c>
      <c r="AZ275" s="296">
        <f t="shared" si="59"/>
        <v>4.2847725774555041</v>
      </c>
      <c r="BA275" s="296">
        <f t="shared" si="60"/>
        <v>3.9564787339268053</v>
      </c>
    </row>
    <row r="276" spans="1:53" x14ac:dyDescent="0.25">
      <c r="A276" s="62" t="s">
        <v>342</v>
      </c>
      <c r="B276" s="62" t="s">
        <v>634</v>
      </c>
      <c r="C276" s="300">
        <v>54</v>
      </c>
      <c r="D276" s="300">
        <v>43</v>
      </c>
      <c r="E276" s="300">
        <v>45</v>
      </c>
      <c r="F276" s="300">
        <v>42</v>
      </c>
      <c r="G276" s="300">
        <v>38</v>
      </c>
      <c r="H276" s="300">
        <v>34</v>
      </c>
      <c r="I276" s="300">
        <v>33</v>
      </c>
      <c r="J276" s="300">
        <v>32</v>
      </c>
      <c r="K276" s="300">
        <v>31</v>
      </c>
      <c r="L276" s="300">
        <v>46</v>
      </c>
      <c r="M276" s="300">
        <v>45</v>
      </c>
      <c r="N276" s="300">
        <v>28</v>
      </c>
      <c r="O276" s="300">
        <v>25</v>
      </c>
      <c r="P276" s="300">
        <v>25</v>
      </c>
      <c r="Q276" s="300">
        <v>25</v>
      </c>
      <c r="R276" s="288"/>
      <c r="S276" s="62" t="s">
        <v>342</v>
      </c>
      <c r="T276" s="62" t="s">
        <v>634</v>
      </c>
      <c r="U276" s="300">
        <v>6304</v>
      </c>
      <c r="V276" s="300">
        <v>6227</v>
      </c>
      <c r="W276" s="300">
        <v>6120</v>
      </c>
      <c r="X276" s="300">
        <v>6026</v>
      </c>
      <c r="Y276" s="300">
        <v>6006</v>
      </c>
      <c r="Z276" s="300">
        <v>5954</v>
      </c>
      <c r="AA276" s="300">
        <v>5955</v>
      </c>
      <c r="AB276" s="300">
        <v>5943</v>
      </c>
      <c r="AC276" s="300">
        <v>5899</v>
      </c>
      <c r="AD276" s="300">
        <v>5902</v>
      </c>
      <c r="AE276" s="300">
        <v>5912</v>
      </c>
      <c r="AF276" s="300">
        <v>5852</v>
      </c>
      <c r="AG276" s="300">
        <v>5826</v>
      </c>
      <c r="AH276" s="300">
        <v>5808</v>
      </c>
      <c r="AI276" s="300">
        <v>5747</v>
      </c>
      <c r="AK276" s="62" t="s">
        <v>342</v>
      </c>
      <c r="AL276" s="62" t="s">
        <v>634</v>
      </c>
      <c r="AM276" s="296">
        <f t="shared" si="61"/>
        <v>8.5659898477157359</v>
      </c>
      <c r="AN276" s="296">
        <f t="shared" si="47"/>
        <v>6.9054119158503289</v>
      </c>
      <c r="AO276" s="296">
        <f t="shared" si="48"/>
        <v>7.3529411764705879</v>
      </c>
      <c r="AP276" s="296">
        <f t="shared" si="49"/>
        <v>6.969797543976104</v>
      </c>
      <c r="AQ276" s="296">
        <f t="shared" si="50"/>
        <v>6.3270063270063268</v>
      </c>
      <c r="AR276" s="296">
        <f t="shared" si="51"/>
        <v>5.7104467584816927</v>
      </c>
      <c r="AS276" s="296">
        <f t="shared" si="52"/>
        <v>5.5415617128463479</v>
      </c>
      <c r="AT276" s="296">
        <f t="shared" si="53"/>
        <v>5.3844859498569742</v>
      </c>
      <c r="AU276" s="296">
        <f t="shared" si="54"/>
        <v>5.2551279877945412</v>
      </c>
      <c r="AV276" s="296">
        <f t="shared" si="55"/>
        <v>7.7939681463910535</v>
      </c>
      <c r="AW276" s="296">
        <f t="shared" si="56"/>
        <v>7.6116373477672532</v>
      </c>
      <c r="AX276" s="296">
        <f t="shared" si="57"/>
        <v>4.7846889952153111</v>
      </c>
      <c r="AY276" s="296">
        <f t="shared" si="58"/>
        <v>4.2911088225197389</v>
      </c>
      <c r="AZ276" s="296">
        <f t="shared" si="59"/>
        <v>4.3044077134986223</v>
      </c>
      <c r="BA276" s="296">
        <f t="shared" si="60"/>
        <v>4.3500957021054463</v>
      </c>
    </row>
    <row r="277" spans="1:53" x14ac:dyDescent="0.25">
      <c r="A277" s="62" t="s">
        <v>343</v>
      </c>
      <c r="B277" s="62" t="s">
        <v>635</v>
      </c>
      <c r="C277" s="300">
        <v>21</v>
      </c>
      <c r="D277" s="300">
        <v>21</v>
      </c>
      <c r="E277" s="300">
        <v>21</v>
      </c>
      <c r="F277" s="300">
        <v>21</v>
      </c>
      <c r="G277" s="300">
        <v>20</v>
      </c>
      <c r="H277" s="300">
        <v>18</v>
      </c>
      <c r="I277" s="300">
        <v>18</v>
      </c>
      <c r="J277" s="300">
        <v>18</v>
      </c>
      <c r="K277" s="300">
        <v>16</v>
      </c>
      <c r="L277" s="300">
        <v>15</v>
      </c>
      <c r="M277" s="300">
        <v>14</v>
      </c>
      <c r="N277" s="300">
        <v>15</v>
      </c>
      <c r="O277" s="300">
        <v>14</v>
      </c>
      <c r="P277" s="300">
        <v>14</v>
      </c>
      <c r="Q277" s="300">
        <v>14</v>
      </c>
      <c r="R277" s="288"/>
      <c r="S277" s="62" t="s">
        <v>343</v>
      </c>
      <c r="T277" s="62" t="s">
        <v>635</v>
      </c>
      <c r="U277" s="300">
        <v>2733</v>
      </c>
      <c r="V277" s="300">
        <v>2743</v>
      </c>
      <c r="W277" s="300">
        <v>2736</v>
      </c>
      <c r="X277" s="300">
        <v>2729</v>
      </c>
      <c r="Y277" s="300">
        <v>2673</v>
      </c>
      <c r="Z277" s="300">
        <v>2595</v>
      </c>
      <c r="AA277" s="300">
        <v>2565</v>
      </c>
      <c r="AB277" s="300">
        <v>2516</v>
      </c>
      <c r="AC277" s="300">
        <v>2535</v>
      </c>
      <c r="AD277" s="300">
        <v>2516</v>
      </c>
      <c r="AE277" s="300">
        <v>2522</v>
      </c>
      <c r="AF277" s="300">
        <v>2489</v>
      </c>
      <c r="AG277" s="300">
        <v>2442</v>
      </c>
      <c r="AH277" s="300">
        <v>2460</v>
      </c>
      <c r="AI277" s="300">
        <v>2436</v>
      </c>
      <c r="AK277" s="62" t="s">
        <v>343</v>
      </c>
      <c r="AL277" s="62" t="s">
        <v>635</v>
      </c>
      <c r="AM277" s="296">
        <f t="shared" si="61"/>
        <v>7.6838638858397363</v>
      </c>
      <c r="AN277" s="296">
        <f t="shared" si="47"/>
        <v>7.6558512577469919</v>
      </c>
      <c r="AO277" s="296">
        <f t="shared" si="48"/>
        <v>7.6754385964912277</v>
      </c>
      <c r="AP277" s="296">
        <f t="shared" si="49"/>
        <v>7.6951264199340415</v>
      </c>
      <c r="AQ277" s="296">
        <f t="shared" si="50"/>
        <v>7.4822297044519264</v>
      </c>
      <c r="AR277" s="296">
        <f t="shared" si="51"/>
        <v>6.9364161849710984</v>
      </c>
      <c r="AS277" s="296">
        <f t="shared" si="52"/>
        <v>7.0175438596491224</v>
      </c>
      <c r="AT277" s="296">
        <f t="shared" si="53"/>
        <v>7.1542130365659782</v>
      </c>
      <c r="AU277" s="296">
        <f t="shared" si="54"/>
        <v>6.3116370808678504</v>
      </c>
      <c r="AV277" s="296">
        <f t="shared" si="55"/>
        <v>5.9618441971383147</v>
      </c>
      <c r="AW277" s="296">
        <f t="shared" si="56"/>
        <v>5.5511498810467881</v>
      </c>
      <c r="AX277" s="296">
        <f t="shared" si="57"/>
        <v>6.0265166733627966</v>
      </c>
      <c r="AY277" s="296">
        <f t="shared" si="58"/>
        <v>5.7330057330057329</v>
      </c>
      <c r="AZ277" s="296">
        <f t="shared" si="59"/>
        <v>5.691056910569106</v>
      </c>
      <c r="BA277" s="296">
        <f t="shared" si="60"/>
        <v>5.7471264367816088</v>
      </c>
    </row>
    <row r="278" spans="1:53" x14ac:dyDescent="0.25">
      <c r="A278" s="62" t="s">
        <v>344</v>
      </c>
      <c r="B278" s="62" t="s">
        <v>636</v>
      </c>
      <c r="C278" s="300">
        <v>20</v>
      </c>
      <c r="D278" s="300">
        <v>19</v>
      </c>
      <c r="E278" s="300">
        <v>19</v>
      </c>
      <c r="F278" s="300">
        <v>18</v>
      </c>
      <c r="G278" s="300">
        <v>18</v>
      </c>
      <c r="H278" s="300">
        <v>16</v>
      </c>
      <c r="I278" s="300">
        <v>16</v>
      </c>
      <c r="J278" s="300">
        <v>15</v>
      </c>
      <c r="K278" s="300">
        <v>13</v>
      </c>
      <c r="L278" s="300">
        <v>13</v>
      </c>
      <c r="M278" s="300">
        <v>13</v>
      </c>
      <c r="N278" s="300">
        <v>12</v>
      </c>
      <c r="O278" s="300">
        <v>12</v>
      </c>
      <c r="P278" s="300">
        <v>12</v>
      </c>
      <c r="Q278" s="300">
        <v>10</v>
      </c>
      <c r="R278" s="288"/>
      <c r="S278" s="62" t="s">
        <v>344</v>
      </c>
      <c r="T278" s="62" t="s">
        <v>636</v>
      </c>
      <c r="U278" s="300">
        <v>2914</v>
      </c>
      <c r="V278" s="300">
        <v>2900</v>
      </c>
      <c r="W278" s="300">
        <v>2878</v>
      </c>
      <c r="X278" s="300">
        <v>2862</v>
      </c>
      <c r="Y278" s="300">
        <v>2794</v>
      </c>
      <c r="Z278" s="300">
        <v>2757</v>
      </c>
      <c r="AA278" s="300">
        <v>2757</v>
      </c>
      <c r="AB278" s="300">
        <v>2740</v>
      </c>
      <c r="AC278" s="300">
        <v>2719</v>
      </c>
      <c r="AD278" s="300">
        <v>2646</v>
      </c>
      <c r="AE278" s="300">
        <v>2568</v>
      </c>
      <c r="AF278" s="300">
        <v>2551</v>
      </c>
      <c r="AG278" s="300">
        <v>2498</v>
      </c>
      <c r="AH278" s="300">
        <v>2459</v>
      </c>
      <c r="AI278" s="300">
        <v>2413</v>
      </c>
      <c r="AK278" s="62" t="s">
        <v>344</v>
      </c>
      <c r="AL278" s="62" t="s">
        <v>636</v>
      </c>
      <c r="AM278" s="296">
        <f t="shared" si="61"/>
        <v>6.8634179821551129</v>
      </c>
      <c r="AN278" s="296">
        <f t="shared" si="47"/>
        <v>6.5517241379310347</v>
      </c>
      <c r="AO278" s="296">
        <f t="shared" si="48"/>
        <v>6.6018068102849199</v>
      </c>
      <c r="AP278" s="296">
        <f t="shared" si="49"/>
        <v>6.2893081761006293</v>
      </c>
      <c r="AQ278" s="296">
        <f t="shared" si="50"/>
        <v>6.442376521116679</v>
      </c>
      <c r="AR278" s="296">
        <f t="shared" si="51"/>
        <v>5.8034095030830617</v>
      </c>
      <c r="AS278" s="296">
        <f t="shared" si="52"/>
        <v>5.8034095030830617</v>
      </c>
      <c r="AT278" s="296">
        <f t="shared" si="53"/>
        <v>5.4744525547445253</v>
      </c>
      <c r="AU278" s="296">
        <f t="shared" si="54"/>
        <v>4.7811695476278047</v>
      </c>
      <c r="AV278" s="296">
        <f t="shared" si="55"/>
        <v>4.9130763416477699</v>
      </c>
      <c r="AW278" s="296">
        <f t="shared" si="56"/>
        <v>5.0623052959501553</v>
      </c>
      <c r="AX278" s="296">
        <f t="shared" si="57"/>
        <v>4.7040376323010582</v>
      </c>
      <c r="AY278" s="296">
        <f t="shared" si="58"/>
        <v>4.8038430744595679</v>
      </c>
      <c r="AZ278" s="296">
        <f t="shared" si="59"/>
        <v>4.8800325335502235</v>
      </c>
      <c r="BA278" s="296">
        <f t="shared" si="60"/>
        <v>4.1442188147534189</v>
      </c>
    </row>
    <row r="279" spans="1:53" x14ac:dyDescent="0.25">
      <c r="A279" s="62" t="s">
        <v>345</v>
      </c>
      <c r="B279" s="62" t="s">
        <v>637</v>
      </c>
      <c r="C279" s="300">
        <v>43</v>
      </c>
      <c r="D279" s="300">
        <v>44</v>
      </c>
      <c r="E279" s="300">
        <v>43</v>
      </c>
      <c r="F279" s="300">
        <v>42</v>
      </c>
      <c r="G279" s="300">
        <v>41</v>
      </c>
      <c r="H279" s="300">
        <v>41</v>
      </c>
      <c r="I279" s="300">
        <v>40</v>
      </c>
      <c r="J279" s="300">
        <v>40</v>
      </c>
      <c r="K279" s="300">
        <v>39</v>
      </c>
      <c r="L279" s="300">
        <v>39</v>
      </c>
      <c r="M279" s="300">
        <v>37</v>
      </c>
      <c r="N279" s="300">
        <v>37</v>
      </c>
      <c r="O279" s="300">
        <v>33</v>
      </c>
      <c r="P279" s="300">
        <v>34</v>
      </c>
      <c r="Q279" s="300">
        <v>31</v>
      </c>
      <c r="R279" s="288"/>
      <c r="S279" s="62" t="s">
        <v>345</v>
      </c>
      <c r="T279" s="62" t="s">
        <v>637</v>
      </c>
      <c r="U279" s="300">
        <v>8357</v>
      </c>
      <c r="V279" s="300">
        <v>8357</v>
      </c>
      <c r="W279" s="300">
        <v>8414</v>
      </c>
      <c r="X279" s="300">
        <v>8465</v>
      </c>
      <c r="Y279" s="300">
        <v>8522</v>
      </c>
      <c r="Z279" s="300">
        <v>8583</v>
      </c>
      <c r="AA279" s="300">
        <v>8616</v>
      </c>
      <c r="AB279" s="300">
        <v>8593</v>
      </c>
      <c r="AC279" s="300">
        <v>8695</v>
      </c>
      <c r="AD279" s="300">
        <v>8776</v>
      </c>
      <c r="AE279" s="300">
        <v>8785</v>
      </c>
      <c r="AF279" s="300">
        <v>8872</v>
      </c>
      <c r="AG279" s="300">
        <v>8997</v>
      </c>
      <c r="AH279" s="300">
        <v>9054</v>
      </c>
      <c r="AI279" s="300">
        <v>8963</v>
      </c>
      <c r="AK279" s="62" t="s">
        <v>345</v>
      </c>
      <c r="AL279" s="62" t="s">
        <v>637</v>
      </c>
      <c r="AM279" s="296">
        <f t="shared" si="61"/>
        <v>5.1453871006341991</v>
      </c>
      <c r="AN279" s="296">
        <f t="shared" si="47"/>
        <v>5.2650472657652267</v>
      </c>
      <c r="AO279" s="296">
        <f t="shared" si="48"/>
        <v>5.1105300689327313</v>
      </c>
      <c r="AP279" s="296">
        <f t="shared" si="49"/>
        <v>4.9616066154754872</v>
      </c>
      <c r="AQ279" s="296">
        <f t="shared" si="50"/>
        <v>4.8110772119220844</v>
      </c>
      <c r="AR279" s="296">
        <f t="shared" si="51"/>
        <v>4.7768845392054065</v>
      </c>
      <c r="AS279" s="296">
        <f t="shared" si="52"/>
        <v>4.6425255338904368</v>
      </c>
      <c r="AT279" s="296">
        <f t="shared" si="53"/>
        <v>4.654951704876062</v>
      </c>
      <c r="AU279" s="296">
        <f t="shared" si="54"/>
        <v>4.4853364002300173</v>
      </c>
      <c r="AV279" s="296">
        <f t="shared" si="55"/>
        <v>4.4439380127620787</v>
      </c>
      <c r="AW279" s="296">
        <f t="shared" si="56"/>
        <v>4.2117245304496302</v>
      </c>
      <c r="AX279" s="296">
        <f t="shared" si="57"/>
        <v>4.1704238052299365</v>
      </c>
      <c r="AY279" s="296">
        <f t="shared" si="58"/>
        <v>3.6678892964321439</v>
      </c>
      <c r="AZ279" s="296">
        <f t="shared" si="59"/>
        <v>3.7552462999779102</v>
      </c>
      <c r="BA279" s="296">
        <f t="shared" si="60"/>
        <v>3.4586633939529174</v>
      </c>
    </row>
    <row r="280" spans="1:53" x14ac:dyDescent="0.25">
      <c r="A280" s="62" t="s">
        <v>346</v>
      </c>
      <c r="B280" s="62" t="s">
        <v>638</v>
      </c>
      <c r="C280" s="300">
        <v>48</v>
      </c>
      <c r="D280" s="300">
        <v>47</v>
      </c>
      <c r="E280" s="300">
        <v>49</v>
      </c>
      <c r="F280" s="300">
        <v>45</v>
      </c>
      <c r="G280" s="300">
        <v>42</v>
      </c>
      <c r="H280" s="300">
        <v>39</v>
      </c>
      <c r="I280" s="300">
        <v>37</v>
      </c>
      <c r="J280" s="300">
        <v>36</v>
      </c>
      <c r="K280" s="300">
        <v>35</v>
      </c>
      <c r="L280" s="300">
        <v>33</v>
      </c>
      <c r="M280" s="300">
        <v>31</v>
      </c>
      <c r="N280" s="300">
        <v>32</v>
      </c>
      <c r="O280" s="300">
        <v>29</v>
      </c>
      <c r="P280" s="300">
        <v>32</v>
      </c>
      <c r="Q280" s="300">
        <v>34</v>
      </c>
      <c r="R280" s="288"/>
      <c r="S280" s="62" t="s">
        <v>346</v>
      </c>
      <c r="T280" s="62" t="s">
        <v>638</v>
      </c>
      <c r="U280" s="300">
        <v>7220</v>
      </c>
      <c r="V280" s="300">
        <v>7156</v>
      </c>
      <c r="W280" s="300">
        <v>7135</v>
      </c>
      <c r="X280" s="300">
        <v>7048</v>
      </c>
      <c r="Y280" s="300">
        <v>6941</v>
      </c>
      <c r="Z280" s="300">
        <v>6887</v>
      </c>
      <c r="AA280" s="300">
        <v>6848</v>
      </c>
      <c r="AB280" s="300">
        <v>6829</v>
      </c>
      <c r="AC280" s="300">
        <v>6805</v>
      </c>
      <c r="AD280" s="300">
        <v>6787</v>
      </c>
      <c r="AE280" s="300">
        <v>6752</v>
      </c>
      <c r="AF280" s="300">
        <v>6668</v>
      </c>
      <c r="AG280" s="300">
        <v>6539</v>
      </c>
      <c r="AH280" s="300">
        <v>6485</v>
      </c>
      <c r="AI280" s="300">
        <v>6393</v>
      </c>
      <c r="AK280" s="62" t="s">
        <v>346</v>
      </c>
      <c r="AL280" s="62" t="s">
        <v>638</v>
      </c>
      <c r="AM280" s="296">
        <f t="shared" si="61"/>
        <v>6.6481994459833791</v>
      </c>
      <c r="AN280" s="296">
        <f t="shared" si="47"/>
        <v>6.5679150363331473</v>
      </c>
      <c r="AO280" s="296">
        <f t="shared" si="48"/>
        <v>6.867554309740715</v>
      </c>
      <c r="AP280" s="296">
        <f t="shared" si="49"/>
        <v>6.3847900113507379</v>
      </c>
      <c r="AQ280" s="296">
        <f t="shared" si="50"/>
        <v>6.0510012966431352</v>
      </c>
      <c r="AR280" s="296">
        <f t="shared" si="51"/>
        <v>5.662843037607086</v>
      </c>
      <c r="AS280" s="296">
        <f t="shared" si="52"/>
        <v>5.40303738317757</v>
      </c>
      <c r="AT280" s="296">
        <f t="shared" si="53"/>
        <v>5.2716356714013761</v>
      </c>
      <c r="AU280" s="296">
        <f t="shared" si="54"/>
        <v>5.143277002204262</v>
      </c>
      <c r="AV280" s="296">
        <f t="shared" si="55"/>
        <v>4.8622366288492707</v>
      </c>
      <c r="AW280" s="296">
        <f t="shared" si="56"/>
        <v>4.5912322274881516</v>
      </c>
      <c r="AX280" s="296">
        <f t="shared" si="57"/>
        <v>4.7990401919616072</v>
      </c>
      <c r="AY280" s="296">
        <f t="shared" si="58"/>
        <v>4.4349288882092059</v>
      </c>
      <c r="AZ280" s="296">
        <f t="shared" si="59"/>
        <v>4.9344641480339249</v>
      </c>
      <c r="BA280" s="296">
        <f t="shared" si="60"/>
        <v>5.318316909119349</v>
      </c>
    </row>
    <row r="281" spans="1:53" x14ac:dyDescent="0.25">
      <c r="A281" s="62" t="s">
        <v>347</v>
      </c>
      <c r="B281" s="62" t="s">
        <v>639</v>
      </c>
      <c r="C281" s="300">
        <v>24</v>
      </c>
      <c r="D281" s="300">
        <v>23</v>
      </c>
      <c r="E281" s="300">
        <v>24</v>
      </c>
      <c r="F281" s="300">
        <v>24</v>
      </c>
      <c r="G281" s="300">
        <v>22</v>
      </c>
      <c r="H281" s="300">
        <v>21</v>
      </c>
      <c r="I281" s="300">
        <v>19</v>
      </c>
      <c r="J281" s="300">
        <v>19</v>
      </c>
      <c r="K281" s="300">
        <v>19</v>
      </c>
      <c r="L281" s="300">
        <v>18</v>
      </c>
      <c r="M281" s="300">
        <v>17</v>
      </c>
      <c r="N281" s="300">
        <v>18</v>
      </c>
      <c r="O281" s="300">
        <v>15</v>
      </c>
      <c r="P281" s="300">
        <v>16</v>
      </c>
      <c r="Q281" s="300">
        <v>15</v>
      </c>
      <c r="R281" s="288"/>
      <c r="S281" s="62" t="s">
        <v>347</v>
      </c>
      <c r="T281" s="62" t="s">
        <v>639</v>
      </c>
      <c r="U281" s="300">
        <v>3180</v>
      </c>
      <c r="V281" s="300">
        <v>3133</v>
      </c>
      <c r="W281" s="300">
        <v>3039</v>
      </c>
      <c r="X281" s="300">
        <v>3007</v>
      </c>
      <c r="Y281" s="300">
        <v>2958</v>
      </c>
      <c r="Z281" s="300">
        <v>2875</v>
      </c>
      <c r="AA281" s="300">
        <v>2838</v>
      </c>
      <c r="AB281" s="300">
        <v>2832</v>
      </c>
      <c r="AC281" s="300">
        <v>2875</v>
      </c>
      <c r="AD281" s="300">
        <v>2809</v>
      </c>
      <c r="AE281" s="300">
        <v>2819</v>
      </c>
      <c r="AF281" s="300">
        <v>2794</v>
      </c>
      <c r="AG281" s="300">
        <v>2805</v>
      </c>
      <c r="AH281" s="300">
        <v>2807</v>
      </c>
      <c r="AI281" s="300">
        <v>2782</v>
      </c>
      <c r="AK281" s="62" t="s">
        <v>347</v>
      </c>
      <c r="AL281" s="62" t="s">
        <v>639</v>
      </c>
      <c r="AM281" s="296">
        <f t="shared" si="61"/>
        <v>7.5471698113207548</v>
      </c>
      <c r="AN281" s="296">
        <f t="shared" ref="AN281:AN299" si="62">(D281*1000)/V281</f>
        <v>7.3412065113309923</v>
      </c>
      <c r="AO281" s="296">
        <f t="shared" ref="AO281:AO299" si="63">(E281*1000)/W281</f>
        <v>7.8973346495557752</v>
      </c>
      <c r="AP281" s="296">
        <f t="shared" ref="AP281:AP299" si="64">(F281*1000)/X281</f>
        <v>7.9813767874958428</v>
      </c>
      <c r="AQ281" s="296">
        <f t="shared" ref="AQ281:AQ299" si="65">(G281*1000)/Y281</f>
        <v>7.4374577417173766</v>
      </c>
      <c r="AR281" s="296">
        <f t="shared" ref="AR281:AR299" si="66">(H281*1000)/Z281</f>
        <v>7.3043478260869561</v>
      </c>
      <c r="AS281" s="296">
        <f t="shared" ref="AS281:AS299" si="67">(I281*1000)/AA281</f>
        <v>6.6948555320648344</v>
      </c>
      <c r="AT281" s="296">
        <f t="shared" ref="AT281:AT299" si="68">(J281*1000)/AB281</f>
        <v>6.7090395480225986</v>
      </c>
      <c r="AU281" s="296">
        <f t="shared" ref="AU281:AU299" si="69">(K281*1000)/AC281</f>
        <v>6.6086956521739131</v>
      </c>
      <c r="AV281" s="296">
        <f t="shared" ref="AV281:AV299" si="70">(L281*1000)/AD281</f>
        <v>6.4079743681025274</v>
      </c>
      <c r="AW281" s="296">
        <f t="shared" ref="AW281:AW299" si="71">(M281*1000)/AE281</f>
        <v>6.030507272082299</v>
      </c>
      <c r="AX281" s="296">
        <f t="shared" ref="AX281:AX299" si="72">(N281*1000)/AF281</f>
        <v>6.442376521116679</v>
      </c>
      <c r="AY281" s="296">
        <f t="shared" ref="AY281:AY299" si="73">(O281*1000)/AG281</f>
        <v>5.3475935828877006</v>
      </c>
      <c r="AZ281" s="296">
        <f t="shared" ref="AZ281:AZ299" si="74">(P281*1000)/AH281</f>
        <v>5.7000356252226574</v>
      </c>
      <c r="BA281" s="296">
        <f t="shared" ref="BA281:BA299" si="75">(Q281*1000)/AI281</f>
        <v>5.3918044572250183</v>
      </c>
    </row>
    <row r="282" spans="1:53" x14ac:dyDescent="0.25">
      <c r="A282" s="62" t="s">
        <v>348</v>
      </c>
      <c r="B282" s="62" t="s">
        <v>640</v>
      </c>
      <c r="C282" s="300">
        <v>509</v>
      </c>
      <c r="D282" s="300">
        <v>448</v>
      </c>
      <c r="E282" s="300">
        <v>438</v>
      </c>
      <c r="F282" s="300">
        <v>435</v>
      </c>
      <c r="G282" s="300">
        <v>397</v>
      </c>
      <c r="H282" s="300">
        <v>383</v>
      </c>
      <c r="I282" s="300">
        <v>377</v>
      </c>
      <c r="J282" s="300">
        <v>392</v>
      </c>
      <c r="K282" s="300">
        <v>366</v>
      </c>
      <c r="L282" s="300">
        <v>350</v>
      </c>
      <c r="M282" s="300">
        <v>351</v>
      </c>
      <c r="N282" s="300">
        <v>355</v>
      </c>
      <c r="O282" s="300">
        <v>315</v>
      </c>
      <c r="P282" s="300">
        <v>340</v>
      </c>
      <c r="Q282" s="300">
        <v>336</v>
      </c>
      <c r="R282" s="288"/>
      <c r="S282" s="62" t="s">
        <v>348</v>
      </c>
      <c r="T282" s="62" t="s">
        <v>640</v>
      </c>
      <c r="U282" s="300">
        <v>112728</v>
      </c>
      <c r="V282" s="300">
        <v>114075</v>
      </c>
      <c r="W282" s="300">
        <v>115473</v>
      </c>
      <c r="X282" s="300">
        <v>116465</v>
      </c>
      <c r="Y282" s="300">
        <v>117294</v>
      </c>
      <c r="Z282" s="300">
        <v>118349</v>
      </c>
      <c r="AA282" s="300">
        <v>119613</v>
      </c>
      <c r="AB282" s="300">
        <v>120777</v>
      </c>
      <c r="AC282" s="300">
        <v>122892</v>
      </c>
      <c r="AD282" s="300">
        <v>125080</v>
      </c>
      <c r="AE282" s="300">
        <v>127119</v>
      </c>
      <c r="AF282" s="300">
        <v>128901</v>
      </c>
      <c r="AG282" s="300">
        <v>130224</v>
      </c>
      <c r="AH282" s="300">
        <v>130997</v>
      </c>
      <c r="AI282" s="300">
        <v>132235</v>
      </c>
      <c r="AK282" s="62" t="s">
        <v>348</v>
      </c>
      <c r="AL282" s="62" t="s">
        <v>640</v>
      </c>
      <c r="AM282" s="296">
        <f t="shared" si="61"/>
        <v>4.5152934497196791</v>
      </c>
      <c r="AN282" s="296">
        <f t="shared" si="62"/>
        <v>3.9272408503177734</v>
      </c>
      <c r="AO282" s="296">
        <f t="shared" si="63"/>
        <v>3.7930944896209504</v>
      </c>
      <c r="AP282" s="296">
        <f t="shared" si="64"/>
        <v>3.7350276907225348</v>
      </c>
      <c r="AQ282" s="296">
        <f t="shared" si="65"/>
        <v>3.3846573567275393</v>
      </c>
      <c r="AR282" s="296">
        <f t="shared" si="66"/>
        <v>3.2361912648184608</v>
      </c>
      <c r="AS282" s="296">
        <f t="shared" si="67"/>
        <v>3.1518313226823174</v>
      </c>
      <c r="AT282" s="296">
        <f t="shared" si="68"/>
        <v>3.2456510759498913</v>
      </c>
      <c r="AU282" s="296">
        <f t="shared" si="69"/>
        <v>2.9782247827360608</v>
      </c>
      <c r="AV282" s="296">
        <f t="shared" si="70"/>
        <v>2.7982091461464664</v>
      </c>
      <c r="AW282" s="296">
        <f t="shared" si="71"/>
        <v>2.7611922686616479</v>
      </c>
      <c r="AX282" s="296">
        <f t="shared" si="72"/>
        <v>2.7540515589483401</v>
      </c>
      <c r="AY282" s="296">
        <f t="shared" si="73"/>
        <v>2.4189089568743087</v>
      </c>
      <c r="AZ282" s="296">
        <f t="shared" si="74"/>
        <v>2.5954792857851707</v>
      </c>
      <c r="BA282" s="296">
        <f t="shared" si="75"/>
        <v>2.540930918440655</v>
      </c>
    </row>
    <row r="283" spans="1:53" x14ac:dyDescent="0.25">
      <c r="A283" s="62" t="s">
        <v>349</v>
      </c>
      <c r="B283" s="62" t="s">
        <v>641</v>
      </c>
      <c r="C283" s="300">
        <v>68</v>
      </c>
      <c r="D283" s="300">
        <v>67</v>
      </c>
      <c r="E283" s="300">
        <v>73</v>
      </c>
      <c r="F283" s="300">
        <v>67</v>
      </c>
      <c r="G283" s="300">
        <v>63</v>
      </c>
      <c r="H283" s="300">
        <v>58</v>
      </c>
      <c r="I283" s="300">
        <v>57</v>
      </c>
      <c r="J283" s="300">
        <v>59</v>
      </c>
      <c r="K283" s="300">
        <v>55</v>
      </c>
      <c r="L283" s="300">
        <v>55</v>
      </c>
      <c r="M283" s="300">
        <v>56</v>
      </c>
      <c r="N283" s="300">
        <v>55</v>
      </c>
      <c r="O283" s="300">
        <v>50</v>
      </c>
      <c r="P283" s="300">
        <v>51</v>
      </c>
      <c r="Q283" s="300">
        <v>49</v>
      </c>
      <c r="R283" s="288"/>
      <c r="S283" s="62" t="s">
        <v>349</v>
      </c>
      <c r="T283" s="62" t="s">
        <v>641</v>
      </c>
      <c r="U283" s="300">
        <v>12477</v>
      </c>
      <c r="V283" s="300">
        <v>12427</v>
      </c>
      <c r="W283" s="300">
        <v>12376</v>
      </c>
      <c r="X283" s="300">
        <v>12343</v>
      </c>
      <c r="Y283" s="300">
        <v>12351</v>
      </c>
      <c r="Z283" s="300">
        <v>12270</v>
      </c>
      <c r="AA283" s="300">
        <v>12208</v>
      </c>
      <c r="AB283" s="300">
        <v>12177</v>
      </c>
      <c r="AC283" s="300">
        <v>12187</v>
      </c>
      <c r="AD283" s="300">
        <v>12257</v>
      </c>
      <c r="AE283" s="300">
        <v>12228</v>
      </c>
      <c r="AF283" s="300">
        <v>12245</v>
      </c>
      <c r="AG283" s="300">
        <v>12324</v>
      </c>
      <c r="AH283" s="300">
        <v>12264</v>
      </c>
      <c r="AI283" s="300">
        <v>12243</v>
      </c>
      <c r="AK283" s="62" t="s">
        <v>349</v>
      </c>
      <c r="AL283" s="62" t="s">
        <v>641</v>
      </c>
      <c r="AM283" s="296">
        <f t="shared" si="61"/>
        <v>5.4500280516149715</v>
      </c>
      <c r="AN283" s="296">
        <f t="shared" si="62"/>
        <v>5.3914862798744672</v>
      </c>
      <c r="AO283" s="296">
        <f t="shared" si="63"/>
        <v>5.8985132514544283</v>
      </c>
      <c r="AP283" s="296">
        <f t="shared" si="64"/>
        <v>5.4281779146074696</v>
      </c>
      <c r="AQ283" s="296">
        <f t="shared" si="65"/>
        <v>5.1008015545299976</v>
      </c>
      <c r="AR283" s="296">
        <f t="shared" si="66"/>
        <v>4.7269763651181744</v>
      </c>
      <c r="AS283" s="296">
        <f t="shared" si="67"/>
        <v>4.6690694626474443</v>
      </c>
      <c r="AT283" s="296">
        <f t="shared" si="68"/>
        <v>4.8451999671511867</v>
      </c>
      <c r="AU283" s="296">
        <f t="shared" si="69"/>
        <v>4.5130056617707393</v>
      </c>
      <c r="AV283" s="296">
        <f t="shared" si="70"/>
        <v>4.4872317859182509</v>
      </c>
      <c r="AW283" s="296">
        <f t="shared" si="71"/>
        <v>4.5796532548249917</v>
      </c>
      <c r="AX283" s="296">
        <f t="shared" si="72"/>
        <v>4.4916292364230301</v>
      </c>
      <c r="AY283" s="296">
        <f t="shared" si="73"/>
        <v>4.0571243102888674</v>
      </c>
      <c r="AZ283" s="296">
        <f t="shared" si="74"/>
        <v>4.1585127201565557</v>
      </c>
      <c r="BA283" s="296">
        <f t="shared" si="75"/>
        <v>4.0022870211549453</v>
      </c>
    </row>
    <row r="284" spans="1:53" x14ac:dyDescent="0.25">
      <c r="A284" s="62" t="s">
        <v>350</v>
      </c>
      <c r="B284" s="62" t="s">
        <v>642</v>
      </c>
      <c r="C284" s="300">
        <v>697</v>
      </c>
      <c r="D284" s="300">
        <v>803</v>
      </c>
      <c r="E284" s="300">
        <v>660</v>
      </c>
      <c r="F284" s="300">
        <v>728</v>
      </c>
      <c r="G284" s="300">
        <v>701</v>
      </c>
      <c r="H284" s="300">
        <v>715</v>
      </c>
      <c r="I284" s="300">
        <v>684</v>
      </c>
      <c r="J284" s="300">
        <v>681</v>
      </c>
      <c r="K284" s="300">
        <v>664</v>
      </c>
      <c r="L284" s="300">
        <v>679</v>
      </c>
      <c r="M284" s="300">
        <v>682</v>
      </c>
      <c r="N284" s="300">
        <v>625</v>
      </c>
      <c r="O284" s="300">
        <v>602</v>
      </c>
      <c r="P284" s="300">
        <v>599</v>
      </c>
      <c r="Q284" s="300">
        <v>557</v>
      </c>
      <c r="R284" s="288"/>
      <c r="S284" s="62" t="s">
        <v>350</v>
      </c>
      <c r="T284" s="62" t="s">
        <v>642</v>
      </c>
      <c r="U284" s="300">
        <v>71862</v>
      </c>
      <c r="V284" s="300">
        <v>71770</v>
      </c>
      <c r="W284" s="300">
        <v>71641</v>
      </c>
      <c r="X284" s="300">
        <v>71580</v>
      </c>
      <c r="Y284" s="300">
        <v>71774</v>
      </c>
      <c r="Z284" s="300">
        <v>71988</v>
      </c>
      <c r="AA284" s="300">
        <v>72024</v>
      </c>
      <c r="AB284" s="300">
        <v>72031</v>
      </c>
      <c r="AC284" s="300">
        <v>72266</v>
      </c>
      <c r="AD284" s="300">
        <v>72723</v>
      </c>
      <c r="AE284" s="300">
        <v>72467</v>
      </c>
      <c r="AF284" s="300">
        <v>72589</v>
      </c>
      <c r="AG284" s="300">
        <v>72840</v>
      </c>
      <c r="AH284" s="300">
        <v>73393</v>
      </c>
      <c r="AI284" s="300">
        <v>74402</v>
      </c>
      <c r="AK284" s="62" t="s">
        <v>350</v>
      </c>
      <c r="AL284" s="62" t="s">
        <v>642</v>
      </c>
      <c r="AM284" s="296">
        <f t="shared" si="61"/>
        <v>9.6991455845926922</v>
      </c>
      <c r="AN284" s="296">
        <f t="shared" si="62"/>
        <v>11.188518879754772</v>
      </c>
      <c r="AO284" s="296">
        <f t="shared" si="63"/>
        <v>9.212601722477352</v>
      </c>
      <c r="AP284" s="296">
        <f t="shared" si="64"/>
        <v>10.170438670019559</v>
      </c>
      <c r="AQ284" s="296">
        <f t="shared" si="65"/>
        <v>9.7667679103853757</v>
      </c>
      <c r="AR284" s="296">
        <f t="shared" si="66"/>
        <v>9.9322109240428968</v>
      </c>
      <c r="AS284" s="296">
        <f t="shared" si="67"/>
        <v>9.4968343885371542</v>
      </c>
      <c r="AT284" s="296">
        <f t="shared" si="68"/>
        <v>9.454262747983508</v>
      </c>
      <c r="AU284" s="296">
        <f t="shared" si="69"/>
        <v>9.188276644618492</v>
      </c>
      <c r="AV284" s="296">
        <f t="shared" si="70"/>
        <v>9.3367985369140438</v>
      </c>
      <c r="AW284" s="296">
        <f t="shared" si="71"/>
        <v>9.411180261360343</v>
      </c>
      <c r="AX284" s="296">
        <f t="shared" si="72"/>
        <v>8.6101199906321888</v>
      </c>
      <c r="AY284" s="296">
        <f t="shared" si="73"/>
        <v>8.2646897309170786</v>
      </c>
      <c r="AZ284" s="296">
        <f t="shared" si="74"/>
        <v>8.1615412914038128</v>
      </c>
      <c r="BA284" s="296">
        <f t="shared" si="75"/>
        <v>7.4863578936050104</v>
      </c>
    </row>
    <row r="285" spans="1:53" x14ac:dyDescent="0.25">
      <c r="A285" s="62" t="s">
        <v>351</v>
      </c>
      <c r="B285" s="62" t="s">
        <v>643</v>
      </c>
      <c r="C285" s="300">
        <v>35</v>
      </c>
      <c r="D285" s="300">
        <v>36</v>
      </c>
      <c r="E285" s="300">
        <v>36</v>
      </c>
      <c r="F285" s="300">
        <v>34</v>
      </c>
      <c r="G285" s="300">
        <v>30</v>
      </c>
      <c r="H285" s="300">
        <v>33</v>
      </c>
      <c r="I285" s="300">
        <v>34</v>
      </c>
      <c r="J285" s="300">
        <v>32</v>
      </c>
      <c r="K285" s="300">
        <v>30</v>
      </c>
      <c r="L285" s="300">
        <v>28</v>
      </c>
      <c r="M285" s="300">
        <v>27</v>
      </c>
      <c r="N285" s="300">
        <v>31</v>
      </c>
      <c r="O285" s="300">
        <v>27</v>
      </c>
      <c r="P285" s="300">
        <v>28</v>
      </c>
      <c r="Q285" s="300">
        <v>24</v>
      </c>
      <c r="R285" s="288"/>
      <c r="S285" s="62" t="s">
        <v>351</v>
      </c>
      <c r="T285" s="62" t="s">
        <v>643</v>
      </c>
      <c r="U285" s="300">
        <v>6665</v>
      </c>
      <c r="V285" s="300">
        <v>6622</v>
      </c>
      <c r="W285" s="300">
        <v>6529</v>
      </c>
      <c r="X285" s="300">
        <v>6494</v>
      </c>
      <c r="Y285" s="300">
        <v>6467</v>
      </c>
      <c r="Z285" s="300">
        <v>6471</v>
      </c>
      <c r="AA285" s="300">
        <v>6484</v>
      </c>
      <c r="AB285" s="300">
        <v>6471</v>
      </c>
      <c r="AC285" s="300">
        <v>6442</v>
      </c>
      <c r="AD285" s="300">
        <v>6440</v>
      </c>
      <c r="AE285" s="300">
        <v>6334</v>
      </c>
      <c r="AF285" s="300">
        <v>6220</v>
      </c>
      <c r="AG285" s="300">
        <v>6145</v>
      </c>
      <c r="AH285" s="300">
        <v>6143</v>
      </c>
      <c r="AI285" s="300">
        <v>6111</v>
      </c>
      <c r="AK285" s="62" t="s">
        <v>351</v>
      </c>
      <c r="AL285" s="62" t="s">
        <v>643</v>
      </c>
      <c r="AM285" s="296">
        <f t="shared" si="61"/>
        <v>5.2513128282070518</v>
      </c>
      <c r="AN285" s="296">
        <f t="shared" si="62"/>
        <v>5.4364240410752043</v>
      </c>
      <c r="AO285" s="296">
        <f t="shared" si="63"/>
        <v>5.5138612344922651</v>
      </c>
      <c r="AP285" s="296">
        <f t="shared" si="64"/>
        <v>5.2356020942408374</v>
      </c>
      <c r="AQ285" s="296">
        <f t="shared" si="65"/>
        <v>4.63893613731251</v>
      </c>
      <c r="AR285" s="296">
        <f t="shared" si="66"/>
        <v>5.0996754751970332</v>
      </c>
      <c r="AS285" s="296">
        <f t="shared" si="67"/>
        <v>5.2436767427513882</v>
      </c>
      <c r="AT285" s="296">
        <f t="shared" si="68"/>
        <v>4.9451398547365164</v>
      </c>
      <c r="AU285" s="296">
        <f t="shared" si="69"/>
        <v>4.656938838869916</v>
      </c>
      <c r="AV285" s="296">
        <f t="shared" si="70"/>
        <v>4.3478260869565215</v>
      </c>
      <c r="AW285" s="296">
        <f t="shared" si="71"/>
        <v>4.2627091885064727</v>
      </c>
      <c r="AX285" s="296">
        <f t="shared" si="72"/>
        <v>4.983922829581994</v>
      </c>
      <c r="AY285" s="296">
        <f t="shared" si="73"/>
        <v>4.3938161106590723</v>
      </c>
      <c r="AZ285" s="296">
        <f t="shared" si="74"/>
        <v>4.558033534103858</v>
      </c>
      <c r="BA285" s="296">
        <f t="shared" si="75"/>
        <v>3.9273441335297004</v>
      </c>
    </row>
    <row r="286" spans="1:53" x14ac:dyDescent="0.25">
      <c r="A286" s="62" t="s">
        <v>352</v>
      </c>
      <c r="B286" s="62" t="s">
        <v>644</v>
      </c>
      <c r="C286" s="300">
        <v>23</v>
      </c>
      <c r="D286" s="300">
        <v>22</v>
      </c>
      <c r="E286" s="300">
        <v>23</v>
      </c>
      <c r="F286" s="300">
        <v>23</v>
      </c>
      <c r="G286" s="300">
        <v>22</v>
      </c>
      <c r="H286" s="300">
        <v>21</v>
      </c>
      <c r="I286" s="300">
        <v>20</v>
      </c>
      <c r="J286" s="300">
        <v>20</v>
      </c>
      <c r="K286" s="300">
        <v>20</v>
      </c>
      <c r="L286" s="300">
        <v>19</v>
      </c>
      <c r="M286" s="300">
        <v>18</v>
      </c>
      <c r="N286" s="300">
        <v>23</v>
      </c>
      <c r="O286" s="300">
        <v>17</v>
      </c>
      <c r="P286" s="300">
        <v>21</v>
      </c>
      <c r="Q286" s="300">
        <v>25</v>
      </c>
      <c r="R286" s="288"/>
      <c r="S286" s="62" t="s">
        <v>352</v>
      </c>
      <c r="T286" s="62" t="s">
        <v>644</v>
      </c>
      <c r="U286" s="300">
        <v>3146</v>
      </c>
      <c r="V286" s="300">
        <v>3143</v>
      </c>
      <c r="W286" s="300">
        <v>3161</v>
      </c>
      <c r="X286" s="300">
        <v>3114</v>
      </c>
      <c r="Y286" s="300">
        <v>3054</v>
      </c>
      <c r="Z286" s="300">
        <v>2980</v>
      </c>
      <c r="AA286" s="300">
        <v>2907</v>
      </c>
      <c r="AB286" s="300">
        <v>2887</v>
      </c>
      <c r="AC286" s="300">
        <v>2876</v>
      </c>
      <c r="AD286" s="300">
        <v>2821</v>
      </c>
      <c r="AE286" s="300">
        <v>2794</v>
      </c>
      <c r="AF286" s="300">
        <v>2785</v>
      </c>
      <c r="AG286" s="300">
        <v>2718</v>
      </c>
      <c r="AH286" s="300">
        <v>2707</v>
      </c>
      <c r="AI286" s="300">
        <v>2667</v>
      </c>
      <c r="AK286" s="62" t="s">
        <v>352</v>
      </c>
      <c r="AL286" s="62" t="s">
        <v>644</v>
      </c>
      <c r="AM286" s="296">
        <f t="shared" si="61"/>
        <v>7.3108709472345836</v>
      </c>
      <c r="AN286" s="296">
        <f t="shared" si="62"/>
        <v>6.9996818326439705</v>
      </c>
      <c r="AO286" s="296">
        <f t="shared" si="63"/>
        <v>7.2761784245491929</v>
      </c>
      <c r="AP286" s="296">
        <f t="shared" si="64"/>
        <v>7.3859987154784843</v>
      </c>
      <c r="AQ286" s="296">
        <f t="shared" si="65"/>
        <v>7.203667321545514</v>
      </c>
      <c r="AR286" s="296">
        <f t="shared" si="66"/>
        <v>7.0469798657718119</v>
      </c>
      <c r="AS286" s="296">
        <f t="shared" si="67"/>
        <v>6.8799449604403167</v>
      </c>
      <c r="AT286" s="296">
        <f t="shared" si="68"/>
        <v>6.9276065119501213</v>
      </c>
      <c r="AU286" s="296">
        <f t="shared" si="69"/>
        <v>6.9541029207232263</v>
      </c>
      <c r="AV286" s="296">
        <f t="shared" si="70"/>
        <v>6.7352002835873801</v>
      </c>
      <c r="AW286" s="296">
        <f t="shared" si="71"/>
        <v>6.442376521116679</v>
      </c>
      <c r="AX286" s="296">
        <f t="shared" si="72"/>
        <v>8.2585278276481144</v>
      </c>
      <c r="AY286" s="296">
        <f t="shared" si="73"/>
        <v>6.2545989698307576</v>
      </c>
      <c r="AZ286" s="296">
        <f t="shared" si="74"/>
        <v>7.7576653121536756</v>
      </c>
      <c r="BA286" s="296">
        <f t="shared" si="75"/>
        <v>9.373828271466067</v>
      </c>
    </row>
    <row r="287" spans="1:53" x14ac:dyDescent="0.25">
      <c r="A287" s="62" t="s">
        <v>353</v>
      </c>
      <c r="B287" s="62" t="s">
        <v>645</v>
      </c>
      <c r="C287" s="300">
        <v>40</v>
      </c>
      <c r="D287" s="300">
        <v>38</v>
      </c>
      <c r="E287" s="300">
        <v>38</v>
      </c>
      <c r="F287" s="300">
        <v>39</v>
      </c>
      <c r="G287" s="300">
        <v>37</v>
      </c>
      <c r="H287" s="300">
        <v>36</v>
      </c>
      <c r="I287" s="300">
        <v>34</v>
      </c>
      <c r="J287" s="300">
        <v>34</v>
      </c>
      <c r="K287" s="300">
        <v>33</v>
      </c>
      <c r="L287" s="300">
        <v>38</v>
      </c>
      <c r="M287" s="300">
        <v>33</v>
      </c>
      <c r="N287" s="300">
        <v>37</v>
      </c>
      <c r="O287" s="300">
        <v>29</v>
      </c>
      <c r="P287" s="300">
        <v>33</v>
      </c>
      <c r="Q287" s="300">
        <v>39</v>
      </c>
      <c r="R287" s="288"/>
      <c r="S287" s="62" t="s">
        <v>353</v>
      </c>
      <c r="T287" s="62" t="s">
        <v>645</v>
      </c>
      <c r="U287" s="300">
        <v>5305</v>
      </c>
      <c r="V287" s="300">
        <v>5210</v>
      </c>
      <c r="W287" s="300">
        <v>5170</v>
      </c>
      <c r="X287" s="300">
        <v>5119</v>
      </c>
      <c r="Y287" s="300">
        <v>5086</v>
      </c>
      <c r="Z287" s="300">
        <v>5066</v>
      </c>
      <c r="AA287" s="300">
        <v>5086</v>
      </c>
      <c r="AB287" s="300">
        <v>5072</v>
      </c>
      <c r="AC287" s="300">
        <v>5105</v>
      </c>
      <c r="AD287" s="300">
        <v>5081</v>
      </c>
      <c r="AE287" s="300">
        <v>5001</v>
      </c>
      <c r="AF287" s="300">
        <v>4923</v>
      </c>
      <c r="AG287" s="300">
        <v>4851</v>
      </c>
      <c r="AH287" s="300">
        <v>4780</v>
      </c>
      <c r="AI287" s="300">
        <v>4760</v>
      </c>
      <c r="AK287" s="62" t="s">
        <v>353</v>
      </c>
      <c r="AL287" s="62" t="s">
        <v>645</v>
      </c>
      <c r="AM287" s="296">
        <f t="shared" si="61"/>
        <v>7.5400565504241284</v>
      </c>
      <c r="AN287" s="296">
        <f t="shared" si="62"/>
        <v>7.2936660268714011</v>
      </c>
      <c r="AO287" s="296">
        <f t="shared" si="63"/>
        <v>7.3500967117988392</v>
      </c>
      <c r="AP287" s="296">
        <f t="shared" si="64"/>
        <v>7.6186755225630005</v>
      </c>
      <c r="AQ287" s="296">
        <f t="shared" si="65"/>
        <v>7.2748721981911126</v>
      </c>
      <c r="AR287" s="296">
        <f t="shared" si="66"/>
        <v>7.1061981839715749</v>
      </c>
      <c r="AS287" s="296">
        <f t="shared" si="67"/>
        <v>6.6850176956350769</v>
      </c>
      <c r="AT287" s="296">
        <f t="shared" si="68"/>
        <v>6.7034700315457414</v>
      </c>
      <c r="AU287" s="296">
        <f t="shared" si="69"/>
        <v>6.4642507345739473</v>
      </c>
      <c r="AV287" s="296">
        <f t="shared" si="70"/>
        <v>7.4788427474906518</v>
      </c>
      <c r="AW287" s="296">
        <f t="shared" si="71"/>
        <v>6.5986802639472106</v>
      </c>
      <c r="AX287" s="296">
        <f t="shared" si="72"/>
        <v>7.5157424334755234</v>
      </c>
      <c r="AY287" s="296">
        <f t="shared" si="73"/>
        <v>5.9781488352916927</v>
      </c>
      <c r="AZ287" s="296">
        <f t="shared" si="74"/>
        <v>6.9037656903765692</v>
      </c>
      <c r="BA287" s="296">
        <f t="shared" si="75"/>
        <v>8.1932773109243691</v>
      </c>
    </row>
    <row r="288" spans="1:53" x14ac:dyDescent="0.25">
      <c r="A288" s="62" t="s">
        <v>354</v>
      </c>
      <c r="B288" s="62" t="s">
        <v>646</v>
      </c>
      <c r="C288" s="300">
        <v>28</v>
      </c>
      <c r="D288" s="300">
        <v>32</v>
      </c>
      <c r="E288" s="300">
        <v>36</v>
      </c>
      <c r="F288" s="300">
        <v>32</v>
      </c>
      <c r="G288" s="300">
        <v>32</v>
      </c>
      <c r="H288" s="300">
        <v>31</v>
      </c>
      <c r="I288" s="300">
        <v>28</v>
      </c>
      <c r="J288" s="300">
        <v>24</v>
      </c>
      <c r="K288" s="300">
        <v>23</v>
      </c>
      <c r="L288" s="300">
        <v>20</v>
      </c>
      <c r="M288" s="300">
        <v>18</v>
      </c>
      <c r="N288" s="300">
        <v>17</v>
      </c>
      <c r="O288" s="300">
        <v>17</v>
      </c>
      <c r="P288" s="300">
        <v>16</v>
      </c>
      <c r="Q288" s="300">
        <v>15</v>
      </c>
      <c r="R288" s="288"/>
      <c r="S288" s="62" t="s">
        <v>354</v>
      </c>
      <c r="T288" s="62" t="s">
        <v>646</v>
      </c>
      <c r="U288" s="300">
        <v>3715</v>
      </c>
      <c r="V288" s="300">
        <v>3670</v>
      </c>
      <c r="W288" s="300">
        <v>3611</v>
      </c>
      <c r="X288" s="300">
        <v>3549</v>
      </c>
      <c r="Y288" s="300">
        <v>3497</v>
      </c>
      <c r="Z288" s="300">
        <v>3436</v>
      </c>
      <c r="AA288" s="300">
        <v>3409</v>
      </c>
      <c r="AB288" s="300">
        <v>3395</v>
      </c>
      <c r="AC288" s="300">
        <v>3378</v>
      </c>
      <c r="AD288" s="300">
        <v>3367</v>
      </c>
      <c r="AE288" s="300">
        <v>3302</v>
      </c>
      <c r="AF288" s="300">
        <v>3315</v>
      </c>
      <c r="AG288" s="300">
        <v>3289</v>
      </c>
      <c r="AH288" s="300">
        <v>3252</v>
      </c>
      <c r="AI288" s="300">
        <v>3160</v>
      </c>
      <c r="AK288" s="62" t="s">
        <v>354</v>
      </c>
      <c r="AL288" s="62" t="s">
        <v>646</v>
      </c>
      <c r="AM288" s="296">
        <f t="shared" si="61"/>
        <v>7.5370121130551819</v>
      </c>
      <c r="AN288" s="296">
        <f t="shared" si="62"/>
        <v>8.7193460490463224</v>
      </c>
      <c r="AO288" s="296">
        <f t="shared" si="63"/>
        <v>9.9695375242315141</v>
      </c>
      <c r="AP288" s="296">
        <f t="shared" si="64"/>
        <v>9.0166244012397865</v>
      </c>
      <c r="AQ288" s="296">
        <f t="shared" si="65"/>
        <v>9.1507006005147264</v>
      </c>
      <c r="AR288" s="296">
        <f t="shared" si="66"/>
        <v>9.0221187427240981</v>
      </c>
      <c r="AS288" s="296">
        <f t="shared" si="67"/>
        <v>8.2135523613963031</v>
      </c>
      <c r="AT288" s="296">
        <f t="shared" si="68"/>
        <v>7.0692194403534607</v>
      </c>
      <c r="AU288" s="296">
        <f t="shared" si="69"/>
        <v>6.8087625814091179</v>
      </c>
      <c r="AV288" s="296">
        <f t="shared" si="70"/>
        <v>5.94000594000594</v>
      </c>
      <c r="AW288" s="296">
        <f t="shared" si="71"/>
        <v>5.4512416717141123</v>
      </c>
      <c r="AX288" s="296">
        <f t="shared" si="72"/>
        <v>5.1282051282051286</v>
      </c>
      <c r="AY288" s="296">
        <f t="shared" si="73"/>
        <v>5.1687442991790817</v>
      </c>
      <c r="AZ288" s="296">
        <f t="shared" si="74"/>
        <v>4.9200492004920049</v>
      </c>
      <c r="BA288" s="296">
        <f t="shared" si="75"/>
        <v>4.7468354430379751</v>
      </c>
    </row>
    <row r="289" spans="1:53" x14ac:dyDescent="0.25">
      <c r="A289" s="62" t="s">
        <v>355</v>
      </c>
      <c r="B289" s="62" t="s">
        <v>647</v>
      </c>
      <c r="C289" s="300">
        <v>108</v>
      </c>
      <c r="D289" s="300">
        <v>102</v>
      </c>
      <c r="E289" s="300">
        <v>102</v>
      </c>
      <c r="F289" s="300">
        <v>130</v>
      </c>
      <c r="G289" s="300">
        <v>96</v>
      </c>
      <c r="H289" s="300">
        <v>87</v>
      </c>
      <c r="I289" s="300">
        <v>82</v>
      </c>
      <c r="J289" s="300">
        <v>80</v>
      </c>
      <c r="K289" s="300">
        <v>74</v>
      </c>
      <c r="L289" s="300">
        <v>76</v>
      </c>
      <c r="M289" s="300">
        <v>70</v>
      </c>
      <c r="N289" s="300">
        <v>70</v>
      </c>
      <c r="O289" s="300">
        <v>62</v>
      </c>
      <c r="P289" s="300">
        <v>71</v>
      </c>
      <c r="Q289" s="300">
        <v>67</v>
      </c>
      <c r="R289" s="288"/>
      <c r="S289" s="62" t="s">
        <v>355</v>
      </c>
      <c r="T289" s="62" t="s">
        <v>647</v>
      </c>
      <c r="U289" s="300">
        <v>17162</v>
      </c>
      <c r="V289" s="300">
        <v>16926</v>
      </c>
      <c r="W289" s="300">
        <v>16740</v>
      </c>
      <c r="X289" s="300">
        <v>16591</v>
      </c>
      <c r="Y289" s="300">
        <v>16518</v>
      </c>
      <c r="Z289" s="300">
        <v>16387</v>
      </c>
      <c r="AA289" s="300">
        <v>16307</v>
      </c>
      <c r="AB289" s="300">
        <v>16248</v>
      </c>
      <c r="AC289" s="300">
        <v>16223</v>
      </c>
      <c r="AD289" s="300">
        <v>16169</v>
      </c>
      <c r="AE289" s="300">
        <v>16058</v>
      </c>
      <c r="AF289" s="300">
        <v>15886</v>
      </c>
      <c r="AG289" s="300">
        <v>15812</v>
      </c>
      <c r="AH289" s="300">
        <v>15768</v>
      </c>
      <c r="AI289" s="300">
        <v>15729</v>
      </c>
      <c r="AK289" s="62" t="s">
        <v>355</v>
      </c>
      <c r="AL289" s="62" t="s">
        <v>647</v>
      </c>
      <c r="AM289" s="296">
        <f t="shared" si="61"/>
        <v>6.2929728469875306</v>
      </c>
      <c r="AN289" s="296">
        <f t="shared" si="62"/>
        <v>6.0262318326834459</v>
      </c>
      <c r="AO289" s="296">
        <f t="shared" si="63"/>
        <v>6.0931899641577063</v>
      </c>
      <c r="AP289" s="296">
        <f t="shared" si="64"/>
        <v>7.8355735037068293</v>
      </c>
      <c r="AQ289" s="296">
        <f t="shared" si="65"/>
        <v>5.8118416273156557</v>
      </c>
      <c r="AR289" s="296">
        <f t="shared" si="66"/>
        <v>5.3090864709830967</v>
      </c>
      <c r="AS289" s="296">
        <f t="shared" si="67"/>
        <v>5.0285153615011957</v>
      </c>
      <c r="AT289" s="296">
        <f t="shared" si="68"/>
        <v>4.9236829148202856</v>
      </c>
      <c r="AU289" s="296">
        <f t="shared" si="69"/>
        <v>4.5614251371509589</v>
      </c>
      <c r="AV289" s="296">
        <f t="shared" si="70"/>
        <v>4.7003525264394828</v>
      </c>
      <c r="AW289" s="296">
        <f t="shared" si="71"/>
        <v>4.3591979075850045</v>
      </c>
      <c r="AX289" s="296">
        <f t="shared" si="72"/>
        <v>4.4063955684250287</v>
      </c>
      <c r="AY289" s="296">
        <f t="shared" si="73"/>
        <v>3.9210726030862637</v>
      </c>
      <c r="AZ289" s="296">
        <f t="shared" si="74"/>
        <v>4.5027904616945715</v>
      </c>
      <c r="BA289" s="296">
        <f t="shared" si="75"/>
        <v>4.2596477843473837</v>
      </c>
    </row>
    <row r="290" spans="1:53" x14ac:dyDescent="0.25">
      <c r="A290" s="62" t="s">
        <v>356</v>
      </c>
      <c r="B290" s="62" t="s">
        <v>648</v>
      </c>
      <c r="C290" s="300">
        <v>35</v>
      </c>
      <c r="D290" s="300">
        <v>43</v>
      </c>
      <c r="E290" s="300">
        <v>45</v>
      </c>
      <c r="F290" s="300">
        <v>41</v>
      </c>
      <c r="G290" s="300">
        <v>37</v>
      </c>
      <c r="H290" s="300">
        <v>38</v>
      </c>
      <c r="I290" s="300">
        <v>35</v>
      </c>
      <c r="J290" s="300">
        <v>28</v>
      </c>
      <c r="K290" s="300">
        <v>26</v>
      </c>
      <c r="L290" s="300">
        <v>24</v>
      </c>
      <c r="M290" s="300">
        <v>23</v>
      </c>
      <c r="N290" s="300">
        <v>23</v>
      </c>
      <c r="O290" s="300">
        <v>22</v>
      </c>
      <c r="P290" s="300">
        <v>21</v>
      </c>
      <c r="Q290" s="300">
        <v>20</v>
      </c>
      <c r="R290" s="288"/>
      <c r="S290" s="62" t="s">
        <v>356</v>
      </c>
      <c r="T290" s="62" t="s">
        <v>648</v>
      </c>
      <c r="U290" s="300">
        <v>4972</v>
      </c>
      <c r="V290" s="300">
        <v>4920</v>
      </c>
      <c r="W290" s="300">
        <v>4812</v>
      </c>
      <c r="X290" s="300">
        <v>4810</v>
      </c>
      <c r="Y290" s="300">
        <v>4772</v>
      </c>
      <c r="Z290" s="300">
        <v>4709</v>
      </c>
      <c r="AA290" s="300">
        <v>4711</v>
      </c>
      <c r="AB290" s="300">
        <v>4603</v>
      </c>
      <c r="AC290" s="300">
        <v>4534</v>
      </c>
      <c r="AD290" s="300">
        <v>4461</v>
      </c>
      <c r="AE290" s="300">
        <v>4410</v>
      </c>
      <c r="AF290" s="300">
        <v>4299</v>
      </c>
      <c r="AG290" s="300">
        <v>4217</v>
      </c>
      <c r="AH290" s="300">
        <v>4211</v>
      </c>
      <c r="AI290" s="300">
        <v>4119</v>
      </c>
      <c r="AK290" s="62" t="s">
        <v>356</v>
      </c>
      <c r="AL290" s="62" t="s">
        <v>648</v>
      </c>
      <c r="AM290" s="296">
        <f t="shared" si="61"/>
        <v>7.0394207562349154</v>
      </c>
      <c r="AN290" s="296">
        <f t="shared" si="62"/>
        <v>8.7398373983739841</v>
      </c>
      <c r="AO290" s="296">
        <f t="shared" si="63"/>
        <v>9.3516209476309236</v>
      </c>
      <c r="AP290" s="296">
        <f t="shared" si="64"/>
        <v>8.5239085239085242</v>
      </c>
      <c r="AQ290" s="296">
        <f t="shared" si="65"/>
        <v>7.7535624476110643</v>
      </c>
      <c r="AR290" s="296">
        <f t="shared" si="66"/>
        <v>8.0696538543215119</v>
      </c>
      <c r="AS290" s="296">
        <f t="shared" si="67"/>
        <v>7.4294205052005946</v>
      </c>
      <c r="AT290" s="296">
        <f t="shared" si="68"/>
        <v>6.0829893547686291</v>
      </c>
      <c r="AU290" s="296">
        <f t="shared" si="69"/>
        <v>5.7344508160564622</v>
      </c>
      <c r="AV290" s="296">
        <f t="shared" si="70"/>
        <v>5.3799596503026228</v>
      </c>
      <c r="AW290" s="296">
        <f t="shared" si="71"/>
        <v>5.2154195011337867</v>
      </c>
      <c r="AX290" s="296">
        <f t="shared" si="72"/>
        <v>5.3500814142823909</v>
      </c>
      <c r="AY290" s="296">
        <f t="shared" si="73"/>
        <v>5.2169788949490155</v>
      </c>
      <c r="AZ290" s="296">
        <f t="shared" si="74"/>
        <v>4.9869389693659461</v>
      </c>
      <c r="BA290" s="296">
        <f t="shared" si="75"/>
        <v>4.8555474629764506</v>
      </c>
    </row>
    <row r="291" spans="1:53" x14ac:dyDescent="0.25">
      <c r="A291" s="62" t="s">
        <v>357</v>
      </c>
      <c r="B291" s="62" t="s">
        <v>649</v>
      </c>
      <c r="C291" s="300">
        <v>41</v>
      </c>
      <c r="D291" s="300">
        <v>40</v>
      </c>
      <c r="E291" s="300">
        <v>41</v>
      </c>
      <c r="F291" s="300">
        <v>40</v>
      </c>
      <c r="G291" s="300">
        <v>37</v>
      </c>
      <c r="H291" s="300">
        <v>36</v>
      </c>
      <c r="I291" s="300">
        <v>34</v>
      </c>
      <c r="J291" s="300">
        <v>33</v>
      </c>
      <c r="K291" s="300">
        <v>30</v>
      </c>
      <c r="L291" s="300">
        <v>29</v>
      </c>
      <c r="M291" s="300">
        <v>34</v>
      </c>
      <c r="N291" s="300">
        <v>48</v>
      </c>
      <c r="O291" s="300">
        <v>74</v>
      </c>
      <c r="P291" s="300">
        <v>82</v>
      </c>
      <c r="Q291" s="300">
        <v>80</v>
      </c>
      <c r="R291" s="288"/>
      <c r="S291" s="62" t="s">
        <v>357</v>
      </c>
      <c r="T291" s="62" t="s">
        <v>649</v>
      </c>
      <c r="U291" s="300">
        <v>6429</v>
      </c>
      <c r="V291" s="300">
        <v>6309</v>
      </c>
      <c r="W291" s="300">
        <v>6282</v>
      </c>
      <c r="X291" s="300">
        <v>6270</v>
      </c>
      <c r="Y291" s="300">
        <v>6279</v>
      </c>
      <c r="Z291" s="300">
        <v>6299</v>
      </c>
      <c r="AA291" s="300">
        <v>6303</v>
      </c>
      <c r="AB291" s="300">
        <v>6193</v>
      </c>
      <c r="AC291" s="300">
        <v>6116</v>
      </c>
      <c r="AD291" s="300">
        <v>6101</v>
      </c>
      <c r="AE291" s="300">
        <v>6039</v>
      </c>
      <c r="AF291" s="300">
        <v>6052</v>
      </c>
      <c r="AG291" s="300">
        <v>5966</v>
      </c>
      <c r="AH291" s="300">
        <v>5973</v>
      </c>
      <c r="AI291" s="300">
        <v>5883</v>
      </c>
      <c r="AK291" s="62" t="s">
        <v>357</v>
      </c>
      <c r="AL291" s="62" t="s">
        <v>649</v>
      </c>
      <c r="AM291" s="296">
        <f t="shared" si="61"/>
        <v>6.3773526209363824</v>
      </c>
      <c r="AN291" s="296">
        <f t="shared" si="62"/>
        <v>6.3401489935013471</v>
      </c>
      <c r="AO291" s="296">
        <f t="shared" si="63"/>
        <v>6.5265838904807385</v>
      </c>
      <c r="AP291" s="296">
        <f t="shared" si="64"/>
        <v>6.3795853269537481</v>
      </c>
      <c r="AQ291" s="296">
        <f t="shared" si="65"/>
        <v>5.8926580665711104</v>
      </c>
      <c r="AR291" s="296">
        <f t="shared" si="66"/>
        <v>5.7151928877599616</v>
      </c>
      <c r="AS291" s="296">
        <f t="shared" si="67"/>
        <v>5.3942567031572271</v>
      </c>
      <c r="AT291" s="296">
        <f t="shared" si="68"/>
        <v>5.3285968028419184</v>
      </c>
      <c r="AU291" s="296">
        <f t="shared" si="69"/>
        <v>4.9051667756703727</v>
      </c>
      <c r="AV291" s="296">
        <f t="shared" si="70"/>
        <v>4.7533191280118015</v>
      </c>
      <c r="AW291" s="296">
        <f t="shared" si="71"/>
        <v>5.6300712038416956</v>
      </c>
      <c r="AX291" s="296">
        <f t="shared" si="72"/>
        <v>7.9312623925974881</v>
      </c>
      <c r="AY291" s="296">
        <f t="shared" si="73"/>
        <v>12.403620516258799</v>
      </c>
      <c r="AZ291" s="296">
        <f t="shared" si="74"/>
        <v>13.728444667671187</v>
      </c>
      <c r="BA291" s="296">
        <f t="shared" si="75"/>
        <v>13.5985041645419</v>
      </c>
    </row>
    <row r="292" spans="1:53" x14ac:dyDescent="0.25">
      <c r="A292" s="62" t="s">
        <v>358</v>
      </c>
      <c r="B292" s="62" t="s">
        <v>650</v>
      </c>
      <c r="C292" s="300">
        <v>388</v>
      </c>
      <c r="D292" s="300">
        <v>369</v>
      </c>
      <c r="E292" s="300">
        <v>414</v>
      </c>
      <c r="F292" s="300">
        <v>411</v>
      </c>
      <c r="G292" s="300">
        <v>399</v>
      </c>
      <c r="H292" s="300">
        <v>383</v>
      </c>
      <c r="I292" s="300">
        <v>383</v>
      </c>
      <c r="J292" s="300">
        <v>360</v>
      </c>
      <c r="K292" s="300">
        <v>434</v>
      </c>
      <c r="L292" s="300">
        <v>423</v>
      </c>
      <c r="M292" s="300">
        <v>438</v>
      </c>
      <c r="N292" s="300">
        <v>434</v>
      </c>
      <c r="O292" s="300">
        <v>406</v>
      </c>
      <c r="P292" s="300">
        <v>381</v>
      </c>
      <c r="Q292" s="300">
        <v>348</v>
      </c>
      <c r="R292" s="288"/>
      <c r="S292" s="62" t="s">
        <v>358</v>
      </c>
      <c r="T292" s="62" t="s">
        <v>650</v>
      </c>
      <c r="U292" s="300">
        <v>18703</v>
      </c>
      <c r="V292" s="300">
        <v>18533</v>
      </c>
      <c r="W292" s="300">
        <v>18425</v>
      </c>
      <c r="X292" s="300">
        <v>18326</v>
      </c>
      <c r="Y292" s="300">
        <v>18307</v>
      </c>
      <c r="Z292" s="300">
        <v>18339</v>
      </c>
      <c r="AA292" s="300">
        <v>18231</v>
      </c>
      <c r="AB292" s="300">
        <v>18123</v>
      </c>
      <c r="AC292" s="300">
        <v>17956</v>
      </c>
      <c r="AD292" s="300">
        <v>17825</v>
      </c>
      <c r="AE292" s="300">
        <v>17630</v>
      </c>
      <c r="AF292" s="300">
        <v>17529</v>
      </c>
      <c r="AG292" s="300">
        <v>17462</v>
      </c>
      <c r="AH292" s="300">
        <v>17449</v>
      </c>
      <c r="AI292" s="300">
        <v>17420</v>
      </c>
      <c r="AK292" s="62" t="s">
        <v>358</v>
      </c>
      <c r="AL292" s="62" t="s">
        <v>650</v>
      </c>
      <c r="AM292" s="296">
        <f t="shared" si="61"/>
        <v>20.745334972998982</v>
      </c>
      <c r="AN292" s="296">
        <f t="shared" si="62"/>
        <v>19.910430043705823</v>
      </c>
      <c r="AO292" s="296">
        <f t="shared" si="63"/>
        <v>22.469470827679782</v>
      </c>
      <c r="AP292" s="296">
        <f t="shared" si="64"/>
        <v>22.427152679253521</v>
      </c>
      <c r="AQ292" s="296">
        <f t="shared" si="65"/>
        <v>21.794941825531218</v>
      </c>
      <c r="AR292" s="296">
        <f t="shared" si="66"/>
        <v>20.884453896068489</v>
      </c>
      <c r="AS292" s="296">
        <f t="shared" si="67"/>
        <v>21.008172892326257</v>
      </c>
      <c r="AT292" s="296">
        <f t="shared" si="68"/>
        <v>19.864260883959609</v>
      </c>
      <c r="AU292" s="296">
        <f t="shared" si="69"/>
        <v>24.170193807083983</v>
      </c>
      <c r="AV292" s="296">
        <f t="shared" si="70"/>
        <v>23.73071528751753</v>
      </c>
      <c r="AW292" s="296">
        <f t="shared" si="71"/>
        <v>24.844015882019285</v>
      </c>
      <c r="AX292" s="296">
        <f t="shared" si="72"/>
        <v>24.758970848308518</v>
      </c>
      <c r="AY292" s="296">
        <f t="shared" si="73"/>
        <v>23.250486771274769</v>
      </c>
      <c r="AZ292" s="296">
        <f t="shared" si="74"/>
        <v>21.835062181213821</v>
      </c>
      <c r="BA292" s="296">
        <f t="shared" si="75"/>
        <v>19.977037887485647</v>
      </c>
    </row>
    <row r="293" spans="1:53" x14ac:dyDescent="0.25">
      <c r="A293" s="62" t="s">
        <v>359</v>
      </c>
      <c r="B293" s="62" t="s">
        <v>651</v>
      </c>
      <c r="C293" s="300">
        <v>45</v>
      </c>
      <c r="D293" s="300">
        <v>44</v>
      </c>
      <c r="E293" s="300">
        <v>44</v>
      </c>
      <c r="F293" s="300">
        <v>42</v>
      </c>
      <c r="G293" s="300">
        <v>40</v>
      </c>
      <c r="H293" s="300">
        <v>38</v>
      </c>
      <c r="I293" s="300">
        <v>37</v>
      </c>
      <c r="J293" s="300">
        <v>37</v>
      </c>
      <c r="K293" s="300">
        <v>35</v>
      </c>
      <c r="L293" s="300">
        <v>34</v>
      </c>
      <c r="M293" s="300">
        <v>33</v>
      </c>
      <c r="N293" s="300">
        <v>33</v>
      </c>
      <c r="O293" s="300">
        <v>34</v>
      </c>
      <c r="P293" s="300">
        <v>32</v>
      </c>
      <c r="Q293" s="300">
        <v>29</v>
      </c>
      <c r="R293" s="288"/>
      <c r="S293" s="62" t="s">
        <v>359</v>
      </c>
      <c r="T293" s="62" t="s">
        <v>651</v>
      </c>
      <c r="U293" s="300">
        <v>8465</v>
      </c>
      <c r="V293" s="300">
        <v>8387</v>
      </c>
      <c r="W293" s="300">
        <v>8335</v>
      </c>
      <c r="X293" s="300">
        <v>8253</v>
      </c>
      <c r="Y293" s="300">
        <v>8200</v>
      </c>
      <c r="Z293" s="300">
        <v>8168</v>
      </c>
      <c r="AA293" s="300">
        <v>8171</v>
      </c>
      <c r="AB293" s="300">
        <v>8183</v>
      </c>
      <c r="AC293" s="300">
        <v>8193</v>
      </c>
      <c r="AD293" s="300">
        <v>8274</v>
      </c>
      <c r="AE293" s="300">
        <v>8140</v>
      </c>
      <c r="AF293" s="300">
        <v>8066</v>
      </c>
      <c r="AG293" s="300">
        <v>8054</v>
      </c>
      <c r="AH293" s="300">
        <v>8009</v>
      </c>
      <c r="AI293" s="300">
        <v>7911</v>
      </c>
      <c r="AK293" s="62" t="s">
        <v>359</v>
      </c>
      <c r="AL293" s="62" t="s">
        <v>651</v>
      </c>
      <c r="AM293" s="296">
        <f t="shared" si="61"/>
        <v>5.3160070880094503</v>
      </c>
      <c r="AN293" s="296">
        <f t="shared" si="62"/>
        <v>5.2462143793966858</v>
      </c>
      <c r="AO293" s="296">
        <f t="shared" si="63"/>
        <v>5.2789442111577687</v>
      </c>
      <c r="AP293" s="296">
        <f t="shared" si="64"/>
        <v>5.0890585241730282</v>
      </c>
      <c r="AQ293" s="296">
        <f t="shared" si="65"/>
        <v>4.8780487804878048</v>
      </c>
      <c r="AR293" s="296">
        <f t="shared" si="66"/>
        <v>4.6523016650342806</v>
      </c>
      <c r="AS293" s="296">
        <f t="shared" si="67"/>
        <v>4.5282095214783995</v>
      </c>
      <c r="AT293" s="296">
        <f t="shared" si="68"/>
        <v>4.5215691066845904</v>
      </c>
      <c r="AU293" s="296">
        <f t="shared" si="69"/>
        <v>4.2719394605150738</v>
      </c>
      <c r="AV293" s="296">
        <f t="shared" si="70"/>
        <v>4.1092579163645153</v>
      </c>
      <c r="AW293" s="296">
        <f t="shared" si="71"/>
        <v>4.0540540540540544</v>
      </c>
      <c r="AX293" s="296">
        <f t="shared" si="72"/>
        <v>4.0912472105132656</v>
      </c>
      <c r="AY293" s="296">
        <f t="shared" si="73"/>
        <v>4.2215048423143777</v>
      </c>
      <c r="AZ293" s="296">
        <f t="shared" si="74"/>
        <v>3.9955050568110875</v>
      </c>
      <c r="BA293" s="296">
        <f t="shared" si="75"/>
        <v>3.6657818227784098</v>
      </c>
    </row>
    <row r="294" spans="1:53" x14ac:dyDescent="0.25">
      <c r="A294" s="60" t="s">
        <v>360</v>
      </c>
      <c r="B294" s="60" t="s">
        <v>652</v>
      </c>
      <c r="C294" s="300">
        <v>3989</v>
      </c>
      <c r="D294" s="300">
        <v>2913</v>
      </c>
      <c r="E294" s="300">
        <v>4068</v>
      </c>
      <c r="F294" s="300">
        <v>3810</v>
      </c>
      <c r="G294" s="300">
        <v>3630</v>
      </c>
      <c r="H294" s="300">
        <v>3521</v>
      </c>
      <c r="I294" s="300">
        <v>3611</v>
      </c>
      <c r="J294" s="300">
        <v>2802</v>
      </c>
      <c r="K294" s="300">
        <v>3712</v>
      </c>
      <c r="L294" s="300">
        <v>3688</v>
      </c>
      <c r="M294" s="300">
        <v>3395</v>
      </c>
      <c r="N294" s="300">
        <v>3326</v>
      </c>
      <c r="O294" s="300">
        <v>2968</v>
      </c>
      <c r="P294" s="300">
        <v>3440</v>
      </c>
      <c r="Q294" s="300">
        <v>3411</v>
      </c>
      <c r="R294" s="288"/>
      <c r="S294" s="62" t="s">
        <v>360</v>
      </c>
      <c r="T294" s="62" t="s">
        <v>652</v>
      </c>
      <c r="U294" s="300">
        <v>73406</v>
      </c>
      <c r="V294" s="300">
        <v>73950</v>
      </c>
      <c r="W294" s="300">
        <v>74178</v>
      </c>
      <c r="X294" s="300">
        <v>74426</v>
      </c>
      <c r="Y294" s="300">
        <v>74905</v>
      </c>
      <c r="Z294" s="300">
        <v>75383</v>
      </c>
      <c r="AA294" s="300">
        <v>75966</v>
      </c>
      <c r="AB294" s="300">
        <v>76088</v>
      </c>
      <c r="AC294" s="300">
        <v>76770</v>
      </c>
      <c r="AD294" s="300">
        <v>77470</v>
      </c>
      <c r="AE294" s="300">
        <v>77832</v>
      </c>
      <c r="AF294" s="300">
        <v>78105</v>
      </c>
      <c r="AG294" s="300">
        <v>78549</v>
      </c>
      <c r="AH294" s="300">
        <v>78867</v>
      </c>
      <c r="AI294" s="300">
        <v>79244</v>
      </c>
      <c r="AK294" s="62" t="s">
        <v>360</v>
      </c>
      <c r="AL294" s="62" t="s">
        <v>652</v>
      </c>
      <c r="AM294" s="296">
        <f>(C294*1000)/U294</f>
        <v>54.341606953110102</v>
      </c>
      <c r="AN294" s="296">
        <f t="shared" si="62"/>
        <v>39.391480730223122</v>
      </c>
      <c r="AO294" s="296">
        <f t="shared" si="63"/>
        <v>54.841057995632127</v>
      </c>
      <c r="AP294" s="296">
        <f t="shared" si="64"/>
        <v>51.191787816085778</v>
      </c>
      <c r="AQ294" s="296">
        <f t="shared" si="65"/>
        <v>48.461384420265667</v>
      </c>
      <c r="AR294" s="296">
        <f t="shared" si="66"/>
        <v>46.708143745937413</v>
      </c>
      <c r="AS294" s="296">
        <f t="shared" si="67"/>
        <v>47.534423294631807</v>
      </c>
      <c r="AT294" s="296">
        <f t="shared" si="68"/>
        <v>36.825780675007884</v>
      </c>
      <c r="AU294" s="296">
        <f t="shared" si="69"/>
        <v>48.352220919630064</v>
      </c>
      <c r="AV294" s="296">
        <f t="shared" si="70"/>
        <v>47.605524719246162</v>
      </c>
      <c r="AW294" s="296">
        <f t="shared" si="71"/>
        <v>43.619590913762977</v>
      </c>
      <c r="AX294" s="296">
        <f t="shared" si="72"/>
        <v>42.583701427565458</v>
      </c>
      <c r="AY294" s="296">
        <f t="shared" si="73"/>
        <v>37.785331449159123</v>
      </c>
      <c r="AZ294" s="296">
        <f t="shared" si="74"/>
        <v>43.617736188773506</v>
      </c>
      <c r="BA294" s="296">
        <f t="shared" si="75"/>
        <v>43.044268335773054</v>
      </c>
    </row>
    <row r="295" spans="1:53" x14ac:dyDescent="0.25">
      <c r="A295" s="62" t="s">
        <v>361</v>
      </c>
      <c r="B295" s="62" t="s">
        <v>653</v>
      </c>
      <c r="C295" s="300">
        <v>261</v>
      </c>
      <c r="D295" s="300">
        <v>262</v>
      </c>
      <c r="E295" s="300">
        <v>259</v>
      </c>
      <c r="F295" s="300">
        <v>254</v>
      </c>
      <c r="G295" s="300">
        <v>252</v>
      </c>
      <c r="H295" s="300">
        <v>228</v>
      </c>
      <c r="I295" s="300">
        <v>227</v>
      </c>
      <c r="J295" s="300">
        <v>220</v>
      </c>
      <c r="K295" s="300">
        <v>203</v>
      </c>
      <c r="L295" s="300">
        <v>204</v>
      </c>
      <c r="M295" s="300">
        <v>199</v>
      </c>
      <c r="N295" s="300">
        <v>195</v>
      </c>
      <c r="O295" s="300">
        <v>184</v>
      </c>
      <c r="P295" s="300">
        <v>191</v>
      </c>
      <c r="Q295" s="300">
        <v>175</v>
      </c>
      <c r="R295" s="288"/>
      <c r="S295" s="62" t="s">
        <v>361</v>
      </c>
      <c r="T295" s="62" t="s">
        <v>653</v>
      </c>
      <c r="U295" s="300">
        <v>40902</v>
      </c>
      <c r="V295" s="300">
        <v>40860</v>
      </c>
      <c r="W295" s="300">
        <v>40892</v>
      </c>
      <c r="X295" s="300">
        <v>40942</v>
      </c>
      <c r="Y295" s="300">
        <v>41078</v>
      </c>
      <c r="Z295" s="300">
        <v>41278</v>
      </c>
      <c r="AA295" s="300">
        <v>41508</v>
      </c>
      <c r="AB295" s="300">
        <v>41548</v>
      </c>
      <c r="AC295" s="300">
        <v>41904</v>
      </c>
      <c r="AD295" s="300">
        <v>42184</v>
      </c>
      <c r="AE295" s="300">
        <v>42116</v>
      </c>
      <c r="AF295" s="300">
        <v>42281</v>
      </c>
      <c r="AG295" s="300">
        <v>42226</v>
      </c>
      <c r="AH295" s="300">
        <v>42323</v>
      </c>
      <c r="AI295" s="300">
        <v>42362</v>
      </c>
      <c r="AK295" s="62" t="s">
        <v>361</v>
      </c>
      <c r="AL295" s="62" t="s">
        <v>653</v>
      </c>
      <c r="AM295" s="296">
        <f t="shared" si="61"/>
        <v>6.3811060583834536</v>
      </c>
      <c r="AN295" s="296">
        <f t="shared" si="62"/>
        <v>6.4121390112579544</v>
      </c>
      <c r="AO295" s="296">
        <f t="shared" si="63"/>
        <v>6.3337572141250122</v>
      </c>
      <c r="AP295" s="296">
        <f t="shared" si="64"/>
        <v>6.2038981974500516</v>
      </c>
      <c r="AQ295" s="296">
        <f t="shared" si="65"/>
        <v>6.1346706266127855</v>
      </c>
      <c r="AR295" s="296">
        <f t="shared" si="66"/>
        <v>5.523523426522603</v>
      </c>
      <c r="AS295" s="296">
        <f t="shared" si="67"/>
        <v>5.4688252866917217</v>
      </c>
      <c r="AT295" s="296">
        <f t="shared" si="68"/>
        <v>5.2950803889477234</v>
      </c>
      <c r="AU295" s="296">
        <f t="shared" si="69"/>
        <v>4.8444062619320354</v>
      </c>
      <c r="AV295" s="296">
        <f t="shared" si="70"/>
        <v>4.8359567608571972</v>
      </c>
      <c r="AW295" s="296">
        <f t="shared" si="71"/>
        <v>4.7250451134960585</v>
      </c>
      <c r="AX295" s="296">
        <f t="shared" si="72"/>
        <v>4.6120006622359924</v>
      </c>
      <c r="AY295" s="296">
        <f t="shared" si="73"/>
        <v>4.3575048548287789</v>
      </c>
      <c r="AZ295" s="296">
        <f t="shared" si="74"/>
        <v>4.5129126007135598</v>
      </c>
      <c r="BA295" s="296">
        <f t="shared" si="75"/>
        <v>4.131060856427931</v>
      </c>
    </row>
    <row r="296" spans="1:53" x14ac:dyDescent="0.25">
      <c r="A296" s="62" t="s">
        <v>362</v>
      </c>
      <c r="B296" s="62" t="s">
        <v>654</v>
      </c>
      <c r="C296" s="300">
        <v>141</v>
      </c>
      <c r="D296" s="300">
        <v>138</v>
      </c>
      <c r="E296" s="300">
        <v>145</v>
      </c>
      <c r="F296" s="300">
        <v>144</v>
      </c>
      <c r="G296" s="300">
        <v>141</v>
      </c>
      <c r="H296" s="300">
        <v>138</v>
      </c>
      <c r="I296" s="300">
        <v>139</v>
      </c>
      <c r="J296" s="300">
        <v>132</v>
      </c>
      <c r="K296" s="300">
        <v>134</v>
      </c>
      <c r="L296" s="300">
        <v>131</v>
      </c>
      <c r="M296" s="300">
        <v>130</v>
      </c>
      <c r="N296" s="300">
        <v>141</v>
      </c>
      <c r="O296" s="300">
        <v>137</v>
      </c>
      <c r="P296" s="300">
        <v>140</v>
      </c>
      <c r="Q296" s="300">
        <v>139</v>
      </c>
      <c r="R296" s="288"/>
      <c r="S296" s="62" t="s">
        <v>362</v>
      </c>
      <c r="T296" s="62" t="s">
        <v>654</v>
      </c>
      <c r="U296" s="300">
        <v>27535</v>
      </c>
      <c r="V296" s="300">
        <v>27408</v>
      </c>
      <c r="W296" s="300">
        <v>27471</v>
      </c>
      <c r="X296" s="300">
        <v>27643</v>
      </c>
      <c r="Y296" s="300">
        <v>27598</v>
      </c>
      <c r="Z296" s="300">
        <v>27838</v>
      </c>
      <c r="AA296" s="300">
        <v>27887</v>
      </c>
      <c r="AB296" s="300">
        <v>27913</v>
      </c>
      <c r="AC296" s="300">
        <v>28042</v>
      </c>
      <c r="AD296" s="300">
        <v>28181</v>
      </c>
      <c r="AE296" s="300">
        <v>28064</v>
      </c>
      <c r="AF296" s="300">
        <v>28080</v>
      </c>
      <c r="AG296" s="300">
        <v>28060</v>
      </c>
      <c r="AH296" s="300">
        <v>28160</v>
      </c>
      <c r="AI296" s="300">
        <v>28048</v>
      </c>
      <c r="AK296" s="62" t="s">
        <v>362</v>
      </c>
      <c r="AL296" s="62" t="s">
        <v>654</v>
      </c>
      <c r="AM296" s="296">
        <f t="shared" si="61"/>
        <v>5.1207554022153623</v>
      </c>
      <c r="AN296" s="296">
        <f t="shared" si="62"/>
        <v>5.0350262697022767</v>
      </c>
      <c r="AO296" s="296">
        <f t="shared" si="63"/>
        <v>5.2782934731171052</v>
      </c>
      <c r="AP296" s="296">
        <f t="shared" si="64"/>
        <v>5.2092754042614766</v>
      </c>
      <c r="AQ296" s="296">
        <f t="shared" si="65"/>
        <v>5.1090658743387198</v>
      </c>
      <c r="AR296" s="296">
        <f t="shared" si="66"/>
        <v>4.9572526761980029</v>
      </c>
      <c r="AS296" s="296">
        <f t="shared" si="67"/>
        <v>4.9844013339548896</v>
      </c>
      <c r="AT296" s="296">
        <f t="shared" si="68"/>
        <v>4.7289793286282373</v>
      </c>
      <c r="AU296" s="296">
        <f t="shared" si="69"/>
        <v>4.7785464660152632</v>
      </c>
      <c r="AV296" s="296">
        <f t="shared" si="70"/>
        <v>4.6485220538660803</v>
      </c>
      <c r="AW296" s="296">
        <f t="shared" si="71"/>
        <v>4.6322690992018245</v>
      </c>
      <c r="AX296" s="296">
        <f t="shared" si="72"/>
        <v>5.0213675213675213</v>
      </c>
      <c r="AY296" s="296">
        <f t="shared" si="73"/>
        <v>4.8823948681397003</v>
      </c>
      <c r="AZ296" s="296">
        <f t="shared" si="74"/>
        <v>4.9715909090909092</v>
      </c>
      <c r="BA296" s="296">
        <f t="shared" si="75"/>
        <v>4.9557900741585854</v>
      </c>
    </row>
    <row r="297" spans="1:53" x14ac:dyDescent="0.25">
      <c r="A297" s="62" t="s">
        <v>363</v>
      </c>
      <c r="B297" s="62" t="s">
        <v>655</v>
      </c>
      <c r="C297" s="300">
        <v>44</v>
      </c>
      <c r="D297" s="300">
        <v>47</v>
      </c>
      <c r="E297" s="300">
        <v>48</v>
      </c>
      <c r="F297" s="300">
        <v>50</v>
      </c>
      <c r="G297" s="300">
        <v>44</v>
      </c>
      <c r="H297" s="300">
        <v>40</v>
      </c>
      <c r="I297" s="300">
        <v>39</v>
      </c>
      <c r="J297" s="300">
        <v>40</v>
      </c>
      <c r="K297" s="300">
        <v>39</v>
      </c>
      <c r="L297" s="300">
        <v>36</v>
      </c>
      <c r="M297" s="300">
        <v>36</v>
      </c>
      <c r="N297" s="300">
        <v>36</v>
      </c>
      <c r="O297" s="300">
        <v>34</v>
      </c>
      <c r="P297" s="300">
        <v>32</v>
      </c>
      <c r="Q297" s="300">
        <v>27</v>
      </c>
      <c r="R297" s="288"/>
      <c r="S297" s="62" t="s">
        <v>363</v>
      </c>
      <c r="T297" s="62" t="s">
        <v>655</v>
      </c>
      <c r="U297" s="300">
        <v>10173</v>
      </c>
      <c r="V297" s="300">
        <v>10112</v>
      </c>
      <c r="W297" s="300">
        <v>10059</v>
      </c>
      <c r="X297" s="300">
        <v>10041</v>
      </c>
      <c r="Y297" s="300">
        <v>9904</v>
      </c>
      <c r="Z297" s="300">
        <v>9886</v>
      </c>
      <c r="AA297" s="300">
        <v>9776</v>
      </c>
      <c r="AB297" s="300">
        <v>9831</v>
      </c>
      <c r="AC297" s="300">
        <v>9864</v>
      </c>
      <c r="AD297" s="300">
        <v>9805</v>
      </c>
      <c r="AE297" s="300">
        <v>9785</v>
      </c>
      <c r="AF297" s="300">
        <v>9685</v>
      </c>
      <c r="AG297" s="300">
        <v>9601</v>
      </c>
      <c r="AH297" s="300">
        <v>9496</v>
      </c>
      <c r="AI297" s="300">
        <v>9340</v>
      </c>
      <c r="AK297" s="62" t="s">
        <v>363</v>
      </c>
      <c r="AL297" s="62" t="s">
        <v>655</v>
      </c>
      <c r="AM297" s="296">
        <f t="shared" si="61"/>
        <v>4.3251744814705591</v>
      </c>
      <c r="AN297" s="296">
        <f t="shared" si="62"/>
        <v>4.6479430379746836</v>
      </c>
      <c r="AO297" s="296">
        <f t="shared" si="63"/>
        <v>4.7718461079630181</v>
      </c>
      <c r="AP297" s="296">
        <f t="shared" si="64"/>
        <v>4.9795837068021109</v>
      </c>
      <c r="AQ297" s="296">
        <f t="shared" si="65"/>
        <v>4.4426494345718899</v>
      </c>
      <c r="AR297" s="296">
        <f t="shared" si="66"/>
        <v>4.046125834513453</v>
      </c>
      <c r="AS297" s="296">
        <f t="shared" si="67"/>
        <v>3.9893617021276597</v>
      </c>
      <c r="AT297" s="296">
        <f t="shared" si="68"/>
        <v>4.0687620791374224</v>
      </c>
      <c r="AU297" s="296">
        <f t="shared" si="69"/>
        <v>3.9537712895377131</v>
      </c>
      <c r="AV297" s="296">
        <f t="shared" si="70"/>
        <v>3.6715961244263129</v>
      </c>
      <c r="AW297" s="296">
        <f t="shared" si="71"/>
        <v>3.6791006642820645</v>
      </c>
      <c r="AX297" s="296">
        <f t="shared" si="72"/>
        <v>3.7170882808466703</v>
      </c>
      <c r="AY297" s="296">
        <f t="shared" si="73"/>
        <v>3.5412977814810955</v>
      </c>
      <c r="AZ297" s="296">
        <f t="shared" si="74"/>
        <v>3.3698399326032011</v>
      </c>
      <c r="BA297" s="296">
        <f t="shared" si="75"/>
        <v>2.8907922912205568</v>
      </c>
    </row>
    <row r="298" spans="1:53" x14ac:dyDescent="0.25">
      <c r="A298" s="62" t="s">
        <v>364</v>
      </c>
      <c r="B298" s="62" t="s">
        <v>656</v>
      </c>
      <c r="C298" s="300">
        <v>669</v>
      </c>
      <c r="D298" s="300">
        <v>567</v>
      </c>
      <c r="E298" s="300">
        <v>725</v>
      </c>
      <c r="F298" s="300">
        <v>742</v>
      </c>
      <c r="G298" s="300">
        <v>749</v>
      </c>
      <c r="H298" s="300">
        <v>719</v>
      </c>
      <c r="I298" s="300">
        <v>726</v>
      </c>
      <c r="J298" s="300">
        <v>699</v>
      </c>
      <c r="K298" s="300">
        <v>729</v>
      </c>
      <c r="L298" s="300">
        <v>769</v>
      </c>
      <c r="M298" s="300">
        <v>716</v>
      </c>
      <c r="N298" s="300">
        <v>736</v>
      </c>
      <c r="O298" s="300">
        <v>719</v>
      </c>
      <c r="P298" s="300">
        <v>717</v>
      </c>
      <c r="Q298" s="300">
        <v>699</v>
      </c>
      <c r="R298" s="288"/>
      <c r="S298" s="62" t="s">
        <v>364</v>
      </c>
      <c r="T298" s="62" t="s">
        <v>656</v>
      </c>
      <c r="U298" s="300">
        <v>23099</v>
      </c>
      <c r="V298" s="300">
        <v>22969</v>
      </c>
      <c r="W298" s="300">
        <v>22944</v>
      </c>
      <c r="X298" s="300">
        <v>22967</v>
      </c>
      <c r="Y298" s="300">
        <v>22972</v>
      </c>
      <c r="Z298" s="300">
        <v>23196</v>
      </c>
      <c r="AA298" s="300">
        <v>23241</v>
      </c>
      <c r="AB298" s="300">
        <v>23178</v>
      </c>
      <c r="AC298" s="300">
        <v>23167</v>
      </c>
      <c r="AD298" s="300">
        <v>23116</v>
      </c>
      <c r="AE298" s="300">
        <v>22992</v>
      </c>
      <c r="AF298" s="300">
        <v>22867</v>
      </c>
      <c r="AG298" s="300">
        <v>22664</v>
      </c>
      <c r="AH298" s="300">
        <v>22555</v>
      </c>
      <c r="AI298" s="300">
        <v>22423</v>
      </c>
      <c r="AK298" s="62" t="s">
        <v>364</v>
      </c>
      <c r="AL298" s="62" t="s">
        <v>656</v>
      </c>
      <c r="AM298" s="296">
        <f t="shared" si="61"/>
        <v>28.962292739945454</v>
      </c>
      <c r="AN298" s="296">
        <f t="shared" si="62"/>
        <v>24.685445600592104</v>
      </c>
      <c r="AO298" s="296">
        <f t="shared" si="63"/>
        <v>31.598675034867505</v>
      </c>
      <c r="AP298" s="296">
        <f t="shared" si="64"/>
        <v>32.307223407497716</v>
      </c>
      <c r="AQ298" s="296">
        <f t="shared" si="65"/>
        <v>32.604910325613794</v>
      </c>
      <c r="AR298" s="296">
        <f t="shared" si="66"/>
        <v>30.996723573029833</v>
      </c>
      <c r="AS298" s="296">
        <f t="shared" si="67"/>
        <v>31.237898541370853</v>
      </c>
      <c r="AT298" s="296">
        <f t="shared" si="68"/>
        <v>30.157908361377167</v>
      </c>
      <c r="AU298" s="296">
        <f t="shared" si="69"/>
        <v>31.467173134199509</v>
      </c>
      <c r="AV298" s="296">
        <f t="shared" si="70"/>
        <v>33.267001211282228</v>
      </c>
      <c r="AW298" s="296">
        <f t="shared" si="71"/>
        <v>31.141266527487822</v>
      </c>
      <c r="AX298" s="296">
        <f t="shared" si="72"/>
        <v>32.186119735863912</v>
      </c>
      <c r="AY298" s="296">
        <f t="shared" si="73"/>
        <v>31.724320508295094</v>
      </c>
      <c r="AZ298" s="296">
        <f t="shared" si="74"/>
        <v>31.788960319219687</v>
      </c>
      <c r="BA298" s="296">
        <f t="shared" si="75"/>
        <v>31.173348793649378</v>
      </c>
    </row>
    <row r="299" spans="1:53" ht="13" x14ac:dyDescent="0.3">
      <c r="A299" s="62" t="s">
        <v>365</v>
      </c>
      <c r="B299" s="62"/>
      <c r="C299" s="289">
        <v>67714</v>
      </c>
      <c r="D299" s="289">
        <v>62268</v>
      </c>
      <c r="E299" s="289">
        <v>68397</v>
      </c>
      <c r="F299" s="289">
        <v>63039</v>
      </c>
      <c r="G299" s="289">
        <v>59482</v>
      </c>
      <c r="H299" s="289">
        <v>58076</v>
      </c>
      <c r="I299" s="289">
        <v>56565</v>
      </c>
      <c r="J299" s="289">
        <v>57083</v>
      </c>
      <c r="K299" s="289">
        <v>58012</v>
      </c>
      <c r="L299" s="289">
        <v>56513</v>
      </c>
      <c r="M299" s="289">
        <v>55631</v>
      </c>
      <c r="N299" s="289">
        <v>54181</v>
      </c>
      <c r="O299" s="289">
        <v>48619</v>
      </c>
      <c r="P299" s="289">
        <v>50770</v>
      </c>
      <c r="Q299" s="289">
        <v>49084</v>
      </c>
      <c r="R299" s="288"/>
      <c r="S299" s="62" t="s">
        <v>365</v>
      </c>
      <c r="T299" s="62"/>
      <c r="U299" s="70">
        <f t="shared" ref="U299:AF299" si="76">SUM(U9:U298)</f>
        <v>9256347</v>
      </c>
      <c r="V299" s="70">
        <f t="shared" si="76"/>
        <v>9340682</v>
      </c>
      <c r="W299" s="70">
        <f t="shared" si="76"/>
        <v>9415570</v>
      </c>
      <c r="X299" s="70">
        <f t="shared" si="76"/>
        <v>9482855</v>
      </c>
      <c r="Y299" s="70">
        <f t="shared" si="76"/>
        <v>9555893</v>
      </c>
      <c r="Z299" s="70">
        <f t="shared" si="76"/>
        <v>9644864</v>
      </c>
      <c r="AA299" s="70">
        <f t="shared" si="76"/>
        <v>9747355</v>
      </c>
      <c r="AB299" s="70">
        <f t="shared" si="76"/>
        <v>9851017</v>
      </c>
      <c r="AC299" s="70">
        <f t="shared" si="76"/>
        <v>9995153</v>
      </c>
      <c r="AD299" s="70">
        <f t="shared" si="76"/>
        <v>10120242</v>
      </c>
      <c r="AE299" s="70">
        <f t="shared" si="76"/>
        <v>10230185</v>
      </c>
      <c r="AF299" s="70">
        <f t="shared" si="76"/>
        <v>10327589</v>
      </c>
      <c r="AG299" s="70">
        <f>SUM(AG9:AG298)</f>
        <v>10379295</v>
      </c>
      <c r="AH299" s="70">
        <f>SUM(AH9:AH298)</f>
        <v>10452326</v>
      </c>
      <c r="AI299" s="70">
        <f t="shared" ref="AI299" si="77">SUM(AI9:AI298)</f>
        <v>10521556</v>
      </c>
      <c r="AK299" s="1"/>
      <c r="AL299" s="61" t="s">
        <v>675</v>
      </c>
      <c r="AM299" s="297">
        <f t="shared" si="61"/>
        <v>7.3154128729184418</v>
      </c>
      <c r="AN299" s="297">
        <f t="shared" si="62"/>
        <v>6.6663226518149319</v>
      </c>
      <c r="AO299" s="297">
        <f t="shared" si="63"/>
        <v>7.2642442252566761</v>
      </c>
      <c r="AP299" s="297">
        <f t="shared" si="64"/>
        <v>6.6476815262913966</v>
      </c>
      <c r="AQ299" s="297">
        <f t="shared" si="65"/>
        <v>6.2246406484459378</v>
      </c>
      <c r="AR299" s="297">
        <f t="shared" si="66"/>
        <v>6.0214431224743032</v>
      </c>
      <c r="AS299" s="297">
        <f t="shared" si="67"/>
        <v>5.8031127418668964</v>
      </c>
      <c r="AT299" s="297">
        <f t="shared" si="68"/>
        <v>5.7946301381877632</v>
      </c>
      <c r="AU299" s="297">
        <f t="shared" si="69"/>
        <v>5.8040132052005609</v>
      </c>
      <c r="AV299" s="297">
        <f t="shared" si="70"/>
        <v>5.5841550034080214</v>
      </c>
      <c r="AW299" s="297">
        <f t="shared" si="71"/>
        <v>5.4379270756100695</v>
      </c>
      <c r="AX299" s="297">
        <f t="shared" si="72"/>
        <v>5.2462389818185056</v>
      </c>
      <c r="AY299" s="297">
        <f t="shared" si="73"/>
        <v>4.6842295165519428</v>
      </c>
      <c r="AZ299" s="297">
        <f t="shared" si="74"/>
        <v>4.8572920515491003</v>
      </c>
      <c r="BA299" s="297">
        <f t="shared" si="75"/>
        <v>4.6650894601520916</v>
      </c>
    </row>
    <row r="300" spans="1:53" x14ac:dyDescent="0.25">
      <c r="C300" s="290"/>
      <c r="D300" s="290"/>
      <c r="E300" s="290"/>
      <c r="F300" s="290"/>
      <c r="G300" s="290"/>
      <c r="H300" s="290"/>
      <c r="I300" s="290"/>
      <c r="J300" s="290"/>
      <c r="K300" s="290"/>
      <c r="L300" s="290"/>
      <c r="M300" s="290"/>
      <c r="N300" s="290"/>
      <c r="O300" s="290"/>
      <c r="P300" s="290"/>
      <c r="Q300" s="290"/>
    </row>
    <row r="306" spans="1:17" x14ac:dyDescent="0.25">
      <c r="A306" s="243"/>
      <c r="B306" s="243"/>
      <c r="C306" s="291"/>
      <c r="D306" s="291"/>
      <c r="E306" s="291"/>
      <c r="F306" s="291"/>
      <c r="G306" s="291"/>
      <c r="H306" s="291"/>
      <c r="I306" s="291"/>
      <c r="J306" s="291"/>
      <c r="K306" s="291"/>
      <c r="L306" s="291"/>
      <c r="M306" s="291"/>
      <c r="N306" s="291"/>
      <c r="O306" s="291"/>
      <c r="P306" s="291"/>
      <c r="Q306" s="291"/>
    </row>
    <row r="307" spans="1:17" x14ac:dyDescent="0.25">
      <c r="A307" s="243"/>
      <c r="B307" s="243"/>
      <c r="C307" s="291"/>
      <c r="D307" s="291"/>
      <c r="E307" s="291"/>
      <c r="F307" s="291"/>
      <c r="G307" s="291"/>
      <c r="H307" s="291"/>
      <c r="I307" s="291"/>
      <c r="J307" s="291"/>
      <c r="K307" s="291"/>
      <c r="L307" s="291"/>
      <c r="M307" s="291"/>
      <c r="N307" s="291"/>
      <c r="O307" s="291"/>
      <c r="P307" s="291"/>
      <c r="Q307" s="291"/>
    </row>
    <row r="308" spans="1:17" x14ac:dyDescent="0.25">
      <c r="A308" s="243"/>
      <c r="B308" s="60"/>
      <c r="C308" s="292"/>
      <c r="D308" s="292"/>
      <c r="E308" s="292"/>
      <c r="F308" s="292"/>
      <c r="G308" s="292"/>
      <c r="H308" s="292"/>
      <c r="I308" s="292"/>
      <c r="J308" s="292"/>
      <c r="K308" s="292"/>
      <c r="L308" s="292"/>
      <c r="M308" s="292"/>
      <c r="N308" s="292"/>
      <c r="O308" s="292"/>
      <c r="P308" s="292"/>
      <c r="Q308" s="292"/>
    </row>
    <row r="309" spans="1:17" x14ac:dyDescent="0.25">
      <c r="A309" s="243"/>
      <c r="B309" s="60"/>
      <c r="C309" s="293"/>
      <c r="D309" s="293"/>
      <c r="E309" s="293"/>
      <c r="F309" s="293"/>
      <c r="G309" s="293"/>
      <c r="H309" s="293"/>
      <c r="I309" s="293"/>
      <c r="J309" s="293"/>
      <c r="K309" s="293"/>
      <c r="L309" s="293"/>
      <c r="M309" s="293"/>
      <c r="N309" s="293"/>
      <c r="O309" s="291"/>
      <c r="P309" s="291"/>
      <c r="Q309" s="291"/>
    </row>
    <row r="310" spans="1:17" x14ac:dyDescent="0.25">
      <c r="A310" s="243"/>
      <c r="B310" s="243"/>
      <c r="C310" s="291"/>
      <c r="D310" s="291"/>
      <c r="E310" s="291"/>
      <c r="F310" s="291"/>
      <c r="G310" s="291"/>
      <c r="H310" s="291"/>
      <c r="I310" s="291"/>
      <c r="J310" s="291"/>
      <c r="K310" s="291"/>
      <c r="L310" s="291"/>
      <c r="M310" s="291"/>
      <c r="N310" s="291"/>
      <c r="O310" s="291"/>
      <c r="P310" s="291"/>
      <c r="Q310" s="291"/>
    </row>
    <row r="311" spans="1:17" x14ac:dyDescent="0.25">
      <c r="A311" s="243"/>
      <c r="B311" s="60"/>
      <c r="C311" s="292"/>
      <c r="D311" s="292"/>
      <c r="E311" s="292"/>
      <c r="F311" s="292"/>
      <c r="G311" s="292"/>
      <c r="H311" s="292"/>
      <c r="I311" s="292"/>
      <c r="J311" s="292"/>
      <c r="K311" s="292"/>
      <c r="L311" s="292"/>
      <c r="M311" s="292"/>
      <c r="N311" s="292"/>
      <c r="O311" s="292"/>
      <c r="P311" s="292"/>
      <c r="Q311" s="292"/>
    </row>
    <row r="312" spans="1:17" x14ac:dyDescent="0.25">
      <c r="A312" s="243"/>
      <c r="B312" s="60"/>
      <c r="C312" s="293"/>
      <c r="D312" s="293"/>
      <c r="E312" s="293"/>
      <c r="F312" s="293"/>
      <c r="G312" s="293"/>
      <c r="H312" s="293"/>
      <c r="I312" s="293"/>
      <c r="J312" s="293"/>
      <c r="K312" s="293"/>
      <c r="L312" s="293"/>
      <c r="M312" s="293"/>
      <c r="N312" s="293"/>
      <c r="O312" s="291"/>
      <c r="P312" s="291"/>
      <c r="Q312" s="291"/>
    </row>
    <row r="313" spans="1:17" x14ac:dyDescent="0.25">
      <c r="A313" s="243"/>
      <c r="B313" s="243"/>
      <c r="C313" s="291"/>
      <c r="D313" s="291"/>
      <c r="E313" s="291"/>
      <c r="F313" s="291"/>
      <c r="G313" s="291"/>
      <c r="H313" s="291"/>
      <c r="I313" s="291"/>
      <c r="J313" s="291"/>
      <c r="K313" s="291"/>
      <c r="L313" s="291"/>
      <c r="M313" s="291"/>
      <c r="N313" s="293"/>
      <c r="O313" s="291"/>
      <c r="P313" s="291"/>
      <c r="Q313" s="291"/>
    </row>
    <row r="314" spans="1:17" x14ac:dyDescent="0.25">
      <c r="A314" s="243"/>
      <c r="B314" s="243"/>
      <c r="C314" s="291"/>
      <c r="D314" s="291"/>
      <c r="E314" s="291"/>
      <c r="F314" s="291"/>
      <c r="G314" s="291"/>
      <c r="H314" s="291"/>
      <c r="I314" s="291"/>
      <c r="J314" s="291"/>
      <c r="K314" s="291"/>
      <c r="L314" s="291"/>
      <c r="M314" s="291"/>
      <c r="N314" s="291"/>
      <c r="O314" s="291"/>
      <c r="P314" s="291"/>
      <c r="Q314" s="291"/>
    </row>
    <row r="315" spans="1:17" x14ac:dyDescent="0.25">
      <c r="A315" s="243"/>
      <c r="B315" s="60"/>
      <c r="C315" s="292"/>
      <c r="D315" s="292"/>
      <c r="E315" s="292"/>
      <c r="F315" s="292"/>
      <c r="G315" s="292"/>
      <c r="H315" s="292"/>
      <c r="I315" s="292"/>
      <c r="J315" s="292"/>
      <c r="K315" s="292"/>
      <c r="L315" s="292"/>
      <c r="M315" s="292"/>
      <c r="N315" s="292"/>
      <c r="O315" s="291"/>
      <c r="P315" s="291"/>
      <c r="Q315" s="291"/>
    </row>
    <row r="316" spans="1:17" x14ac:dyDescent="0.25">
      <c r="A316" s="243"/>
      <c r="B316" s="243"/>
      <c r="C316" s="293"/>
      <c r="D316" s="293"/>
      <c r="E316" s="293"/>
      <c r="F316" s="293"/>
      <c r="G316" s="293"/>
      <c r="H316" s="293"/>
      <c r="I316" s="293"/>
      <c r="J316" s="293"/>
      <c r="K316" s="293"/>
      <c r="L316" s="293"/>
      <c r="M316" s="293"/>
      <c r="N316" s="293"/>
      <c r="O316" s="291"/>
      <c r="P316" s="291"/>
      <c r="Q316" s="291"/>
    </row>
    <row r="317" spans="1:17" x14ac:dyDescent="0.25">
      <c r="A317" s="243"/>
      <c r="B317" s="243"/>
      <c r="C317" s="291"/>
      <c r="D317" s="291"/>
      <c r="E317" s="291"/>
      <c r="F317" s="291"/>
      <c r="G317" s="291"/>
      <c r="H317" s="291"/>
      <c r="I317" s="291"/>
      <c r="J317" s="291"/>
      <c r="K317" s="291"/>
      <c r="L317" s="291"/>
      <c r="M317" s="291"/>
      <c r="N317" s="291"/>
      <c r="O317" s="291"/>
      <c r="P317" s="291"/>
      <c r="Q317" s="291"/>
    </row>
    <row r="318" spans="1:17" x14ac:dyDescent="0.25">
      <c r="A318" s="243"/>
      <c r="B318" s="60"/>
      <c r="C318" s="292"/>
      <c r="D318" s="292"/>
      <c r="E318" s="292"/>
      <c r="F318" s="292"/>
      <c r="G318" s="292"/>
      <c r="H318" s="292"/>
      <c r="I318" s="292"/>
      <c r="J318" s="292"/>
      <c r="K318" s="292"/>
      <c r="L318" s="292"/>
      <c r="M318" s="292"/>
      <c r="N318" s="292"/>
      <c r="O318" s="292"/>
      <c r="P318" s="292"/>
      <c r="Q318" s="292"/>
    </row>
    <row r="319" spans="1:17" x14ac:dyDescent="0.25">
      <c r="A319" s="243"/>
      <c r="B319" s="243"/>
      <c r="C319" s="293"/>
      <c r="D319" s="293"/>
      <c r="E319" s="293"/>
      <c r="F319" s="293"/>
      <c r="G319" s="293"/>
      <c r="H319" s="293"/>
      <c r="I319" s="293"/>
      <c r="J319" s="293"/>
      <c r="K319" s="293"/>
      <c r="L319" s="293"/>
      <c r="M319" s="293"/>
      <c r="N319" s="293"/>
      <c r="O319" s="291"/>
      <c r="P319" s="291"/>
      <c r="Q319" s="291"/>
    </row>
    <row r="320" spans="1:17" x14ac:dyDescent="0.25">
      <c r="A320" s="243"/>
      <c r="B320" s="243"/>
      <c r="C320" s="291"/>
      <c r="D320" s="291"/>
      <c r="E320" s="291"/>
      <c r="F320" s="291"/>
      <c r="G320" s="291"/>
      <c r="H320" s="291"/>
      <c r="I320" s="291"/>
      <c r="J320" s="291"/>
      <c r="K320" s="291"/>
      <c r="L320" s="291"/>
      <c r="M320" s="291"/>
      <c r="N320" s="291"/>
      <c r="O320" s="291"/>
      <c r="P320" s="291"/>
      <c r="Q320" s="291"/>
    </row>
    <row r="321" spans="1:17" x14ac:dyDescent="0.25">
      <c r="A321" s="243"/>
      <c r="B321" s="243"/>
      <c r="C321" s="291"/>
      <c r="D321" s="291"/>
      <c r="E321" s="291"/>
      <c r="F321" s="291"/>
      <c r="G321" s="291"/>
      <c r="H321" s="291"/>
      <c r="I321" s="291"/>
      <c r="J321" s="291"/>
      <c r="K321" s="291"/>
      <c r="L321" s="291"/>
      <c r="M321" s="291"/>
      <c r="N321" s="291"/>
      <c r="O321" s="291"/>
      <c r="P321" s="291"/>
      <c r="Q321" s="291"/>
    </row>
  </sheetData>
  <sortState xmlns:xlrd2="http://schemas.microsoft.com/office/spreadsheetml/2017/richdata2" ref="S9:AC298">
    <sortCondition ref="S9:S298"/>
  </sortState>
  <phoneticPr fontId="70" type="noConversion"/>
  <hyperlinks>
    <hyperlink ref="A1" location="'Innehåll-Content'!A1" display="Tillbaka till innehåll - Back to content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350"/>
  <sheetViews>
    <sheetView zoomScaleNormal="100" workbookViewId="0">
      <pane ySplit="7" topLeftCell="A8" activePane="bottomLeft" state="frozen"/>
      <selection pane="bottomLeft" activeCell="I25" sqref="I25"/>
    </sheetView>
  </sheetViews>
  <sheetFormatPr defaultRowHeight="12.5" x14ac:dyDescent="0.25"/>
  <cols>
    <col min="1" max="1" width="9.1796875" customWidth="1"/>
    <col min="2" max="2" width="15.26953125" bestFit="1" customWidth="1"/>
    <col min="16" max="16" width="28.453125" customWidth="1"/>
    <col min="30" max="30" width="34.453125" customWidth="1"/>
    <col min="39" max="39" width="10.1796875" bestFit="1" customWidth="1"/>
  </cols>
  <sheetData>
    <row r="1" spans="1:41" ht="13" x14ac:dyDescent="0.3">
      <c r="A1" s="125" t="s">
        <v>684</v>
      </c>
      <c r="O1" s="136" t="s">
        <v>701</v>
      </c>
    </row>
    <row r="3" spans="1:41" s="197" customFormat="1" ht="29.25" customHeight="1" x14ac:dyDescent="0.25">
      <c r="A3" s="325" t="s">
        <v>689</v>
      </c>
      <c r="B3" s="326"/>
      <c r="C3" s="326"/>
      <c r="D3" s="326"/>
      <c r="E3" s="196"/>
      <c r="F3" s="196"/>
      <c r="G3" s="198"/>
      <c r="H3" s="198"/>
      <c r="I3" s="225"/>
      <c r="J3" s="210"/>
      <c r="K3" s="233"/>
      <c r="L3" s="276"/>
      <c r="M3" s="298"/>
      <c r="O3" s="325" t="s">
        <v>699</v>
      </c>
      <c r="P3" s="326"/>
      <c r="Q3" s="326"/>
      <c r="R3" s="326"/>
      <c r="S3" s="218"/>
      <c r="T3" s="218"/>
      <c r="U3" s="218"/>
      <c r="V3" s="218"/>
      <c r="W3" s="212"/>
      <c r="X3" s="212"/>
      <c r="Y3" s="212"/>
      <c r="Z3" s="212"/>
      <c r="AA3" s="212"/>
      <c r="AC3" s="325" t="s">
        <v>725</v>
      </c>
      <c r="AD3" s="326"/>
      <c r="AE3" s="326"/>
      <c r="AF3" s="326"/>
      <c r="AH3" s="193"/>
      <c r="AI3" s="192"/>
      <c r="AJ3" s="192"/>
      <c r="AK3" s="192"/>
    </row>
    <row r="4" spans="1:41" s="197" customFormat="1" ht="29.25" customHeight="1" x14ac:dyDescent="0.2">
      <c r="A4" s="327" t="s">
        <v>677</v>
      </c>
      <c r="B4" s="328"/>
      <c r="C4" s="328"/>
      <c r="D4" s="328"/>
      <c r="E4" s="192"/>
      <c r="F4" s="192"/>
      <c r="G4" s="199"/>
      <c r="H4" s="199"/>
      <c r="I4" s="226"/>
      <c r="J4" s="211"/>
      <c r="K4" s="234"/>
      <c r="L4" s="277"/>
      <c r="M4" s="299"/>
      <c r="O4" s="327" t="s">
        <v>700</v>
      </c>
      <c r="P4" s="328"/>
      <c r="Q4" s="328"/>
      <c r="R4" s="328"/>
      <c r="S4" s="218"/>
      <c r="T4" s="218"/>
      <c r="U4" s="218"/>
      <c r="V4" s="218"/>
      <c r="W4" s="212"/>
      <c r="X4" s="212"/>
      <c r="Y4" s="212"/>
      <c r="Z4" s="212"/>
      <c r="AA4" s="212"/>
      <c r="AC4" s="327" t="s">
        <v>726</v>
      </c>
      <c r="AD4" s="328"/>
      <c r="AE4" s="328"/>
      <c r="AF4" s="328"/>
      <c r="AH4" s="194"/>
      <c r="AI4" s="192"/>
      <c r="AJ4" s="192"/>
      <c r="AK4" s="192"/>
    </row>
    <row r="5" spans="1:41" ht="13" thickBot="1" x14ac:dyDescent="0.3">
      <c r="A5" s="35"/>
      <c r="B5" s="35"/>
      <c r="C5" s="35"/>
      <c r="D5" s="35"/>
      <c r="E5" s="35"/>
      <c r="F5" s="35"/>
      <c r="G5" s="36"/>
      <c r="H5" s="36"/>
      <c r="I5" s="36"/>
      <c r="J5" s="36"/>
      <c r="K5" s="36"/>
      <c r="L5" s="36"/>
      <c r="M5" s="35"/>
      <c r="O5" s="35"/>
      <c r="P5" s="35"/>
      <c r="Q5" s="35"/>
      <c r="R5" s="35"/>
      <c r="S5" s="35"/>
      <c r="T5" s="35"/>
      <c r="U5" s="36"/>
      <c r="V5" s="36"/>
      <c r="W5" s="36"/>
      <c r="X5" s="36"/>
      <c r="Y5" s="36"/>
      <c r="Z5" s="36"/>
      <c r="AA5" s="36"/>
      <c r="AC5" s="35"/>
      <c r="AD5" s="35"/>
      <c r="AE5" s="35"/>
      <c r="AF5" s="35"/>
      <c r="AG5" s="35"/>
      <c r="AH5" s="35"/>
    </row>
    <row r="6" spans="1:41" x14ac:dyDescent="0.25">
      <c r="A6" s="77" t="s">
        <v>366</v>
      </c>
      <c r="B6" s="77" t="s">
        <v>657</v>
      </c>
      <c r="C6" s="77"/>
      <c r="D6" s="77"/>
      <c r="E6" s="77"/>
      <c r="F6" s="77"/>
      <c r="G6" s="204"/>
      <c r="H6" s="204"/>
      <c r="I6" s="204"/>
      <c r="J6" s="204"/>
      <c r="K6" s="204"/>
      <c r="L6" s="204"/>
      <c r="M6" s="77"/>
      <c r="O6" s="77" t="s">
        <v>366</v>
      </c>
      <c r="P6" s="77" t="s">
        <v>657</v>
      </c>
      <c r="Q6" s="77"/>
      <c r="R6" s="77"/>
      <c r="S6" s="77"/>
      <c r="T6" s="77"/>
      <c r="U6" s="204"/>
      <c r="V6" s="204"/>
      <c r="W6" s="204"/>
      <c r="X6" s="204"/>
      <c r="Y6" s="204"/>
      <c r="Z6" s="204"/>
      <c r="AA6" s="204"/>
      <c r="AC6" s="77" t="s">
        <v>366</v>
      </c>
      <c r="AD6" s="77" t="s">
        <v>657</v>
      </c>
      <c r="AE6" s="77"/>
      <c r="AF6" s="77"/>
      <c r="AG6" s="77"/>
      <c r="AI6" s="204"/>
      <c r="AJ6" s="204"/>
      <c r="AK6" s="204"/>
      <c r="AL6" s="204"/>
      <c r="AM6" s="204"/>
      <c r="AN6" s="204"/>
      <c r="AO6" s="204"/>
    </row>
    <row r="7" spans="1:41" ht="13" thickBot="1" x14ac:dyDescent="0.3">
      <c r="A7" s="64" t="s">
        <v>32</v>
      </c>
      <c r="B7" s="64" t="s">
        <v>658</v>
      </c>
      <c r="C7" s="78">
        <v>2012</v>
      </c>
      <c r="D7" s="78">
        <v>2013</v>
      </c>
      <c r="E7" s="78">
        <v>2014</v>
      </c>
      <c r="F7" s="78">
        <v>2015</v>
      </c>
      <c r="G7" s="78">
        <v>2016</v>
      </c>
      <c r="H7" s="78">
        <v>2017</v>
      </c>
      <c r="I7" s="78">
        <v>2018</v>
      </c>
      <c r="J7" s="78">
        <v>2019</v>
      </c>
      <c r="K7" s="78">
        <v>2020</v>
      </c>
      <c r="L7" s="78">
        <v>2021</v>
      </c>
      <c r="M7" s="78">
        <v>2022</v>
      </c>
      <c r="O7" s="64" t="s">
        <v>32</v>
      </c>
      <c r="P7" s="64" t="s">
        <v>658</v>
      </c>
      <c r="Q7" s="78">
        <v>2012</v>
      </c>
      <c r="R7" s="78">
        <v>2013</v>
      </c>
      <c r="S7" s="78">
        <v>2014</v>
      </c>
      <c r="T7" s="78">
        <v>2015</v>
      </c>
      <c r="U7" s="78">
        <v>2016</v>
      </c>
      <c r="V7" s="78">
        <v>2017</v>
      </c>
      <c r="W7" s="78">
        <v>2018</v>
      </c>
      <c r="X7" s="78">
        <v>2019</v>
      </c>
      <c r="Y7" s="78">
        <v>2020</v>
      </c>
      <c r="Z7" s="78">
        <v>2021</v>
      </c>
      <c r="AA7" s="78">
        <v>2022</v>
      </c>
      <c r="AC7" s="64" t="s">
        <v>32</v>
      </c>
      <c r="AD7" s="64" t="s">
        <v>658</v>
      </c>
      <c r="AE7" s="78">
        <v>2012</v>
      </c>
      <c r="AF7" s="78">
        <v>2013</v>
      </c>
      <c r="AG7" s="78">
        <v>2014</v>
      </c>
      <c r="AH7" s="78">
        <v>2015</v>
      </c>
      <c r="AI7" s="78">
        <v>2016</v>
      </c>
      <c r="AJ7" s="78">
        <v>2017</v>
      </c>
      <c r="AK7" s="78">
        <v>2018</v>
      </c>
      <c r="AL7" s="78">
        <v>2019</v>
      </c>
      <c r="AM7" s="78">
        <v>2020</v>
      </c>
      <c r="AN7" s="78">
        <v>2021</v>
      </c>
      <c r="AO7" s="78">
        <v>2022</v>
      </c>
    </row>
    <row r="8" spans="1:41" x14ac:dyDescent="0.25">
      <c r="A8" s="62" t="s">
        <v>75</v>
      </c>
      <c r="B8" s="62" t="s">
        <v>367</v>
      </c>
      <c r="C8" s="282">
        <v>114</v>
      </c>
      <c r="D8" s="282">
        <v>105</v>
      </c>
      <c r="E8" s="282">
        <v>108</v>
      </c>
      <c r="F8" s="282">
        <v>102</v>
      </c>
      <c r="G8" s="282">
        <v>98</v>
      </c>
      <c r="H8" s="282">
        <v>94</v>
      </c>
      <c r="I8" s="282">
        <v>95</v>
      </c>
      <c r="J8" s="282">
        <v>69</v>
      </c>
      <c r="K8" s="282">
        <v>63</v>
      </c>
      <c r="L8" s="282">
        <v>64</v>
      </c>
      <c r="M8" s="282">
        <v>59</v>
      </c>
      <c r="O8" s="165" t="s">
        <v>75</v>
      </c>
      <c r="P8" s="166" t="s">
        <v>735</v>
      </c>
      <c r="Q8" s="167">
        <v>13589</v>
      </c>
      <c r="R8" s="167">
        <v>13843</v>
      </c>
      <c r="S8" s="167">
        <v>14106</v>
      </c>
      <c r="T8" s="167">
        <v>15049</v>
      </c>
      <c r="U8" s="167">
        <v>15964</v>
      </c>
      <c r="V8" s="167">
        <v>15738</v>
      </c>
      <c r="W8" s="167">
        <v>15512</v>
      </c>
      <c r="X8" s="167">
        <v>15801</v>
      </c>
      <c r="Y8" s="167">
        <v>15481</v>
      </c>
      <c r="Z8" s="167">
        <v>16115</v>
      </c>
      <c r="AA8" s="167">
        <v>17936</v>
      </c>
      <c r="AC8" s="62" t="s">
        <v>75</v>
      </c>
      <c r="AD8" s="62" t="s">
        <v>367</v>
      </c>
      <c r="AE8" s="167">
        <f t="shared" ref="AE8" si="0">(C8*1000)/Q8</f>
        <v>8.3891382736036508</v>
      </c>
      <c r="AF8" s="167">
        <f t="shared" ref="AF8:AF71" si="1">(D8*1000)/R8</f>
        <v>7.5850610416817164</v>
      </c>
      <c r="AG8" s="167">
        <f t="shared" ref="AG8:AG71" si="2">(E8*1000)/S8</f>
        <v>7.6563164610803911</v>
      </c>
      <c r="AH8" s="167">
        <f t="shared" ref="AH8:AH71" si="3">(F8*1000)/T8</f>
        <v>6.7778589939530862</v>
      </c>
      <c r="AI8" s="167">
        <f t="shared" ref="AI8:AI71" si="4">(G8*1000)/U8</f>
        <v>6.1388123277374094</v>
      </c>
      <c r="AJ8" s="167">
        <f t="shared" ref="AJ8:AJ71" si="5">(H8*1000)/V8</f>
        <v>5.9728046765789804</v>
      </c>
      <c r="AK8" s="167">
        <f t="shared" ref="AK8:AK71" si="6">(I8*1000)/W8</f>
        <v>6.1242908715832902</v>
      </c>
      <c r="AL8" s="167">
        <f t="shared" ref="AL8:AL71" si="7">(J8*1000)/X8</f>
        <v>4.3668122270742362</v>
      </c>
      <c r="AM8" s="167">
        <f t="shared" ref="AM8:AM71" si="8">(K8*1000)/Y8</f>
        <v>4.0695045539693817</v>
      </c>
      <c r="AN8" s="167">
        <f t="shared" ref="AN8:AN71" si="9">(L8*1000)/Z8</f>
        <v>3.9714551659944153</v>
      </c>
      <c r="AO8" s="167">
        <f t="shared" ref="AO8:AO71" si="10">(M8*1000)/AA8</f>
        <v>3.2894736842105261</v>
      </c>
    </row>
    <row r="9" spans="1:41" x14ac:dyDescent="0.25">
      <c r="A9" s="62" t="s">
        <v>76</v>
      </c>
      <c r="B9" s="62" t="s">
        <v>368</v>
      </c>
      <c r="C9" s="282">
        <v>112</v>
      </c>
      <c r="D9" s="282">
        <v>109</v>
      </c>
      <c r="E9" s="282">
        <v>105</v>
      </c>
      <c r="F9" s="282">
        <v>105</v>
      </c>
      <c r="G9" s="282">
        <v>98</v>
      </c>
      <c r="H9" s="282">
        <v>95</v>
      </c>
      <c r="I9" s="282">
        <v>89</v>
      </c>
      <c r="J9" s="282">
        <v>85</v>
      </c>
      <c r="K9" s="282">
        <v>81</v>
      </c>
      <c r="L9" s="282">
        <v>81</v>
      </c>
      <c r="M9" s="282">
        <v>75</v>
      </c>
      <c r="O9" s="168" t="s">
        <v>76</v>
      </c>
      <c r="P9" s="169" t="s">
        <v>736</v>
      </c>
      <c r="Q9" s="167">
        <v>5854</v>
      </c>
      <c r="R9" s="167">
        <v>6148</v>
      </c>
      <c r="S9" s="167">
        <v>6425</v>
      </c>
      <c r="T9" s="167">
        <v>6798</v>
      </c>
      <c r="U9" s="167">
        <v>7160</v>
      </c>
      <c r="V9" s="167">
        <v>7660</v>
      </c>
      <c r="W9" s="167">
        <v>8068</v>
      </c>
      <c r="X9" s="167">
        <v>8310</v>
      </c>
      <c r="Y9" s="167">
        <v>8301</v>
      </c>
      <c r="Z9" s="167">
        <v>8535</v>
      </c>
      <c r="AA9" s="167">
        <v>9246</v>
      </c>
      <c r="AC9" s="62" t="s">
        <v>76</v>
      </c>
      <c r="AD9" s="62" t="s">
        <v>368</v>
      </c>
      <c r="AE9" s="167">
        <f t="shared" ref="AE9:AE72" si="11">(C9*1000)/Q9</f>
        <v>19.132217287324906</v>
      </c>
      <c r="AF9" s="167">
        <f t="shared" si="1"/>
        <v>17.729342875731945</v>
      </c>
      <c r="AG9" s="167">
        <f t="shared" si="2"/>
        <v>16.342412451361866</v>
      </c>
      <c r="AH9" s="167">
        <f t="shared" si="3"/>
        <v>15.445719329214475</v>
      </c>
      <c r="AI9" s="167">
        <f t="shared" si="4"/>
        <v>13.687150837988828</v>
      </c>
      <c r="AJ9" s="167">
        <f t="shared" si="5"/>
        <v>12.402088772845953</v>
      </c>
      <c r="AK9" s="167">
        <f t="shared" si="6"/>
        <v>11.031234506693108</v>
      </c>
      <c r="AL9" s="167">
        <f t="shared" si="7"/>
        <v>10.22864019253911</v>
      </c>
      <c r="AM9" s="167">
        <f t="shared" si="8"/>
        <v>9.7578604987350914</v>
      </c>
      <c r="AN9" s="167">
        <f t="shared" si="9"/>
        <v>9.4903339191564147</v>
      </c>
      <c r="AO9" s="167">
        <f t="shared" si="10"/>
        <v>8.111615833874108</v>
      </c>
    </row>
    <row r="10" spans="1:41" x14ac:dyDescent="0.25">
      <c r="A10" s="62" t="s">
        <v>77</v>
      </c>
      <c r="B10" s="62" t="s">
        <v>369</v>
      </c>
      <c r="C10" s="282">
        <v>92</v>
      </c>
      <c r="D10" s="282">
        <v>90</v>
      </c>
      <c r="E10" s="282">
        <v>88</v>
      </c>
      <c r="F10" s="282">
        <v>90</v>
      </c>
      <c r="G10" s="282">
        <v>88</v>
      </c>
      <c r="H10" s="282">
        <v>87</v>
      </c>
      <c r="I10" s="282">
        <v>84</v>
      </c>
      <c r="J10" s="282">
        <v>82</v>
      </c>
      <c r="K10" s="282">
        <v>77</v>
      </c>
      <c r="L10" s="282">
        <v>79</v>
      </c>
      <c r="M10" s="282">
        <v>73</v>
      </c>
      <c r="O10" s="168" t="s">
        <v>77</v>
      </c>
      <c r="P10" s="169" t="s">
        <v>737</v>
      </c>
      <c r="Q10" s="167">
        <v>7289</v>
      </c>
      <c r="R10" s="167">
        <v>7488</v>
      </c>
      <c r="S10" s="167">
        <v>7902</v>
      </c>
      <c r="T10" s="167">
        <v>8143</v>
      </c>
      <c r="U10" s="167">
        <v>8535</v>
      </c>
      <c r="V10" s="167">
        <v>9059</v>
      </c>
      <c r="W10" s="167">
        <v>10038</v>
      </c>
      <c r="X10" s="167">
        <v>10287</v>
      </c>
      <c r="Y10" s="167">
        <v>10622</v>
      </c>
      <c r="Z10" s="167">
        <v>10815</v>
      </c>
      <c r="AA10" s="167">
        <v>10845</v>
      </c>
      <c r="AC10" s="62" t="s">
        <v>77</v>
      </c>
      <c r="AD10" s="62" t="s">
        <v>369</v>
      </c>
      <c r="AE10" s="167">
        <f t="shared" si="11"/>
        <v>12.621758814652216</v>
      </c>
      <c r="AF10" s="167">
        <f t="shared" si="1"/>
        <v>12.01923076923077</v>
      </c>
      <c r="AG10" s="167">
        <f t="shared" si="2"/>
        <v>11.136421159200202</v>
      </c>
      <c r="AH10" s="167">
        <f t="shared" si="3"/>
        <v>11.052437676531991</v>
      </c>
      <c r="AI10" s="167">
        <f t="shared" si="4"/>
        <v>10.310486233157587</v>
      </c>
      <c r="AJ10" s="167">
        <f t="shared" si="5"/>
        <v>9.603709018655481</v>
      </c>
      <c r="AK10" s="167">
        <f t="shared" si="6"/>
        <v>8.3682008368200833</v>
      </c>
      <c r="AL10" s="167">
        <f t="shared" si="7"/>
        <v>7.9712258189948475</v>
      </c>
      <c r="AM10" s="167">
        <f t="shared" si="8"/>
        <v>7.2491056298248919</v>
      </c>
      <c r="AN10" s="167">
        <f t="shared" si="9"/>
        <v>7.3046694405917707</v>
      </c>
      <c r="AO10" s="167">
        <f t="shared" si="10"/>
        <v>6.7312125403411711</v>
      </c>
    </row>
    <row r="11" spans="1:41" x14ac:dyDescent="0.25">
      <c r="A11" s="62" t="s">
        <v>78</v>
      </c>
      <c r="B11" s="62" t="s">
        <v>370</v>
      </c>
      <c r="C11" s="282">
        <v>116</v>
      </c>
      <c r="D11" s="282">
        <v>117</v>
      </c>
      <c r="E11" s="282">
        <v>119</v>
      </c>
      <c r="F11" s="282">
        <v>118</v>
      </c>
      <c r="G11" s="282">
        <v>117</v>
      </c>
      <c r="H11" s="282">
        <v>115</v>
      </c>
      <c r="I11" s="282">
        <v>109</v>
      </c>
      <c r="J11" s="282">
        <v>103</v>
      </c>
      <c r="K11" s="282">
        <v>95</v>
      </c>
      <c r="L11" s="282">
        <v>106</v>
      </c>
      <c r="M11" s="282">
        <v>101</v>
      </c>
      <c r="O11" s="170" t="s">
        <v>78</v>
      </c>
      <c r="P11" s="171" t="s">
        <v>738</v>
      </c>
      <c r="Q11" s="167">
        <v>8792</v>
      </c>
      <c r="R11" s="167">
        <v>9242</v>
      </c>
      <c r="S11" s="167">
        <v>9510</v>
      </c>
      <c r="T11" s="167">
        <v>9975</v>
      </c>
      <c r="U11" s="167">
        <v>10700</v>
      </c>
      <c r="V11" s="167">
        <v>11189</v>
      </c>
      <c r="W11" s="167">
        <v>11297</v>
      </c>
      <c r="X11" s="167">
        <v>12079</v>
      </c>
      <c r="Y11" s="167">
        <v>12112</v>
      </c>
      <c r="Z11" s="167">
        <v>12390</v>
      </c>
      <c r="AA11" s="167">
        <v>12832</v>
      </c>
      <c r="AC11" s="62" t="s">
        <v>78</v>
      </c>
      <c r="AD11" s="62" t="s">
        <v>370</v>
      </c>
      <c r="AE11" s="167">
        <f t="shared" si="11"/>
        <v>13.193812556869881</v>
      </c>
      <c r="AF11" s="167">
        <f t="shared" si="1"/>
        <v>12.65959748972084</v>
      </c>
      <c r="AG11" s="167">
        <f t="shared" si="2"/>
        <v>12.513144058885384</v>
      </c>
      <c r="AH11" s="167">
        <f t="shared" si="3"/>
        <v>11.829573934837093</v>
      </c>
      <c r="AI11" s="167">
        <f t="shared" si="4"/>
        <v>10.934579439252337</v>
      </c>
      <c r="AJ11" s="167">
        <f t="shared" si="5"/>
        <v>10.277951559567432</v>
      </c>
      <c r="AK11" s="167">
        <f t="shared" si="6"/>
        <v>9.6485792688324334</v>
      </c>
      <c r="AL11" s="167">
        <f t="shared" si="7"/>
        <v>8.5271959599304576</v>
      </c>
      <c r="AM11" s="167">
        <f t="shared" si="8"/>
        <v>7.8434610303830912</v>
      </c>
      <c r="AN11" s="167">
        <f t="shared" si="9"/>
        <v>8.5552865213882168</v>
      </c>
      <c r="AO11" s="167">
        <f t="shared" si="10"/>
        <v>7.8709476309226929</v>
      </c>
    </row>
    <row r="12" spans="1:41" x14ac:dyDescent="0.25">
      <c r="A12" s="62" t="s">
        <v>79</v>
      </c>
      <c r="B12" s="62" t="s">
        <v>371</v>
      </c>
      <c r="C12" s="282">
        <v>113</v>
      </c>
      <c r="D12" s="282">
        <v>123</v>
      </c>
      <c r="E12" s="282">
        <v>119</v>
      </c>
      <c r="F12" s="282">
        <v>130</v>
      </c>
      <c r="G12" s="282">
        <v>135</v>
      </c>
      <c r="H12" s="282">
        <v>109</v>
      </c>
      <c r="I12" s="282">
        <v>108</v>
      </c>
      <c r="J12" s="282">
        <v>107</v>
      </c>
      <c r="K12" s="282">
        <v>98</v>
      </c>
      <c r="L12" s="282">
        <v>104</v>
      </c>
      <c r="M12" s="282">
        <v>96</v>
      </c>
      <c r="O12" s="170" t="s">
        <v>79</v>
      </c>
      <c r="P12" s="171" t="s">
        <v>739</v>
      </c>
      <c r="Q12" s="167">
        <v>19407</v>
      </c>
      <c r="R12" s="167">
        <v>18929</v>
      </c>
      <c r="S12" s="167">
        <v>20219</v>
      </c>
      <c r="T12" s="167">
        <v>20967</v>
      </c>
      <c r="U12" s="167">
        <v>22273</v>
      </c>
      <c r="V12" s="167">
        <v>24010</v>
      </c>
      <c r="W12" s="167">
        <v>25075</v>
      </c>
      <c r="X12" s="167">
        <v>26724</v>
      </c>
      <c r="Y12" s="167">
        <v>26135</v>
      </c>
      <c r="Z12" s="167">
        <v>28224</v>
      </c>
      <c r="AA12" s="167">
        <v>28523</v>
      </c>
      <c r="AC12" s="62" t="s">
        <v>79</v>
      </c>
      <c r="AD12" s="62" t="s">
        <v>371</v>
      </c>
      <c r="AE12" s="167">
        <f t="shared" si="11"/>
        <v>5.8226413149894372</v>
      </c>
      <c r="AF12" s="167">
        <f t="shared" si="1"/>
        <v>6.4979660837867819</v>
      </c>
      <c r="AG12" s="167">
        <f t="shared" si="2"/>
        <v>5.8855531925416686</v>
      </c>
      <c r="AH12" s="167">
        <f t="shared" si="3"/>
        <v>6.2002193923784992</v>
      </c>
      <c r="AI12" s="167">
        <f t="shared" si="4"/>
        <v>6.0611502716293266</v>
      </c>
      <c r="AJ12" s="167">
        <f t="shared" si="5"/>
        <v>4.5397750937109533</v>
      </c>
      <c r="AK12" s="167">
        <f t="shared" si="6"/>
        <v>4.3070787637088737</v>
      </c>
      <c r="AL12" s="167">
        <f t="shared" si="7"/>
        <v>4.0038916329890739</v>
      </c>
      <c r="AM12" s="167">
        <f t="shared" si="8"/>
        <v>3.7497608570881957</v>
      </c>
      <c r="AN12" s="167">
        <f t="shared" si="9"/>
        <v>3.6848072562358278</v>
      </c>
      <c r="AO12" s="167">
        <f t="shared" si="10"/>
        <v>3.3657048697542336</v>
      </c>
    </row>
    <row r="13" spans="1:41" x14ac:dyDescent="0.25">
      <c r="A13" s="62" t="s">
        <v>80</v>
      </c>
      <c r="B13" s="62" t="s">
        <v>372</v>
      </c>
      <c r="C13" s="282">
        <v>65</v>
      </c>
      <c r="D13" s="282">
        <v>67</v>
      </c>
      <c r="E13" s="282">
        <v>67</v>
      </c>
      <c r="F13" s="282">
        <v>67</v>
      </c>
      <c r="G13" s="282">
        <v>65</v>
      </c>
      <c r="H13" s="282">
        <v>63</v>
      </c>
      <c r="I13" s="282">
        <v>58</v>
      </c>
      <c r="J13" s="282">
        <v>57</v>
      </c>
      <c r="K13" s="282">
        <v>53</v>
      </c>
      <c r="L13" s="282">
        <v>53</v>
      </c>
      <c r="M13" s="282">
        <v>48</v>
      </c>
      <c r="O13" s="170" t="s">
        <v>80</v>
      </c>
      <c r="P13" s="171" t="s">
        <v>740</v>
      </c>
      <c r="Q13" s="167">
        <v>6101</v>
      </c>
      <c r="R13" s="167">
        <v>6390</v>
      </c>
      <c r="S13" s="167">
        <v>6504</v>
      </c>
      <c r="T13" s="167">
        <v>6674</v>
      </c>
      <c r="U13" s="167">
        <v>7192</v>
      </c>
      <c r="V13" s="167">
        <v>7907</v>
      </c>
      <c r="W13" s="167">
        <v>8246</v>
      </c>
      <c r="X13" s="167">
        <v>7332</v>
      </c>
      <c r="Y13" s="167">
        <v>7512</v>
      </c>
      <c r="Z13" s="167">
        <v>7579</v>
      </c>
      <c r="AA13" s="167">
        <v>8432</v>
      </c>
      <c r="AC13" s="62" t="s">
        <v>80</v>
      </c>
      <c r="AD13" s="62" t="s">
        <v>372</v>
      </c>
      <c r="AE13" s="167">
        <f t="shared" si="11"/>
        <v>10.653991148991969</v>
      </c>
      <c r="AF13" s="167">
        <f t="shared" si="1"/>
        <v>10.485133020344287</v>
      </c>
      <c r="AG13" s="167">
        <f t="shared" si="2"/>
        <v>10.301353013530136</v>
      </c>
      <c r="AH13" s="167">
        <f t="shared" si="3"/>
        <v>10.038957147138149</v>
      </c>
      <c r="AI13" s="167">
        <f t="shared" si="4"/>
        <v>9.0378197997775302</v>
      </c>
      <c r="AJ13" s="167">
        <f t="shared" si="5"/>
        <v>7.9676236246363983</v>
      </c>
      <c r="AK13" s="167">
        <f t="shared" si="6"/>
        <v>7.0337133155469322</v>
      </c>
      <c r="AL13" s="167">
        <f t="shared" si="7"/>
        <v>7.7741407528641568</v>
      </c>
      <c r="AM13" s="167">
        <f t="shared" si="8"/>
        <v>7.0553780617678381</v>
      </c>
      <c r="AN13" s="167">
        <f t="shared" si="9"/>
        <v>6.9930069930069934</v>
      </c>
      <c r="AO13" s="167">
        <f t="shared" si="10"/>
        <v>5.6925996204933584</v>
      </c>
    </row>
    <row r="14" spans="1:41" x14ac:dyDescent="0.25">
      <c r="A14" s="62" t="s">
        <v>81</v>
      </c>
      <c r="B14" s="62" t="s">
        <v>373</v>
      </c>
      <c r="C14" s="282">
        <v>232</v>
      </c>
      <c r="D14" s="282">
        <v>219</v>
      </c>
      <c r="E14" s="282">
        <v>202</v>
      </c>
      <c r="F14" s="282">
        <v>204</v>
      </c>
      <c r="G14" s="282">
        <v>192</v>
      </c>
      <c r="H14" s="282">
        <v>184</v>
      </c>
      <c r="I14" s="282">
        <v>175</v>
      </c>
      <c r="J14" s="282">
        <v>170</v>
      </c>
      <c r="K14" s="282">
        <v>156</v>
      </c>
      <c r="L14" s="282">
        <v>155</v>
      </c>
      <c r="M14" s="282">
        <v>139</v>
      </c>
      <c r="O14" s="170" t="s">
        <v>81</v>
      </c>
      <c r="P14" s="171" t="s">
        <v>741</v>
      </c>
      <c r="Q14" s="167">
        <v>34178</v>
      </c>
      <c r="R14" s="167">
        <v>34775</v>
      </c>
      <c r="S14" s="167">
        <v>37409</v>
      </c>
      <c r="T14" s="167">
        <v>38080</v>
      </c>
      <c r="U14" s="167">
        <v>38409</v>
      </c>
      <c r="V14" s="167">
        <v>41032</v>
      </c>
      <c r="W14" s="167">
        <v>42004</v>
      </c>
      <c r="X14" s="167">
        <v>44637</v>
      </c>
      <c r="Y14" s="167">
        <v>44344</v>
      </c>
      <c r="Z14" s="167">
        <v>47027</v>
      </c>
      <c r="AA14" s="167">
        <v>47594</v>
      </c>
      <c r="AC14" s="62" t="s">
        <v>81</v>
      </c>
      <c r="AD14" s="62" t="s">
        <v>373</v>
      </c>
      <c r="AE14" s="167">
        <f t="shared" si="11"/>
        <v>6.7879922757329272</v>
      </c>
      <c r="AF14" s="167">
        <f t="shared" si="1"/>
        <v>6.2976276060388212</v>
      </c>
      <c r="AG14" s="167">
        <f t="shared" si="2"/>
        <v>5.3997701087973482</v>
      </c>
      <c r="AH14" s="167">
        <f t="shared" si="3"/>
        <v>5.3571428571428568</v>
      </c>
      <c r="AI14" s="167">
        <f t="shared" si="4"/>
        <v>4.9988283995938456</v>
      </c>
      <c r="AJ14" s="167">
        <f t="shared" si="5"/>
        <v>4.4843049327354256</v>
      </c>
      <c r="AK14" s="167">
        <f t="shared" si="6"/>
        <v>4.1662698790591373</v>
      </c>
      <c r="AL14" s="167">
        <f t="shared" si="7"/>
        <v>3.8084996751573805</v>
      </c>
      <c r="AM14" s="167">
        <f t="shared" si="8"/>
        <v>3.5179505682843226</v>
      </c>
      <c r="AN14" s="167">
        <f t="shared" si="9"/>
        <v>3.2959789057350033</v>
      </c>
      <c r="AO14" s="167">
        <f t="shared" si="10"/>
        <v>2.9205362020422743</v>
      </c>
    </row>
    <row r="15" spans="1:41" x14ac:dyDescent="0.25">
      <c r="A15" s="62" t="s">
        <v>82</v>
      </c>
      <c r="B15" s="62" t="s">
        <v>374</v>
      </c>
      <c r="C15" s="282">
        <v>142</v>
      </c>
      <c r="D15" s="282">
        <v>144</v>
      </c>
      <c r="E15" s="282">
        <v>140</v>
      </c>
      <c r="F15" s="282">
        <v>145</v>
      </c>
      <c r="G15" s="282">
        <v>138</v>
      </c>
      <c r="H15" s="282">
        <v>138</v>
      </c>
      <c r="I15" s="282">
        <v>136</v>
      </c>
      <c r="J15" s="282">
        <v>128</v>
      </c>
      <c r="K15" s="282">
        <v>117</v>
      </c>
      <c r="L15" s="282">
        <v>122</v>
      </c>
      <c r="M15" s="282">
        <v>118</v>
      </c>
      <c r="O15" s="170" t="s">
        <v>82</v>
      </c>
      <c r="P15" s="171" t="s">
        <v>742</v>
      </c>
      <c r="Q15" s="167">
        <v>16442</v>
      </c>
      <c r="R15" s="167">
        <v>16156</v>
      </c>
      <c r="S15" s="167">
        <v>17023</v>
      </c>
      <c r="T15" s="167">
        <v>18358</v>
      </c>
      <c r="U15" s="167">
        <v>18930</v>
      </c>
      <c r="V15" s="167">
        <v>20495</v>
      </c>
      <c r="W15" s="167">
        <v>21875</v>
      </c>
      <c r="X15" s="167">
        <v>22442</v>
      </c>
      <c r="Y15" s="167">
        <v>22670</v>
      </c>
      <c r="Z15" s="167">
        <v>23394</v>
      </c>
      <c r="AA15" s="167">
        <v>25653</v>
      </c>
      <c r="AC15" s="62" t="s">
        <v>82</v>
      </c>
      <c r="AD15" s="62" t="s">
        <v>374</v>
      </c>
      <c r="AE15" s="167">
        <f t="shared" si="11"/>
        <v>8.636418927137818</v>
      </c>
      <c r="AF15" s="167">
        <f t="shared" si="1"/>
        <v>8.9130973013122059</v>
      </c>
      <c r="AG15" s="167">
        <f t="shared" si="2"/>
        <v>8.2241673030605646</v>
      </c>
      <c r="AH15" s="167">
        <f t="shared" si="3"/>
        <v>7.8984638849547881</v>
      </c>
      <c r="AI15" s="167">
        <f t="shared" si="4"/>
        <v>7.2900158478605386</v>
      </c>
      <c r="AJ15" s="167">
        <f t="shared" si="5"/>
        <v>6.7333495974627962</v>
      </c>
      <c r="AK15" s="167">
        <f t="shared" si="6"/>
        <v>6.2171428571428571</v>
      </c>
      <c r="AL15" s="167">
        <f t="shared" si="7"/>
        <v>5.7035914802602266</v>
      </c>
      <c r="AM15" s="167">
        <f t="shared" si="8"/>
        <v>5.161005734450816</v>
      </c>
      <c r="AN15" s="167">
        <f t="shared" si="9"/>
        <v>5.215012396340942</v>
      </c>
      <c r="AO15" s="167">
        <f t="shared" si="10"/>
        <v>4.599851869177094</v>
      </c>
    </row>
    <row r="16" spans="1:41" x14ac:dyDescent="0.25">
      <c r="A16" s="62" t="s">
        <v>83</v>
      </c>
      <c r="B16" s="62" t="s">
        <v>375</v>
      </c>
      <c r="C16" s="282">
        <v>26</v>
      </c>
      <c r="D16" s="282">
        <v>25</v>
      </c>
      <c r="E16" s="282">
        <v>25</v>
      </c>
      <c r="F16" s="282">
        <v>24</v>
      </c>
      <c r="G16" s="282">
        <v>24</v>
      </c>
      <c r="H16" s="282">
        <v>23</v>
      </c>
      <c r="I16" s="282">
        <v>22</v>
      </c>
      <c r="J16" s="282">
        <v>22</v>
      </c>
      <c r="K16" s="282">
        <v>21</v>
      </c>
      <c r="L16" s="282">
        <v>22</v>
      </c>
      <c r="M16" s="282">
        <v>19</v>
      </c>
      <c r="O16" s="170" t="s">
        <v>83</v>
      </c>
      <c r="P16" s="171" t="s">
        <v>743</v>
      </c>
      <c r="Q16" s="167">
        <v>2094</v>
      </c>
      <c r="R16" s="167">
        <v>1895</v>
      </c>
      <c r="S16" s="167">
        <v>1969</v>
      </c>
      <c r="T16" s="167">
        <v>1977</v>
      </c>
      <c r="U16" s="167">
        <v>2105</v>
      </c>
      <c r="V16" s="167">
        <v>2352</v>
      </c>
      <c r="W16" s="167">
        <v>2423</v>
      </c>
      <c r="X16" s="167">
        <v>2426</v>
      </c>
      <c r="Y16" s="167">
        <v>2342</v>
      </c>
      <c r="Z16" s="167">
        <v>2298</v>
      </c>
      <c r="AA16" s="167">
        <v>2579</v>
      </c>
      <c r="AC16" s="62" t="s">
        <v>83</v>
      </c>
      <c r="AD16" s="62" t="s">
        <v>375</v>
      </c>
      <c r="AE16" s="167">
        <f t="shared" si="11"/>
        <v>12.416427889207259</v>
      </c>
      <c r="AF16" s="167">
        <f t="shared" si="1"/>
        <v>13.192612137203167</v>
      </c>
      <c r="AG16" s="167">
        <f t="shared" si="2"/>
        <v>12.696800406297614</v>
      </c>
      <c r="AH16" s="167">
        <f t="shared" si="3"/>
        <v>12.139605462822459</v>
      </c>
      <c r="AI16" s="167">
        <f t="shared" si="4"/>
        <v>11.401425178147269</v>
      </c>
      <c r="AJ16" s="167">
        <f t="shared" si="5"/>
        <v>9.7789115646258509</v>
      </c>
      <c r="AK16" s="167">
        <f t="shared" si="6"/>
        <v>9.0796533223276921</v>
      </c>
      <c r="AL16" s="167">
        <f t="shared" si="7"/>
        <v>9.0684253915910968</v>
      </c>
      <c r="AM16" s="167">
        <f t="shared" si="8"/>
        <v>8.9666951323654995</v>
      </c>
      <c r="AN16" s="167">
        <f t="shared" si="9"/>
        <v>9.5735422106179282</v>
      </c>
      <c r="AO16" s="167">
        <f t="shared" si="10"/>
        <v>7.3671965878247381</v>
      </c>
    </row>
    <row r="17" spans="1:41" x14ac:dyDescent="0.25">
      <c r="A17" s="62" t="s">
        <v>84</v>
      </c>
      <c r="B17" s="62" t="s">
        <v>376</v>
      </c>
      <c r="C17" s="282">
        <v>156</v>
      </c>
      <c r="D17" s="282">
        <v>160</v>
      </c>
      <c r="E17" s="282">
        <v>160</v>
      </c>
      <c r="F17" s="282">
        <v>161</v>
      </c>
      <c r="G17" s="282">
        <v>158</v>
      </c>
      <c r="H17" s="282">
        <v>155</v>
      </c>
      <c r="I17" s="282">
        <v>156</v>
      </c>
      <c r="J17" s="282">
        <v>153</v>
      </c>
      <c r="K17" s="282">
        <v>144</v>
      </c>
      <c r="L17" s="282">
        <v>145</v>
      </c>
      <c r="M17" s="282">
        <v>131</v>
      </c>
      <c r="O17" s="170" t="s">
        <v>84</v>
      </c>
      <c r="P17" s="171" t="s">
        <v>744</v>
      </c>
      <c r="Q17" s="167">
        <v>19895</v>
      </c>
      <c r="R17" s="167">
        <v>20434</v>
      </c>
      <c r="S17" s="167">
        <v>21288</v>
      </c>
      <c r="T17" s="167">
        <v>22045</v>
      </c>
      <c r="U17" s="167">
        <v>23269</v>
      </c>
      <c r="V17" s="167">
        <v>24779</v>
      </c>
      <c r="W17" s="167">
        <v>26132</v>
      </c>
      <c r="X17" s="167">
        <v>26932</v>
      </c>
      <c r="Y17" s="167">
        <v>27284</v>
      </c>
      <c r="Z17" s="167">
        <v>29546</v>
      </c>
      <c r="AA17" s="167">
        <v>29194</v>
      </c>
      <c r="AC17" s="62" t="s">
        <v>84</v>
      </c>
      <c r="AD17" s="62" t="s">
        <v>376</v>
      </c>
      <c r="AE17" s="167">
        <f t="shared" si="11"/>
        <v>7.8411661221412414</v>
      </c>
      <c r="AF17" s="167">
        <f t="shared" si="1"/>
        <v>7.8300871097190958</v>
      </c>
      <c r="AG17" s="167">
        <f t="shared" si="2"/>
        <v>7.5159714393085304</v>
      </c>
      <c r="AH17" s="167">
        <f t="shared" si="3"/>
        <v>7.3032433658425946</v>
      </c>
      <c r="AI17" s="167">
        <f t="shared" si="4"/>
        <v>6.7901499849585285</v>
      </c>
      <c r="AJ17" s="167">
        <f t="shared" si="5"/>
        <v>6.2552968239234836</v>
      </c>
      <c r="AK17" s="167">
        <f t="shared" si="6"/>
        <v>5.9696923312413901</v>
      </c>
      <c r="AL17" s="167">
        <f t="shared" si="7"/>
        <v>5.6809743056586957</v>
      </c>
      <c r="AM17" s="167">
        <f t="shared" si="8"/>
        <v>5.27781850168597</v>
      </c>
      <c r="AN17" s="167">
        <f t="shared" si="9"/>
        <v>4.9076017058146615</v>
      </c>
      <c r="AO17" s="167">
        <f t="shared" si="10"/>
        <v>4.4872234020689179</v>
      </c>
    </row>
    <row r="18" spans="1:41" x14ac:dyDescent="0.25">
      <c r="A18" s="62" t="s">
        <v>85</v>
      </c>
      <c r="B18" s="62" t="s">
        <v>377</v>
      </c>
      <c r="C18" s="282">
        <v>67</v>
      </c>
      <c r="D18" s="282">
        <v>66</v>
      </c>
      <c r="E18" s="282">
        <v>65</v>
      </c>
      <c r="F18" s="282">
        <v>73</v>
      </c>
      <c r="G18" s="282">
        <v>71</v>
      </c>
      <c r="H18" s="282">
        <v>67</v>
      </c>
      <c r="I18" s="282">
        <v>63</v>
      </c>
      <c r="J18" s="282">
        <v>63</v>
      </c>
      <c r="K18" s="282">
        <v>59</v>
      </c>
      <c r="L18" s="282">
        <v>59</v>
      </c>
      <c r="M18" s="282">
        <v>52</v>
      </c>
      <c r="O18" s="170" t="s">
        <v>85</v>
      </c>
      <c r="P18" s="171" t="s">
        <v>745</v>
      </c>
      <c r="Q18" s="167">
        <v>7662</v>
      </c>
      <c r="R18" s="167">
        <v>7770</v>
      </c>
      <c r="S18" s="167">
        <v>8229</v>
      </c>
      <c r="T18" s="167">
        <v>8262</v>
      </c>
      <c r="U18" s="167">
        <v>8828</v>
      </c>
      <c r="V18" s="167">
        <v>9173</v>
      </c>
      <c r="W18" s="167">
        <v>9504</v>
      </c>
      <c r="X18" s="167">
        <v>9850</v>
      </c>
      <c r="Y18" s="167">
        <v>10129</v>
      </c>
      <c r="Z18" s="167">
        <v>10467</v>
      </c>
      <c r="AA18" s="167">
        <v>11935</v>
      </c>
      <c r="AC18" s="62" t="s">
        <v>85</v>
      </c>
      <c r="AD18" s="62" t="s">
        <v>377</v>
      </c>
      <c r="AE18" s="167">
        <f t="shared" si="11"/>
        <v>8.744453145392848</v>
      </c>
      <c r="AF18" s="167">
        <f t="shared" si="1"/>
        <v>8.494208494208495</v>
      </c>
      <c r="AG18" s="167">
        <f t="shared" si="2"/>
        <v>7.8988941548183256</v>
      </c>
      <c r="AH18" s="167">
        <f t="shared" si="3"/>
        <v>8.8356330186395553</v>
      </c>
      <c r="AI18" s="167">
        <f t="shared" si="4"/>
        <v>8.0425917535115534</v>
      </c>
      <c r="AJ18" s="167">
        <f t="shared" si="5"/>
        <v>7.3040444783604057</v>
      </c>
      <c r="AK18" s="167">
        <f t="shared" si="6"/>
        <v>6.6287878787878789</v>
      </c>
      <c r="AL18" s="167">
        <f t="shared" si="7"/>
        <v>6.3959390862944163</v>
      </c>
      <c r="AM18" s="167">
        <f t="shared" si="8"/>
        <v>5.8248593148385819</v>
      </c>
      <c r="AN18" s="167">
        <f t="shared" si="9"/>
        <v>5.6367631604089041</v>
      </c>
      <c r="AO18" s="167">
        <f t="shared" si="10"/>
        <v>4.3569333891914539</v>
      </c>
    </row>
    <row r="19" spans="1:41" x14ac:dyDescent="0.25">
      <c r="A19" s="62" t="s">
        <v>86</v>
      </c>
      <c r="B19" s="62" t="s">
        <v>378</v>
      </c>
      <c r="C19" s="282">
        <v>93</v>
      </c>
      <c r="D19" s="282">
        <v>87</v>
      </c>
      <c r="E19" s="282">
        <v>86</v>
      </c>
      <c r="F19" s="282">
        <v>81</v>
      </c>
      <c r="G19" s="282">
        <v>81</v>
      </c>
      <c r="H19" s="282">
        <v>80</v>
      </c>
      <c r="I19" s="282">
        <v>81</v>
      </c>
      <c r="J19" s="282">
        <v>78</v>
      </c>
      <c r="K19" s="282">
        <v>73</v>
      </c>
      <c r="L19" s="282">
        <v>73</v>
      </c>
      <c r="M19" s="282">
        <v>67</v>
      </c>
      <c r="O19" s="170" t="s">
        <v>86</v>
      </c>
      <c r="P19" s="171" t="s">
        <v>746</v>
      </c>
      <c r="Q19" s="167">
        <v>6366</v>
      </c>
      <c r="R19" s="167">
        <v>6528</v>
      </c>
      <c r="S19" s="167">
        <v>6838</v>
      </c>
      <c r="T19" s="167">
        <v>7092</v>
      </c>
      <c r="U19" s="167">
        <v>7609</v>
      </c>
      <c r="V19" s="167">
        <v>9179</v>
      </c>
      <c r="W19" s="167">
        <v>9455</v>
      </c>
      <c r="X19" s="167">
        <v>9370</v>
      </c>
      <c r="Y19" s="167">
        <v>10455</v>
      </c>
      <c r="Z19" s="167">
        <v>11468</v>
      </c>
      <c r="AA19" s="167">
        <v>12786</v>
      </c>
      <c r="AC19" s="62" t="s">
        <v>86</v>
      </c>
      <c r="AD19" s="62" t="s">
        <v>378</v>
      </c>
      <c r="AE19" s="167">
        <f t="shared" si="11"/>
        <v>14.608859566446748</v>
      </c>
      <c r="AF19" s="167">
        <f t="shared" si="1"/>
        <v>13.327205882352942</v>
      </c>
      <c r="AG19" s="167">
        <f t="shared" si="2"/>
        <v>12.576776835331968</v>
      </c>
      <c r="AH19" s="167">
        <f t="shared" si="3"/>
        <v>11.421319796954315</v>
      </c>
      <c r="AI19" s="167">
        <f t="shared" si="4"/>
        <v>10.645288474175318</v>
      </c>
      <c r="AJ19" s="167">
        <f t="shared" si="5"/>
        <v>8.7155463558121795</v>
      </c>
      <c r="AK19" s="167">
        <f t="shared" si="6"/>
        <v>8.5668958223162353</v>
      </c>
      <c r="AL19" s="167">
        <f t="shared" si="7"/>
        <v>8.3244397011739597</v>
      </c>
      <c r="AM19" s="167">
        <f t="shared" si="8"/>
        <v>6.9823051171688189</v>
      </c>
      <c r="AN19" s="167">
        <f t="shared" si="9"/>
        <v>6.3655388908266479</v>
      </c>
      <c r="AO19" s="167">
        <f t="shared" si="10"/>
        <v>5.2401063663381828</v>
      </c>
    </row>
    <row r="20" spans="1:41" x14ac:dyDescent="0.25">
      <c r="A20" s="62" t="s">
        <v>87</v>
      </c>
      <c r="B20" s="62" t="s">
        <v>379</v>
      </c>
      <c r="C20" s="282">
        <v>24</v>
      </c>
      <c r="D20" s="282">
        <v>25</v>
      </c>
      <c r="E20" s="282">
        <v>25</v>
      </c>
      <c r="F20" s="282">
        <v>24</v>
      </c>
      <c r="G20" s="282">
        <v>23</v>
      </c>
      <c r="H20" s="282">
        <v>24</v>
      </c>
      <c r="I20" s="282">
        <v>22</v>
      </c>
      <c r="J20" s="282">
        <v>22</v>
      </c>
      <c r="K20" s="282">
        <v>21</v>
      </c>
      <c r="L20" s="282">
        <v>22</v>
      </c>
      <c r="M20" s="282">
        <v>20</v>
      </c>
      <c r="O20" s="170" t="s">
        <v>87</v>
      </c>
      <c r="P20" s="171" t="s">
        <v>747</v>
      </c>
      <c r="Q20" s="167">
        <v>1999</v>
      </c>
      <c r="R20" s="167">
        <v>1993</v>
      </c>
      <c r="S20" s="167">
        <v>2030</v>
      </c>
      <c r="T20" s="167">
        <v>2149</v>
      </c>
      <c r="U20" s="167">
        <v>2428</v>
      </c>
      <c r="V20" s="167">
        <v>2437</v>
      </c>
      <c r="W20" s="167">
        <v>2648</v>
      </c>
      <c r="X20" s="167">
        <v>2791</v>
      </c>
      <c r="Y20" s="167">
        <v>2939</v>
      </c>
      <c r="Z20" s="167">
        <v>3029</v>
      </c>
      <c r="AA20" s="167">
        <v>3307</v>
      </c>
      <c r="AC20" s="62" t="s">
        <v>87</v>
      </c>
      <c r="AD20" s="62" t="s">
        <v>379</v>
      </c>
      <c r="AE20" s="167">
        <f t="shared" si="11"/>
        <v>12.00600300150075</v>
      </c>
      <c r="AF20" s="167">
        <f t="shared" si="1"/>
        <v>12.54390366281987</v>
      </c>
      <c r="AG20" s="167">
        <f t="shared" si="2"/>
        <v>12.315270935960591</v>
      </c>
      <c r="AH20" s="167">
        <f t="shared" si="3"/>
        <v>11.167985109353188</v>
      </c>
      <c r="AI20" s="167">
        <f t="shared" si="4"/>
        <v>9.4728171334431632</v>
      </c>
      <c r="AJ20" s="167">
        <f t="shared" si="5"/>
        <v>9.8481739844070582</v>
      </c>
      <c r="AK20" s="167">
        <f t="shared" si="6"/>
        <v>8.3081570996978851</v>
      </c>
      <c r="AL20" s="167">
        <f t="shared" si="7"/>
        <v>7.8824793980652093</v>
      </c>
      <c r="AM20" s="167">
        <f t="shared" si="8"/>
        <v>7.1452875127594417</v>
      </c>
      <c r="AN20" s="167">
        <f t="shared" si="9"/>
        <v>7.2631231429514695</v>
      </c>
      <c r="AO20" s="167">
        <f t="shared" si="10"/>
        <v>6.0477774417901422</v>
      </c>
    </row>
    <row r="21" spans="1:41" x14ac:dyDescent="0.25">
      <c r="A21" s="62" t="s">
        <v>88</v>
      </c>
      <c r="B21" s="62" t="s">
        <v>380</v>
      </c>
      <c r="C21" s="282">
        <v>133</v>
      </c>
      <c r="D21" s="282">
        <v>133</v>
      </c>
      <c r="E21" s="282">
        <v>128</v>
      </c>
      <c r="F21" s="282">
        <v>126</v>
      </c>
      <c r="G21" s="282">
        <v>123</v>
      </c>
      <c r="H21" s="282">
        <v>121</v>
      </c>
      <c r="I21" s="282">
        <v>110</v>
      </c>
      <c r="J21" s="282">
        <v>111</v>
      </c>
      <c r="K21" s="282">
        <v>97</v>
      </c>
      <c r="L21" s="282">
        <v>103</v>
      </c>
      <c r="M21" s="282">
        <v>91</v>
      </c>
      <c r="O21" s="170" t="s">
        <v>88</v>
      </c>
      <c r="P21" s="171" t="s">
        <v>748</v>
      </c>
      <c r="Q21" s="167">
        <v>18722</v>
      </c>
      <c r="R21" s="167">
        <v>20047</v>
      </c>
      <c r="S21" s="167">
        <v>21980</v>
      </c>
      <c r="T21" s="167">
        <v>23758</v>
      </c>
      <c r="U21" s="167">
        <v>25245</v>
      </c>
      <c r="V21" s="167">
        <v>27094</v>
      </c>
      <c r="W21" s="167">
        <v>27838</v>
      </c>
      <c r="X21" s="167">
        <v>27977</v>
      </c>
      <c r="Y21" s="167">
        <v>28164</v>
      </c>
      <c r="Z21" s="167">
        <v>29230</v>
      </c>
      <c r="AA21" s="167">
        <v>29481</v>
      </c>
      <c r="AC21" s="62" t="s">
        <v>88</v>
      </c>
      <c r="AD21" s="62" t="s">
        <v>380</v>
      </c>
      <c r="AE21" s="167">
        <f t="shared" si="11"/>
        <v>7.1039418865505821</v>
      </c>
      <c r="AF21" s="167">
        <f t="shared" si="1"/>
        <v>6.6344091385244672</v>
      </c>
      <c r="AG21" s="167">
        <f t="shared" si="2"/>
        <v>5.8234758871701544</v>
      </c>
      <c r="AH21" s="167">
        <f t="shared" si="3"/>
        <v>5.3034767236299354</v>
      </c>
      <c r="AI21" s="167">
        <f t="shared" si="4"/>
        <v>4.8722519310754606</v>
      </c>
      <c r="AJ21" s="167">
        <f t="shared" si="5"/>
        <v>4.4659334169926925</v>
      </c>
      <c r="AK21" s="167">
        <f t="shared" si="6"/>
        <v>3.9514332926215965</v>
      </c>
      <c r="AL21" s="167">
        <f t="shared" si="7"/>
        <v>3.9675447689173251</v>
      </c>
      <c r="AM21" s="167">
        <f t="shared" si="8"/>
        <v>3.4441130521232779</v>
      </c>
      <c r="AN21" s="167">
        <f t="shared" si="9"/>
        <v>3.5237769414984603</v>
      </c>
      <c r="AO21" s="167">
        <f t="shared" si="10"/>
        <v>3.0867338285675521</v>
      </c>
    </row>
    <row r="22" spans="1:41" x14ac:dyDescent="0.25">
      <c r="A22" s="62" t="s">
        <v>89</v>
      </c>
      <c r="B22" s="62" t="s">
        <v>381</v>
      </c>
      <c r="C22" s="282">
        <v>58</v>
      </c>
      <c r="D22" s="282">
        <v>58</v>
      </c>
      <c r="E22" s="282">
        <v>59</v>
      </c>
      <c r="F22" s="282">
        <v>61</v>
      </c>
      <c r="G22" s="282">
        <v>59</v>
      </c>
      <c r="H22" s="282">
        <v>56</v>
      </c>
      <c r="I22" s="282">
        <v>53</v>
      </c>
      <c r="J22" s="282">
        <v>52</v>
      </c>
      <c r="K22" s="282">
        <v>48</v>
      </c>
      <c r="L22" s="282">
        <v>49</v>
      </c>
      <c r="M22" s="282">
        <v>48</v>
      </c>
      <c r="O22" s="170" t="s">
        <v>89</v>
      </c>
      <c r="P22" s="171" t="s">
        <v>749</v>
      </c>
      <c r="Q22" s="167">
        <v>16396</v>
      </c>
      <c r="R22" s="167">
        <v>17950</v>
      </c>
      <c r="S22" s="167">
        <v>17869</v>
      </c>
      <c r="T22" s="167">
        <v>18266</v>
      </c>
      <c r="U22" s="167">
        <v>19258</v>
      </c>
      <c r="V22" s="167">
        <v>19441</v>
      </c>
      <c r="W22" s="167">
        <v>20808</v>
      </c>
      <c r="X22" s="167">
        <v>21901</v>
      </c>
      <c r="Y22" s="167">
        <v>22438</v>
      </c>
      <c r="Z22" s="167">
        <v>23205</v>
      </c>
      <c r="AA22" s="167">
        <v>23408</v>
      </c>
      <c r="AC22" s="62" t="s">
        <v>89</v>
      </c>
      <c r="AD22" s="62" t="s">
        <v>381</v>
      </c>
      <c r="AE22" s="167">
        <f t="shared" si="11"/>
        <v>3.5374481580873383</v>
      </c>
      <c r="AF22" s="167">
        <f t="shared" si="1"/>
        <v>3.2311977715877438</v>
      </c>
      <c r="AG22" s="167">
        <f t="shared" si="2"/>
        <v>3.3018075997537637</v>
      </c>
      <c r="AH22" s="167">
        <f t="shared" si="3"/>
        <v>3.3395379393408517</v>
      </c>
      <c r="AI22" s="167">
        <f t="shared" si="4"/>
        <v>3.0636618548135841</v>
      </c>
      <c r="AJ22" s="167">
        <f t="shared" si="5"/>
        <v>2.8805102618178076</v>
      </c>
      <c r="AK22" s="167">
        <f t="shared" si="6"/>
        <v>2.5470972702806614</v>
      </c>
      <c r="AL22" s="167">
        <f t="shared" si="7"/>
        <v>2.3743208072690747</v>
      </c>
      <c r="AM22" s="167">
        <f t="shared" si="8"/>
        <v>2.1392280951956502</v>
      </c>
      <c r="AN22" s="167">
        <f t="shared" si="9"/>
        <v>2.1116138763197587</v>
      </c>
      <c r="AO22" s="167">
        <f t="shared" si="10"/>
        <v>2.0505809979494192</v>
      </c>
    </row>
    <row r="23" spans="1:41" x14ac:dyDescent="0.25">
      <c r="A23" s="62" t="s">
        <v>90</v>
      </c>
      <c r="B23" s="62" t="s">
        <v>382</v>
      </c>
      <c r="C23" s="282">
        <v>139</v>
      </c>
      <c r="D23" s="282">
        <v>121</v>
      </c>
      <c r="E23" s="282">
        <v>122</v>
      </c>
      <c r="F23" s="282">
        <v>124</v>
      </c>
      <c r="G23" s="282">
        <v>117</v>
      </c>
      <c r="H23" s="282">
        <v>125</v>
      </c>
      <c r="I23" s="282">
        <v>120</v>
      </c>
      <c r="J23" s="282">
        <v>120</v>
      </c>
      <c r="K23" s="282">
        <v>117</v>
      </c>
      <c r="L23" s="282">
        <v>118</v>
      </c>
      <c r="M23" s="282">
        <v>117</v>
      </c>
      <c r="O23" s="170" t="s">
        <v>90</v>
      </c>
      <c r="P23" s="171" t="s">
        <v>750</v>
      </c>
      <c r="Q23" s="167">
        <v>23578</v>
      </c>
      <c r="R23" s="167">
        <v>24011</v>
      </c>
      <c r="S23" s="167">
        <v>25003</v>
      </c>
      <c r="T23" s="167">
        <v>23846</v>
      </c>
      <c r="U23" s="167">
        <v>23958</v>
      </c>
      <c r="V23" s="167">
        <v>24500</v>
      </c>
      <c r="W23" s="167">
        <v>24401</v>
      </c>
      <c r="X23" s="167">
        <v>26539</v>
      </c>
      <c r="Y23" s="167">
        <v>28730</v>
      </c>
      <c r="Z23" s="167">
        <v>28341</v>
      </c>
      <c r="AA23" s="167">
        <v>30165</v>
      </c>
      <c r="AC23" s="62" t="s">
        <v>90</v>
      </c>
      <c r="AD23" s="62" t="s">
        <v>382</v>
      </c>
      <c r="AE23" s="167">
        <f t="shared" si="11"/>
        <v>5.8953261514971587</v>
      </c>
      <c r="AF23" s="167">
        <f t="shared" si="1"/>
        <v>5.039356961392695</v>
      </c>
      <c r="AG23" s="167">
        <f t="shared" si="2"/>
        <v>4.8794144702635682</v>
      </c>
      <c r="AH23" s="167">
        <f t="shared" si="3"/>
        <v>5.2000335486035389</v>
      </c>
      <c r="AI23" s="167">
        <f t="shared" si="4"/>
        <v>4.883546205860255</v>
      </c>
      <c r="AJ23" s="167">
        <f t="shared" si="5"/>
        <v>5.1020408163265305</v>
      </c>
      <c r="AK23" s="167">
        <f t="shared" si="6"/>
        <v>4.9178312364247363</v>
      </c>
      <c r="AL23" s="167">
        <f t="shared" si="7"/>
        <v>4.5216473868646148</v>
      </c>
      <c r="AM23" s="167">
        <f t="shared" si="8"/>
        <v>4.0723981900452486</v>
      </c>
      <c r="AN23" s="167">
        <f t="shared" si="9"/>
        <v>4.163579266786634</v>
      </c>
      <c r="AO23" s="167">
        <f t="shared" si="10"/>
        <v>3.8786673296867229</v>
      </c>
    </row>
    <row r="24" spans="1:41" x14ac:dyDescent="0.25">
      <c r="A24" s="62" t="s">
        <v>91</v>
      </c>
      <c r="B24" s="62" t="s">
        <v>383</v>
      </c>
      <c r="C24" s="282">
        <v>3921</v>
      </c>
      <c r="D24" s="282">
        <v>4057</v>
      </c>
      <c r="E24" s="282">
        <v>3991</v>
      </c>
      <c r="F24" s="282">
        <v>4204</v>
      </c>
      <c r="G24" s="282">
        <v>4685</v>
      </c>
      <c r="H24" s="282">
        <v>4525</v>
      </c>
      <c r="I24" s="282">
        <v>4548</v>
      </c>
      <c r="J24" s="282">
        <v>4873</v>
      </c>
      <c r="K24" s="282">
        <v>3089</v>
      </c>
      <c r="L24" s="282">
        <v>3157</v>
      </c>
      <c r="M24" s="282">
        <v>3736</v>
      </c>
      <c r="O24" s="170" t="s">
        <v>91</v>
      </c>
      <c r="P24" s="171" t="s">
        <v>28</v>
      </c>
      <c r="Q24" s="167">
        <v>671659</v>
      </c>
      <c r="R24" s="167">
        <v>698222</v>
      </c>
      <c r="S24" s="167">
        <v>755641</v>
      </c>
      <c r="T24" s="167">
        <v>820999</v>
      </c>
      <c r="U24" s="167">
        <v>822700</v>
      </c>
      <c r="V24" s="167">
        <v>830285</v>
      </c>
      <c r="W24" s="167">
        <v>880872</v>
      </c>
      <c r="X24" s="167">
        <v>937255</v>
      </c>
      <c r="Y24" s="167">
        <v>934541</v>
      </c>
      <c r="Z24" s="167">
        <v>1032092</v>
      </c>
      <c r="AA24" s="167">
        <v>1127866</v>
      </c>
      <c r="AC24" s="62" t="s">
        <v>91</v>
      </c>
      <c r="AD24" s="62" t="s">
        <v>383</v>
      </c>
      <c r="AE24" s="167">
        <f t="shared" si="11"/>
        <v>5.8377837563406434</v>
      </c>
      <c r="AF24" s="167">
        <f t="shared" si="1"/>
        <v>5.8104728868468767</v>
      </c>
      <c r="AG24" s="167">
        <f t="shared" si="2"/>
        <v>5.2816085945574685</v>
      </c>
      <c r="AH24" s="167">
        <f t="shared" si="3"/>
        <v>5.1205908898792813</v>
      </c>
      <c r="AI24" s="167">
        <f t="shared" si="4"/>
        <v>5.6946639115108786</v>
      </c>
      <c r="AJ24" s="167">
        <f t="shared" si="5"/>
        <v>5.4499358653956174</v>
      </c>
      <c r="AK24" s="167">
        <f t="shared" si="6"/>
        <v>5.1630656894531786</v>
      </c>
      <c r="AL24" s="167">
        <f t="shared" si="7"/>
        <v>5.1992253975705651</v>
      </c>
      <c r="AM24" s="167">
        <f t="shared" si="8"/>
        <v>3.3053659497015113</v>
      </c>
      <c r="AN24" s="167">
        <f t="shared" si="9"/>
        <v>3.0588358402157949</v>
      </c>
      <c r="AO24" s="167">
        <f t="shared" si="10"/>
        <v>3.3124502378828691</v>
      </c>
    </row>
    <row r="25" spans="1:41" x14ac:dyDescent="0.25">
      <c r="A25" s="62" t="s">
        <v>92</v>
      </c>
      <c r="B25" s="62" t="s">
        <v>384</v>
      </c>
      <c r="C25" s="282">
        <v>420</v>
      </c>
      <c r="D25" s="282">
        <v>421</v>
      </c>
      <c r="E25" s="282">
        <v>438</v>
      </c>
      <c r="F25" s="282">
        <v>442</v>
      </c>
      <c r="G25" s="282">
        <v>349</v>
      </c>
      <c r="H25" s="282">
        <v>332</v>
      </c>
      <c r="I25" s="282">
        <v>339</v>
      </c>
      <c r="J25" s="282">
        <v>349</v>
      </c>
      <c r="K25" s="282">
        <v>504</v>
      </c>
      <c r="L25" s="282">
        <v>486</v>
      </c>
      <c r="M25" s="282">
        <v>491</v>
      </c>
      <c r="O25" s="170" t="s">
        <v>92</v>
      </c>
      <c r="P25" s="171" t="s">
        <v>751</v>
      </c>
      <c r="Q25" s="167">
        <v>73403</v>
      </c>
      <c r="R25" s="167">
        <v>65103</v>
      </c>
      <c r="S25" s="167">
        <v>57788</v>
      </c>
      <c r="T25" s="167">
        <v>76271</v>
      </c>
      <c r="U25" s="167">
        <v>85222</v>
      </c>
      <c r="V25" s="167">
        <v>81307</v>
      </c>
      <c r="W25" s="167">
        <v>89023</v>
      </c>
      <c r="X25" s="167">
        <v>100411</v>
      </c>
      <c r="Y25" s="167">
        <v>101890</v>
      </c>
      <c r="Z25" s="167">
        <v>93964</v>
      </c>
      <c r="AA25" s="167">
        <v>91135</v>
      </c>
      <c r="AC25" s="62" t="s">
        <v>92</v>
      </c>
      <c r="AD25" s="62" t="s">
        <v>384</v>
      </c>
      <c r="AE25" s="167">
        <f t="shared" si="11"/>
        <v>5.7218369821396946</v>
      </c>
      <c r="AF25" s="167">
        <f t="shared" si="1"/>
        <v>6.4666758828318205</v>
      </c>
      <c r="AG25" s="167">
        <f t="shared" si="2"/>
        <v>7.5794282550010381</v>
      </c>
      <c r="AH25" s="167">
        <f t="shared" si="3"/>
        <v>5.7951252769728994</v>
      </c>
      <c r="AI25" s="167">
        <f t="shared" si="4"/>
        <v>4.0951866888831523</v>
      </c>
      <c r="AJ25" s="167">
        <f t="shared" si="5"/>
        <v>4.0832892616871854</v>
      </c>
      <c r="AK25" s="167">
        <f t="shared" si="6"/>
        <v>3.808004672949687</v>
      </c>
      <c r="AL25" s="167">
        <f t="shared" si="7"/>
        <v>3.4757148121221779</v>
      </c>
      <c r="AM25" s="167">
        <f t="shared" si="8"/>
        <v>4.9465109431740109</v>
      </c>
      <c r="AN25" s="167">
        <f t="shared" si="9"/>
        <v>5.1721936060618958</v>
      </c>
      <c r="AO25" s="167">
        <f t="shared" si="10"/>
        <v>5.3876117847149834</v>
      </c>
    </row>
    <row r="26" spans="1:41" x14ac:dyDescent="0.25">
      <c r="A26" s="62" t="s">
        <v>93</v>
      </c>
      <c r="B26" s="62" t="s">
        <v>385</v>
      </c>
      <c r="C26" s="282">
        <v>214</v>
      </c>
      <c r="D26" s="282">
        <v>212</v>
      </c>
      <c r="E26" s="282">
        <v>203</v>
      </c>
      <c r="F26" s="282">
        <v>197</v>
      </c>
      <c r="G26" s="282">
        <v>184</v>
      </c>
      <c r="H26" s="282">
        <v>183</v>
      </c>
      <c r="I26" s="282">
        <v>180</v>
      </c>
      <c r="J26" s="282">
        <v>192</v>
      </c>
      <c r="K26" s="282">
        <v>195</v>
      </c>
      <c r="L26" s="282">
        <v>198</v>
      </c>
      <c r="M26" s="282">
        <v>176</v>
      </c>
      <c r="O26" s="170" t="s">
        <v>93</v>
      </c>
      <c r="P26" s="171" t="s">
        <v>752</v>
      </c>
      <c r="Q26" s="167">
        <v>32048</v>
      </c>
      <c r="R26" s="167">
        <v>33090</v>
      </c>
      <c r="S26" s="167">
        <v>31683</v>
      </c>
      <c r="T26" s="167">
        <v>32932</v>
      </c>
      <c r="U26" s="167">
        <v>34215</v>
      </c>
      <c r="V26" s="167">
        <v>36045</v>
      </c>
      <c r="W26" s="167">
        <v>37676</v>
      </c>
      <c r="X26" s="167">
        <v>40321</v>
      </c>
      <c r="Y26" s="167">
        <v>39821</v>
      </c>
      <c r="Z26" s="167">
        <v>41057</v>
      </c>
      <c r="AA26" s="167">
        <v>45469</v>
      </c>
      <c r="AC26" s="62" t="s">
        <v>93</v>
      </c>
      <c r="AD26" s="62" t="s">
        <v>385</v>
      </c>
      <c r="AE26" s="167">
        <f t="shared" si="11"/>
        <v>6.6774837743384925</v>
      </c>
      <c r="AF26" s="167">
        <f t="shared" si="1"/>
        <v>6.4067694167422182</v>
      </c>
      <c r="AG26" s="167">
        <f t="shared" si="2"/>
        <v>6.4072215383644222</v>
      </c>
      <c r="AH26" s="167">
        <f t="shared" si="3"/>
        <v>5.9820235637070329</v>
      </c>
      <c r="AI26" s="167">
        <f t="shared" si="4"/>
        <v>5.3777582931462806</v>
      </c>
      <c r="AJ26" s="167">
        <f t="shared" si="5"/>
        <v>5.0769870994590098</v>
      </c>
      <c r="AK26" s="167">
        <f t="shared" si="6"/>
        <v>4.7775772374986731</v>
      </c>
      <c r="AL26" s="167">
        <f t="shared" si="7"/>
        <v>4.7617866620371521</v>
      </c>
      <c r="AM26" s="167">
        <f t="shared" si="8"/>
        <v>4.8969136887571887</v>
      </c>
      <c r="AN26" s="167">
        <f t="shared" si="9"/>
        <v>4.8225637528314298</v>
      </c>
      <c r="AO26" s="167">
        <f t="shared" si="10"/>
        <v>3.8707690954276539</v>
      </c>
    </row>
    <row r="27" spans="1:41" x14ac:dyDescent="0.25">
      <c r="A27" s="62" t="s">
        <v>94</v>
      </c>
      <c r="B27" s="62" t="s">
        <v>386</v>
      </c>
      <c r="C27" s="282">
        <v>49</v>
      </c>
      <c r="D27" s="282">
        <v>54</v>
      </c>
      <c r="E27" s="282">
        <v>52</v>
      </c>
      <c r="F27" s="282">
        <v>54</v>
      </c>
      <c r="G27" s="282">
        <v>61</v>
      </c>
      <c r="H27" s="282">
        <v>54</v>
      </c>
      <c r="I27" s="282">
        <v>49</v>
      </c>
      <c r="J27" s="282">
        <v>44</v>
      </c>
      <c r="K27" s="282">
        <v>41</v>
      </c>
      <c r="L27" s="282">
        <v>42</v>
      </c>
      <c r="M27" s="282">
        <v>36</v>
      </c>
      <c r="O27" s="170" t="s">
        <v>94</v>
      </c>
      <c r="P27" s="171" t="s">
        <v>753</v>
      </c>
      <c r="Q27" s="167">
        <v>21867</v>
      </c>
      <c r="R27" s="167">
        <v>22338</v>
      </c>
      <c r="S27" s="167">
        <v>29367</v>
      </c>
      <c r="T27" s="167">
        <v>32072</v>
      </c>
      <c r="U27" s="167">
        <v>29226</v>
      </c>
      <c r="V27" s="167">
        <v>27136</v>
      </c>
      <c r="W27" s="167">
        <v>25651</v>
      </c>
      <c r="X27" s="167">
        <v>27376</v>
      </c>
      <c r="Y27" s="167">
        <v>27528</v>
      </c>
      <c r="Z27" s="167">
        <v>31325</v>
      </c>
      <c r="AA27" s="167">
        <v>33340</v>
      </c>
      <c r="AC27" s="62" t="s">
        <v>94</v>
      </c>
      <c r="AD27" s="62" t="s">
        <v>386</v>
      </c>
      <c r="AE27" s="167">
        <f t="shared" si="11"/>
        <v>2.2408194997027486</v>
      </c>
      <c r="AF27" s="167">
        <f t="shared" si="1"/>
        <v>2.4174053182917001</v>
      </c>
      <c r="AG27" s="167">
        <f t="shared" si="2"/>
        <v>1.7706949977866313</v>
      </c>
      <c r="AH27" s="167">
        <f t="shared" si="3"/>
        <v>1.6837116487902219</v>
      </c>
      <c r="AI27" s="167">
        <f t="shared" si="4"/>
        <v>2.0871826455895435</v>
      </c>
      <c r="AJ27" s="167">
        <f t="shared" si="5"/>
        <v>1.9899764150943395</v>
      </c>
      <c r="AK27" s="167">
        <f t="shared" si="6"/>
        <v>1.9102569100619859</v>
      </c>
      <c r="AL27" s="167">
        <f t="shared" si="7"/>
        <v>1.6072472238457043</v>
      </c>
      <c r="AM27" s="167">
        <f t="shared" si="8"/>
        <v>1.4893926184248765</v>
      </c>
      <c r="AN27" s="167">
        <f t="shared" si="9"/>
        <v>1.3407821229050279</v>
      </c>
      <c r="AO27" s="167">
        <f t="shared" si="10"/>
        <v>1.0797840431913617</v>
      </c>
    </row>
    <row r="28" spans="1:41" x14ac:dyDescent="0.25">
      <c r="A28" s="62" t="s">
        <v>95</v>
      </c>
      <c r="B28" s="62" t="s">
        <v>387</v>
      </c>
      <c r="C28" s="282">
        <v>459</v>
      </c>
      <c r="D28" s="282">
        <v>477</v>
      </c>
      <c r="E28" s="282">
        <v>478</v>
      </c>
      <c r="F28" s="282">
        <v>467</v>
      </c>
      <c r="G28" s="282">
        <v>503</v>
      </c>
      <c r="H28" s="282">
        <v>470</v>
      </c>
      <c r="I28" s="282">
        <v>487</v>
      </c>
      <c r="J28" s="282">
        <v>176</v>
      </c>
      <c r="K28" s="282">
        <v>152</v>
      </c>
      <c r="L28" s="282">
        <v>159</v>
      </c>
      <c r="M28" s="282">
        <v>144</v>
      </c>
      <c r="O28" s="170" t="s">
        <v>95</v>
      </c>
      <c r="P28" s="171" t="s">
        <v>754</v>
      </c>
      <c r="Q28" s="167">
        <v>90139</v>
      </c>
      <c r="R28" s="167">
        <v>94737</v>
      </c>
      <c r="S28" s="167">
        <v>93145</v>
      </c>
      <c r="T28" s="167">
        <v>99348</v>
      </c>
      <c r="U28" s="167">
        <v>120978</v>
      </c>
      <c r="V28" s="167">
        <v>129080</v>
      </c>
      <c r="W28" s="167">
        <v>147007</v>
      </c>
      <c r="X28" s="167">
        <v>156877</v>
      </c>
      <c r="Y28" s="167">
        <v>171218</v>
      </c>
      <c r="Z28" s="167">
        <v>179474</v>
      </c>
      <c r="AA28" s="167">
        <v>166361</v>
      </c>
      <c r="AC28" s="62" t="s">
        <v>95</v>
      </c>
      <c r="AD28" s="62" t="s">
        <v>387</v>
      </c>
      <c r="AE28" s="167">
        <f t="shared" si="11"/>
        <v>5.0921354796480989</v>
      </c>
      <c r="AF28" s="167">
        <f t="shared" si="1"/>
        <v>5.0349916083473198</v>
      </c>
      <c r="AG28" s="167">
        <f t="shared" si="2"/>
        <v>5.1317837779805675</v>
      </c>
      <c r="AH28" s="167">
        <f t="shared" si="3"/>
        <v>4.7006482264363649</v>
      </c>
      <c r="AI28" s="167">
        <f t="shared" si="4"/>
        <v>4.1577807535254347</v>
      </c>
      <c r="AJ28" s="167">
        <f t="shared" si="5"/>
        <v>3.6411527734738147</v>
      </c>
      <c r="AK28" s="167">
        <f t="shared" si="6"/>
        <v>3.3127674192385395</v>
      </c>
      <c r="AL28" s="167">
        <f t="shared" si="7"/>
        <v>1.1218980475149321</v>
      </c>
      <c r="AM28" s="167">
        <f t="shared" si="8"/>
        <v>0.88775712833931009</v>
      </c>
      <c r="AN28" s="167">
        <f t="shared" si="9"/>
        <v>0.88592219485830814</v>
      </c>
      <c r="AO28" s="167">
        <f t="shared" si="10"/>
        <v>0.86558748745198699</v>
      </c>
    </row>
    <row r="29" spans="1:41" x14ac:dyDescent="0.25">
      <c r="A29" s="62" t="s">
        <v>96</v>
      </c>
      <c r="B29" s="62" t="s">
        <v>388</v>
      </c>
      <c r="C29" s="282">
        <v>71</v>
      </c>
      <c r="D29" s="282">
        <v>72</v>
      </c>
      <c r="E29" s="282">
        <v>64</v>
      </c>
      <c r="F29" s="282">
        <v>65</v>
      </c>
      <c r="G29" s="282">
        <v>65</v>
      </c>
      <c r="H29" s="282">
        <v>60</v>
      </c>
      <c r="I29" s="282">
        <v>58</v>
      </c>
      <c r="J29" s="282">
        <v>58</v>
      </c>
      <c r="K29" s="282">
        <v>55</v>
      </c>
      <c r="L29" s="282">
        <v>63</v>
      </c>
      <c r="M29" s="282">
        <v>59</v>
      </c>
      <c r="O29" s="170" t="s">
        <v>96</v>
      </c>
      <c r="P29" s="171" t="s">
        <v>755</v>
      </c>
      <c r="Q29" s="167">
        <v>9573</v>
      </c>
      <c r="R29" s="167">
        <v>9906</v>
      </c>
      <c r="S29" s="167">
        <v>10101</v>
      </c>
      <c r="T29" s="167">
        <v>10169</v>
      </c>
      <c r="U29" s="167">
        <v>10445</v>
      </c>
      <c r="V29" s="167">
        <v>11287</v>
      </c>
      <c r="W29" s="167">
        <v>12032</v>
      </c>
      <c r="X29" s="167">
        <v>12733</v>
      </c>
      <c r="Y29" s="167">
        <v>12753</v>
      </c>
      <c r="Z29" s="167">
        <v>12148</v>
      </c>
      <c r="AA29" s="167">
        <v>14142</v>
      </c>
      <c r="AC29" s="62" t="s">
        <v>96</v>
      </c>
      <c r="AD29" s="62" t="s">
        <v>388</v>
      </c>
      <c r="AE29" s="167">
        <f t="shared" si="11"/>
        <v>7.4166927817820953</v>
      </c>
      <c r="AF29" s="167">
        <f t="shared" si="1"/>
        <v>7.2683222289521501</v>
      </c>
      <c r="AG29" s="167">
        <f t="shared" si="2"/>
        <v>6.3360063360063359</v>
      </c>
      <c r="AH29" s="167">
        <f t="shared" si="3"/>
        <v>6.3919756121545879</v>
      </c>
      <c r="AI29" s="167">
        <f t="shared" si="4"/>
        <v>6.2230732407850642</v>
      </c>
      <c r="AJ29" s="167">
        <f t="shared" si="5"/>
        <v>5.3158500930273762</v>
      </c>
      <c r="AK29" s="167">
        <f t="shared" si="6"/>
        <v>4.8204787234042552</v>
      </c>
      <c r="AL29" s="167">
        <f t="shared" si="7"/>
        <v>4.5550930652634882</v>
      </c>
      <c r="AM29" s="167">
        <f t="shared" si="8"/>
        <v>4.312710734729083</v>
      </c>
      <c r="AN29" s="167">
        <f t="shared" si="9"/>
        <v>5.1860388541323674</v>
      </c>
      <c r="AO29" s="167">
        <f t="shared" si="10"/>
        <v>4.1719700183849522</v>
      </c>
    </row>
    <row r="30" spans="1:41" x14ac:dyDescent="0.25">
      <c r="A30" s="62" t="s">
        <v>97</v>
      </c>
      <c r="B30" s="62" t="s">
        <v>389</v>
      </c>
      <c r="C30" s="282">
        <v>28</v>
      </c>
      <c r="D30" s="282">
        <v>28</v>
      </c>
      <c r="E30" s="282">
        <v>25</v>
      </c>
      <c r="F30" s="282">
        <v>26</v>
      </c>
      <c r="G30" s="282">
        <v>26</v>
      </c>
      <c r="H30" s="282">
        <v>26</v>
      </c>
      <c r="I30" s="282">
        <v>26</v>
      </c>
      <c r="J30" s="282">
        <v>25</v>
      </c>
      <c r="K30" s="282">
        <v>23</v>
      </c>
      <c r="L30" s="282">
        <v>23</v>
      </c>
      <c r="M30" s="282">
        <v>22</v>
      </c>
      <c r="O30" s="170" t="s">
        <v>97</v>
      </c>
      <c r="P30" s="171" t="s">
        <v>756</v>
      </c>
      <c r="Q30" s="167">
        <v>2277</v>
      </c>
      <c r="R30" s="167">
        <v>2498</v>
      </c>
      <c r="S30" s="167">
        <v>2483</v>
      </c>
      <c r="T30" s="167">
        <v>2545</v>
      </c>
      <c r="U30" s="167">
        <v>2667</v>
      </c>
      <c r="V30" s="167">
        <v>2820</v>
      </c>
      <c r="W30" s="167">
        <v>2812</v>
      </c>
      <c r="X30" s="167">
        <v>2995</v>
      </c>
      <c r="Y30" s="167">
        <v>3109</v>
      </c>
      <c r="Z30" s="167">
        <v>3215</v>
      </c>
      <c r="AA30" s="167">
        <v>3178</v>
      </c>
      <c r="AC30" s="62" t="s">
        <v>97</v>
      </c>
      <c r="AD30" s="62" t="s">
        <v>389</v>
      </c>
      <c r="AE30" s="167">
        <f t="shared" si="11"/>
        <v>12.296881862099253</v>
      </c>
      <c r="AF30" s="167">
        <f t="shared" si="1"/>
        <v>11.208967173738991</v>
      </c>
      <c r="AG30" s="167">
        <f t="shared" si="2"/>
        <v>10.068465565847765</v>
      </c>
      <c r="AH30" s="167">
        <f t="shared" si="3"/>
        <v>10.216110019646365</v>
      </c>
      <c r="AI30" s="167">
        <f t="shared" si="4"/>
        <v>9.7487814023247097</v>
      </c>
      <c r="AJ30" s="167">
        <f t="shared" si="5"/>
        <v>9.2198581560283692</v>
      </c>
      <c r="AK30" s="167">
        <f t="shared" si="6"/>
        <v>9.2460881934566146</v>
      </c>
      <c r="AL30" s="167">
        <f t="shared" si="7"/>
        <v>8.3472454090150254</v>
      </c>
      <c r="AM30" s="167">
        <f t="shared" si="8"/>
        <v>7.3978771309102607</v>
      </c>
      <c r="AN30" s="167">
        <f t="shared" si="9"/>
        <v>7.1539657853810263</v>
      </c>
      <c r="AO30" s="167">
        <f t="shared" si="10"/>
        <v>6.9225928256765261</v>
      </c>
    </row>
    <row r="31" spans="1:41" x14ac:dyDescent="0.25">
      <c r="A31" s="62" t="s">
        <v>98</v>
      </c>
      <c r="B31" s="62" t="s">
        <v>390</v>
      </c>
      <c r="C31" s="282">
        <v>281</v>
      </c>
      <c r="D31" s="282">
        <v>287</v>
      </c>
      <c r="E31" s="282">
        <v>281</v>
      </c>
      <c r="F31" s="282">
        <v>268</v>
      </c>
      <c r="G31" s="282">
        <v>266</v>
      </c>
      <c r="H31" s="282">
        <v>262</v>
      </c>
      <c r="I31" s="282">
        <v>261</v>
      </c>
      <c r="J31" s="282">
        <v>268</v>
      </c>
      <c r="K31" s="282">
        <v>249</v>
      </c>
      <c r="L31" s="282">
        <v>275</v>
      </c>
      <c r="M31" s="282">
        <v>259</v>
      </c>
      <c r="O31" s="170" t="s">
        <v>98</v>
      </c>
      <c r="P31" s="171" t="s">
        <v>757</v>
      </c>
      <c r="Q31" s="167">
        <v>15981</v>
      </c>
      <c r="R31" s="167">
        <v>16122</v>
      </c>
      <c r="S31" s="167">
        <v>16678</v>
      </c>
      <c r="T31" s="167">
        <v>16491</v>
      </c>
      <c r="U31" s="167">
        <v>17799</v>
      </c>
      <c r="V31" s="167">
        <v>18970</v>
      </c>
      <c r="W31" s="167">
        <v>16860</v>
      </c>
      <c r="X31" s="167">
        <v>18391</v>
      </c>
      <c r="Y31" s="167">
        <v>21182</v>
      </c>
      <c r="Z31" s="167">
        <v>22144</v>
      </c>
      <c r="AA31" s="167">
        <v>22560</v>
      </c>
      <c r="AC31" s="62" t="s">
        <v>98</v>
      </c>
      <c r="AD31" s="62" t="s">
        <v>390</v>
      </c>
      <c r="AE31" s="167">
        <f t="shared" si="11"/>
        <v>17.583380264063575</v>
      </c>
      <c r="AF31" s="167">
        <f t="shared" si="1"/>
        <v>17.801761568043666</v>
      </c>
      <c r="AG31" s="167">
        <f t="shared" si="2"/>
        <v>16.84854299076628</v>
      </c>
      <c r="AH31" s="167">
        <f t="shared" si="3"/>
        <v>16.251288581650599</v>
      </c>
      <c r="AI31" s="167">
        <f t="shared" si="4"/>
        <v>14.944659812349009</v>
      </c>
      <c r="AJ31" s="167">
        <f t="shared" si="5"/>
        <v>13.811280969952557</v>
      </c>
      <c r="AK31" s="167">
        <f t="shared" si="6"/>
        <v>15.480427046263346</v>
      </c>
      <c r="AL31" s="167">
        <f t="shared" si="7"/>
        <v>14.572345168832582</v>
      </c>
      <c r="AM31" s="167">
        <f t="shared" si="8"/>
        <v>11.755263903314134</v>
      </c>
      <c r="AN31" s="167">
        <f t="shared" si="9"/>
        <v>12.41871387283237</v>
      </c>
      <c r="AO31" s="167">
        <f t="shared" si="10"/>
        <v>11.480496453900709</v>
      </c>
    </row>
    <row r="32" spans="1:41" x14ac:dyDescent="0.25">
      <c r="A32" s="62" t="s">
        <v>99</v>
      </c>
      <c r="B32" s="62" t="s">
        <v>391</v>
      </c>
      <c r="C32" s="282">
        <v>576</v>
      </c>
      <c r="D32" s="282">
        <v>631</v>
      </c>
      <c r="E32" s="282">
        <v>667</v>
      </c>
      <c r="F32" s="282">
        <v>700</v>
      </c>
      <c r="G32" s="282">
        <v>786</v>
      </c>
      <c r="H32" s="282">
        <v>806</v>
      </c>
      <c r="I32" s="282">
        <v>750</v>
      </c>
      <c r="J32" s="282">
        <v>177</v>
      </c>
      <c r="K32" s="282">
        <v>171</v>
      </c>
      <c r="L32" s="282">
        <v>195</v>
      </c>
      <c r="M32" s="282">
        <v>214</v>
      </c>
      <c r="O32" s="170" t="s">
        <v>99</v>
      </c>
      <c r="P32" s="171" t="s">
        <v>758</v>
      </c>
      <c r="Q32" s="167">
        <v>23154</v>
      </c>
      <c r="R32" s="167">
        <v>24202</v>
      </c>
      <c r="S32" s="167">
        <v>23678</v>
      </c>
      <c r="T32" s="167">
        <v>24887</v>
      </c>
      <c r="U32" s="167">
        <v>26354</v>
      </c>
      <c r="V32" s="167">
        <v>27747</v>
      </c>
      <c r="W32" s="167">
        <v>28732</v>
      </c>
      <c r="X32" s="167">
        <v>28496</v>
      </c>
      <c r="Y32" s="167">
        <v>20362</v>
      </c>
      <c r="Z32" s="167">
        <v>21754</v>
      </c>
      <c r="AA32" s="167">
        <v>24260</v>
      </c>
      <c r="AC32" s="62" t="s">
        <v>99</v>
      </c>
      <c r="AD32" s="62" t="s">
        <v>391</v>
      </c>
      <c r="AE32" s="167">
        <f t="shared" si="11"/>
        <v>24.876911116869657</v>
      </c>
      <c r="AF32" s="167">
        <f t="shared" si="1"/>
        <v>26.072225435914387</v>
      </c>
      <c r="AG32" s="167">
        <f t="shared" si="2"/>
        <v>28.169608919672271</v>
      </c>
      <c r="AH32" s="167">
        <f t="shared" si="3"/>
        <v>28.127134648611726</v>
      </c>
      <c r="AI32" s="167">
        <f t="shared" si="4"/>
        <v>29.824694543522806</v>
      </c>
      <c r="AJ32" s="167">
        <f t="shared" si="5"/>
        <v>29.048185389411469</v>
      </c>
      <c r="AK32" s="167">
        <f t="shared" si="6"/>
        <v>26.103299457051371</v>
      </c>
      <c r="AL32" s="167">
        <f t="shared" si="7"/>
        <v>6.2113980909601345</v>
      </c>
      <c r="AM32" s="167">
        <f t="shared" si="8"/>
        <v>8.3979962675572146</v>
      </c>
      <c r="AN32" s="167">
        <f t="shared" si="9"/>
        <v>8.9638687137997604</v>
      </c>
      <c r="AO32" s="167">
        <f t="shared" si="10"/>
        <v>8.8211046990931568</v>
      </c>
    </row>
    <row r="33" spans="1:41" x14ac:dyDescent="0.25">
      <c r="A33" s="62" t="s">
        <v>100</v>
      </c>
      <c r="B33" s="62" t="s">
        <v>392</v>
      </c>
      <c r="C33" s="282">
        <v>148</v>
      </c>
      <c r="D33" s="282">
        <v>148</v>
      </c>
      <c r="E33" s="282">
        <v>147</v>
      </c>
      <c r="F33" s="282">
        <v>138</v>
      </c>
      <c r="G33" s="282">
        <v>144</v>
      </c>
      <c r="H33" s="282">
        <v>168</v>
      </c>
      <c r="I33" s="282">
        <v>140</v>
      </c>
      <c r="J33" s="282">
        <v>124</v>
      </c>
      <c r="K33" s="282">
        <v>135</v>
      </c>
      <c r="L33" s="282">
        <v>129</v>
      </c>
      <c r="M33" s="282">
        <v>125</v>
      </c>
      <c r="O33" s="170" t="s">
        <v>100</v>
      </c>
      <c r="P33" s="171" t="s">
        <v>759</v>
      </c>
      <c r="Q33" s="167">
        <v>6062</v>
      </c>
      <c r="R33" s="167">
        <v>6771</v>
      </c>
      <c r="S33" s="167">
        <v>10677</v>
      </c>
      <c r="T33" s="167">
        <v>5955</v>
      </c>
      <c r="U33" s="167">
        <v>6837</v>
      </c>
      <c r="V33" s="167">
        <v>7047</v>
      </c>
      <c r="W33" s="167">
        <v>7042</v>
      </c>
      <c r="X33" s="167">
        <v>7250</v>
      </c>
      <c r="Y33" s="167">
        <v>6720</v>
      </c>
      <c r="Z33" s="167">
        <v>7305</v>
      </c>
      <c r="AA33" s="167">
        <v>8262</v>
      </c>
      <c r="AC33" s="62" t="s">
        <v>100</v>
      </c>
      <c r="AD33" s="62" t="s">
        <v>392</v>
      </c>
      <c r="AE33" s="167">
        <f t="shared" si="11"/>
        <v>24.414384691520951</v>
      </c>
      <c r="AF33" s="167">
        <f t="shared" si="1"/>
        <v>21.857923497267759</v>
      </c>
      <c r="AG33" s="167">
        <f t="shared" si="2"/>
        <v>13.767912334925541</v>
      </c>
      <c r="AH33" s="167">
        <f t="shared" si="3"/>
        <v>23.173803526448363</v>
      </c>
      <c r="AI33" s="167">
        <f t="shared" si="4"/>
        <v>21.061869240895131</v>
      </c>
      <c r="AJ33" s="167">
        <f t="shared" si="5"/>
        <v>23.839931885908896</v>
      </c>
      <c r="AK33" s="167">
        <f t="shared" si="6"/>
        <v>19.880715705765407</v>
      </c>
      <c r="AL33" s="167">
        <f t="shared" si="7"/>
        <v>17.103448275862068</v>
      </c>
      <c r="AM33" s="167">
        <f t="shared" si="8"/>
        <v>20.089285714285715</v>
      </c>
      <c r="AN33" s="167">
        <f t="shared" si="9"/>
        <v>17.659137577002053</v>
      </c>
      <c r="AO33" s="167">
        <f t="shared" si="10"/>
        <v>15.129508593560882</v>
      </c>
    </row>
    <row r="34" spans="1:41" x14ac:dyDescent="0.25">
      <c r="A34" s="62" t="s">
        <v>101</v>
      </c>
      <c r="B34" s="62" t="s">
        <v>393</v>
      </c>
      <c r="C34" s="282">
        <v>81</v>
      </c>
      <c r="D34" s="282">
        <v>77</v>
      </c>
      <c r="E34" s="282">
        <v>74</v>
      </c>
      <c r="F34" s="282">
        <v>75</v>
      </c>
      <c r="G34" s="282">
        <v>74</v>
      </c>
      <c r="H34" s="282">
        <v>67</v>
      </c>
      <c r="I34" s="282">
        <v>70</v>
      </c>
      <c r="J34" s="282">
        <v>69</v>
      </c>
      <c r="K34" s="282">
        <v>66</v>
      </c>
      <c r="L34" s="282">
        <v>70</v>
      </c>
      <c r="M34" s="282">
        <v>64</v>
      </c>
      <c r="O34" s="170" t="s">
        <v>101</v>
      </c>
      <c r="P34" s="171" t="s">
        <v>760</v>
      </c>
      <c r="Q34" s="167">
        <v>3520</v>
      </c>
      <c r="R34" s="167">
        <v>3666</v>
      </c>
      <c r="S34" s="167">
        <v>3895</v>
      </c>
      <c r="T34" s="167">
        <v>4032</v>
      </c>
      <c r="U34" s="167">
        <v>4396</v>
      </c>
      <c r="V34" s="167">
        <v>5642</v>
      </c>
      <c r="W34" s="167">
        <v>4560</v>
      </c>
      <c r="X34" s="167">
        <v>4952</v>
      </c>
      <c r="Y34" s="167">
        <v>5064</v>
      </c>
      <c r="Z34" s="167">
        <v>5520</v>
      </c>
      <c r="AA34" s="167">
        <v>5715</v>
      </c>
      <c r="AC34" s="62" t="s">
        <v>101</v>
      </c>
      <c r="AD34" s="62" t="s">
        <v>393</v>
      </c>
      <c r="AE34" s="167">
        <f t="shared" si="11"/>
        <v>23.011363636363637</v>
      </c>
      <c r="AF34" s="167">
        <f t="shared" si="1"/>
        <v>21.003818876159301</v>
      </c>
      <c r="AG34" s="167">
        <f t="shared" si="2"/>
        <v>18.998716302952502</v>
      </c>
      <c r="AH34" s="167">
        <f t="shared" si="3"/>
        <v>18.601190476190474</v>
      </c>
      <c r="AI34" s="167">
        <f t="shared" si="4"/>
        <v>16.833484986351227</v>
      </c>
      <c r="AJ34" s="167">
        <f t="shared" si="5"/>
        <v>11.875221552640907</v>
      </c>
      <c r="AK34" s="167">
        <f t="shared" si="6"/>
        <v>15.350877192982455</v>
      </c>
      <c r="AL34" s="167">
        <f t="shared" si="7"/>
        <v>13.933764135702747</v>
      </c>
      <c r="AM34" s="167">
        <f t="shared" si="8"/>
        <v>13.033175355450236</v>
      </c>
      <c r="AN34" s="167">
        <f t="shared" si="9"/>
        <v>12.681159420289855</v>
      </c>
      <c r="AO34" s="167">
        <f t="shared" si="10"/>
        <v>11.198600174978127</v>
      </c>
    </row>
    <row r="35" spans="1:41" x14ac:dyDescent="0.25">
      <c r="A35" s="62" t="s">
        <v>102</v>
      </c>
      <c r="B35" s="62" t="s">
        <v>394</v>
      </c>
      <c r="C35" s="282">
        <v>48</v>
      </c>
      <c r="D35" s="282">
        <v>43</v>
      </c>
      <c r="E35" s="282">
        <v>43</v>
      </c>
      <c r="F35" s="282">
        <v>42</v>
      </c>
      <c r="G35" s="282">
        <v>32</v>
      </c>
      <c r="H35" s="282">
        <v>32</v>
      </c>
      <c r="I35" s="282">
        <v>30</v>
      </c>
      <c r="J35" s="282">
        <v>31</v>
      </c>
      <c r="K35" s="282">
        <v>29</v>
      </c>
      <c r="L35" s="282">
        <v>30</v>
      </c>
      <c r="M35" s="282">
        <v>28</v>
      </c>
      <c r="O35" s="170" t="s">
        <v>102</v>
      </c>
      <c r="P35" s="171" t="s">
        <v>761</v>
      </c>
      <c r="Q35" s="167">
        <v>2318</v>
      </c>
      <c r="R35" s="167">
        <v>2155</v>
      </c>
      <c r="S35" s="167">
        <v>2338</v>
      </c>
      <c r="T35" s="167">
        <v>2733</v>
      </c>
      <c r="U35" s="167">
        <v>2695</v>
      </c>
      <c r="V35" s="167">
        <v>2715</v>
      </c>
      <c r="W35" s="167">
        <v>3107</v>
      </c>
      <c r="X35" s="167">
        <v>2912</v>
      </c>
      <c r="Y35" s="167">
        <v>2866</v>
      </c>
      <c r="Z35" s="167">
        <v>3794</v>
      </c>
      <c r="AA35" s="167">
        <v>2816</v>
      </c>
      <c r="AC35" s="62" t="s">
        <v>102</v>
      </c>
      <c r="AD35" s="62" t="s">
        <v>394</v>
      </c>
      <c r="AE35" s="167">
        <f t="shared" si="11"/>
        <v>20.707506471095773</v>
      </c>
      <c r="AF35" s="167">
        <f t="shared" si="1"/>
        <v>19.953596287703018</v>
      </c>
      <c r="AG35" s="167">
        <f t="shared" si="2"/>
        <v>18.391787852865697</v>
      </c>
      <c r="AH35" s="167">
        <f t="shared" si="3"/>
        <v>15.367727771679473</v>
      </c>
      <c r="AI35" s="167">
        <f t="shared" si="4"/>
        <v>11.873840445269016</v>
      </c>
      <c r="AJ35" s="167">
        <f t="shared" si="5"/>
        <v>11.786372007366483</v>
      </c>
      <c r="AK35" s="167">
        <f t="shared" si="6"/>
        <v>9.65561635017702</v>
      </c>
      <c r="AL35" s="167">
        <f t="shared" si="7"/>
        <v>10.645604395604396</v>
      </c>
      <c r="AM35" s="167">
        <f t="shared" si="8"/>
        <v>10.118632240055828</v>
      </c>
      <c r="AN35" s="167">
        <f t="shared" si="9"/>
        <v>7.9072219293621506</v>
      </c>
      <c r="AO35" s="167">
        <f t="shared" si="10"/>
        <v>9.9431818181818183</v>
      </c>
    </row>
    <row r="36" spans="1:41" x14ac:dyDescent="0.25">
      <c r="A36" s="62" t="s">
        <v>103</v>
      </c>
      <c r="B36" s="62" t="s">
        <v>395</v>
      </c>
      <c r="C36" s="282">
        <v>46</v>
      </c>
      <c r="D36" s="282">
        <v>45</v>
      </c>
      <c r="E36" s="282">
        <v>43</v>
      </c>
      <c r="F36" s="282">
        <v>44</v>
      </c>
      <c r="G36" s="282">
        <v>44</v>
      </c>
      <c r="H36" s="282">
        <v>45</v>
      </c>
      <c r="I36" s="282">
        <v>44</v>
      </c>
      <c r="J36" s="282">
        <v>44</v>
      </c>
      <c r="K36" s="282">
        <v>42</v>
      </c>
      <c r="L36" s="282">
        <v>43</v>
      </c>
      <c r="M36" s="282">
        <v>41</v>
      </c>
      <c r="O36" s="170" t="s">
        <v>103</v>
      </c>
      <c r="P36" s="171" t="s">
        <v>762</v>
      </c>
      <c r="Q36" s="167">
        <v>3071</v>
      </c>
      <c r="R36" s="167">
        <v>2697</v>
      </c>
      <c r="S36" s="167">
        <v>2855</v>
      </c>
      <c r="T36" s="167">
        <v>3065</v>
      </c>
      <c r="U36" s="167">
        <v>3246</v>
      </c>
      <c r="V36" s="167">
        <v>3253</v>
      </c>
      <c r="W36" s="167">
        <v>3460</v>
      </c>
      <c r="X36" s="167">
        <v>3697</v>
      </c>
      <c r="Y36" s="167">
        <v>3468</v>
      </c>
      <c r="Z36" s="167">
        <v>4002</v>
      </c>
      <c r="AA36" s="167">
        <v>4125</v>
      </c>
      <c r="AC36" s="62" t="s">
        <v>103</v>
      </c>
      <c r="AD36" s="62" t="s">
        <v>395</v>
      </c>
      <c r="AE36" s="167">
        <f t="shared" si="11"/>
        <v>14.97883425594269</v>
      </c>
      <c r="AF36" s="167">
        <f t="shared" si="1"/>
        <v>16.685205784204673</v>
      </c>
      <c r="AG36" s="167">
        <f t="shared" si="2"/>
        <v>15.061295971978984</v>
      </c>
      <c r="AH36" s="167">
        <f t="shared" si="3"/>
        <v>14.35562805872757</v>
      </c>
      <c r="AI36" s="167">
        <f t="shared" si="4"/>
        <v>13.555144793592113</v>
      </c>
      <c r="AJ36" s="167">
        <f t="shared" si="5"/>
        <v>13.833384568090993</v>
      </c>
      <c r="AK36" s="167">
        <f t="shared" si="6"/>
        <v>12.716763005780347</v>
      </c>
      <c r="AL36" s="167">
        <f t="shared" si="7"/>
        <v>11.90154179064106</v>
      </c>
      <c r="AM36" s="167">
        <f t="shared" si="8"/>
        <v>12.110726643598616</v>
      </c>
      <c r="AN36" s="167">
        <f t="shared" si="9"/>
        <v>10.744627686156921</v>
      </c>
      <c r="AO36" s="167">
        <f t="shared" si="10"/>
        <v>9.9393939393939394</v>
      </c>
    </row>
    <row r="37" spans="1:41" x14ac:dyDescent="0.25">
      <c r="A37" s="62" t="s">
        <v>104</v>
      </c>
      <c r="B37" s="62" t="s">
        <v>396</v>
      </c>
      <c r="C37" s="282">
        <v>85</v>
      </c>
      <c r="D37" s="282">
        <v>80</v>
      </c>
      <c r="E37" s="282">
        <v>79</v>
      </c>
      <c r="F37" s="282">
        <v>79</v>
      </c>
      <c r="G37" s="282">
        <v>78</v>
      </c>
      <c r="H37" s="282">
        <v>76</v>
      </c>
      <c r="I37" s="282">
        <v>71</v>
      </c>
      <c r="J37" s="282">
        <v>70</v>
      </c>
      <c r="K37" s="282">
        <v>70</v>
      </c>
      <c r="L37" s="282">
        <v>69</v>
      </c>
      <c r="M37" s="282">
        <v>66</v>
      </c>
      <c r="O37" s="170" t="s">
        <v>104</v>
      </c>
      <c r="P37" s="171" t="s">
        <v>763</v>
      </c>
      <c r="Q37" s="167">
        <v>2118</v>
      </c>
      <c r="R37" s="167">
        <v>2205</v>
      </c>
      <c r="S37" s="167">
        <v>2271</v>
      </c>
      <c r="T37" s="167">
        <v>2434</v>
      </c>
      <c r="U37" s="167">
        <v>2671</v>
      </c>
      <c r="V37" s="167">
        <v>2817</v>
      </c>
      <c r="W37" s="167">
        <v>3008</v>
      </c>
      <c r="X37" s="167">
        <v>3168</v>
      </c>
      <c r="Y37" s="167">
        <v>3641</v>
      </c>
      <c r="Z37" s="167">
        <v>4049</v>
      </c>
      <c r="AA37" s="167">
        <v>3417</v>
      </c>
      <c r="AC37" s="62" t="s">
        <v>104</v>
      </c>
      <c r="AD37" s="62" t="s">
        <v>396</v>
      </c>
      <c r="AE37" s="167">
        <f t="shared" si="11"/>
        <v>40.132200188857411</v>
      </c>
      <c r="AF37" s="167">
        <f t="shared" si="1"/>
        <v>36.281179138321995</v>
      </c>
      <c r="AG37" s="167">
        <f t="shared" si="2"/>
        <v>34.786437692646409</v>
      </c>
      <c r="AH37" s="167">
        <f t="shared" si="3"/>
        <v>32.456861133935909</v>
      </c>
      <c r="AI37" s="167">
        <f t="shared" si="4"/>
        <v>29.20254586297267</v>
      </c>
      <c r="AJ37" s="167">
        <f t="shared" si="5"/>
        <v>26.979055733049343</v>
      </c>
      <c r="AK37" s="167">
        <f t="shared" si="6"/>
        <v>23.603723404255319</v>
      </c>
      <c r="AL37" s="167">
        <f t="shared" si="7"/>
        <v>22.095959595959595</v>
      </c>
      <c r="AM37" s="167">
        <f t="shared" si="8"/>
        <v>19.225487503433122</v>
      </c>
      <c r="AN37" s="167">
        <f t="shared" si="9"/>
        <v>17.041244751790565</v>
      </c>
      <c r="AO37" s="167">
        <f t="shared" si="10"/>
        <v>19.315188762071994</v>
      </c>
    </row>
    <row r="38" spans="1:41" x14ac:dyDescent="0.25">
      <c r="A38" s="62" t="s">
        <v>105</v>
      </c>
      <c r="B38" s="62" t="s">
        <v>397</v>
      </c>
      <c r="C38" s="282">
        <v>122</v>
      </c>
      <c r="D38" s="282">
        <v>121</v>
      </c>
      <c r="E38" s="282">
        <v>115</v>
      </c>
      <c r="F38" s="282">
        <v>111</v>
      </c>
      <c r="G38" s="282">
        <v>109</v>
      </c>
      <c r="H38" s="282">
        <v>107</v>
      </c>
      <c r="I38" s="282">
        <v>100</v>
      </c>
      <c r="J38" s="282">
        <v>97</v>
      </c>
      <c r="K38" s="282">
        <v>94</v>
      </c>
      <c r="L38" s="282">
        <v>96</v>
      </c>
      <c r="M38" s="282">
        <v>92</v>
      </c>
      <c r="O38" s="170" t="s">
        <v>105</v>
      </c>
      <c r="P38" s="171" t="s">
        <v>764</v>
      </c>
      <c r="Q38" s="167">
        <v>5295</v>
      </c>
      <c r="R38" s="167">
        <v>5206</v>
      </c>
      <c r="S38" s="167">
        <v>5431</v>
      </c>
      <c r="T38" s="167">
        <v>6052</v>
      </c>
      <c r="U38" s="167">
        <v>7184</v>
      </c>
      <c r="V38" s="167">
        <v>6516</v>
      </c>
      <c r="W38" s="167">
        <v>7039</v>
      </c>
      <c r="X38" s="167">
        <v>6456</v>
      </c>
      <c r="Y38" s="167">
        <v>5949</v>
      </c>
      <c r="Z38" s="167">
        <v>6877</v>
      </c>
      <c r="AA38" s="167">
        <v>6885</v>
      </c>
      <c r="AC38" s="62" t="s">
        <v>105</v>
      </c>
      <c r="AD38" s="62" t="s">
        <v>397</v>
      </c>
      <c r="AE38" s="167">
        <f t="shared" si="11"/>
        <v>23.040604343720492</v>
      </c>
      <c r="AF38" s="167">
        <f t="shared" si="1"/>
        <v>23.242412600845178</v>
      </c>
      <c r="AG38" s="167">
        <f t="shared" si="2"/>
        <v>21.174737617381698</v>
      </c>
      <c r="AH38" s="167">
        <f t="shared" si="3"/>
        <v>18.341044282881693</v>
      </c>
      <c r="AI38" s="167">
        <f t="shared" si="4"/>
        <v>15.17260579064588</v>
      </c>
      <c r="AJ38" s="167">
        <f t="shared" si="5"/>
        <v>16.421117249846532</v>
      </c>
      <c r="AK38" s="167">
        <f t="shared" si="6"/>
        <v>14.206563432305725</v>
      </c>
      <c r="AL38" s="167">
        <f t="shared" si="7"/>
        <v>15.024783147459727</v>
      </c>
      <c r="AM38" s="167">
        <f t="shared" si="8"/>
        <v>15.800974953773743</v>
      </c>
      <c r="AN38" s="167">
        <f t="shared" si="9"/>
        <v>13.959575396248365</v>
      </c>
      <c r="AO38" s="167">
        <f t="shared" si="10"/>
        <v>13.36238198983297</v>
      </c>
    </row>
    <row r="39" spans="1:41" x14ac:dyDescent="0.25">
      <c r="A39" s="62" t="s">
        <v>106</v>
      </c>
      <c r="B39" s="62" t="s">
        <v>398</v>
      </c>
      <c r="C39" s="282">
        <v>862</v>
      </c>
      <c r="D39" s="282">
        <v>875</v>
      </c>
      <c r="E39" s="282">
        <v>769</v>
      </c>
      <c r="F39" s="282">
        <v>773</v>
      </c>
      <c r="G39" s="282">
        <v>811</v>
      </c>
      <c r="H39" s="282">
        <v>743</v>
      </c>
      <c r="I39" s="282">
        <v>848</v>
      </c>
      <c r="J39" s="282">
        <v>727</v>
      </c>
      <c r="K39" s="282">
        <v>587</v>
      </c>
      <c r="L39" s="282">
        <v>618</v>
      </c>
      <c r="M39" s="282">
        <v>577</v>
      </c>
      <c r="O39" s="170" t="s">
        <v>106</v>
      </c>
      <c r="P39" s="171" t="s">
        <v>35</v>
      </c>
      <c r="Q39" s="167">
        <v>84165</v>
      </c>
      <c r="R39" s="167">
        <v>89270</v>
      </c>
      <c r="S39" s="167">
        <v>93479</v>
      </c>
      <c r="T39" s="167">
        <v>99743</v>
      </c>
      <c r="U39" s="167">
        <v>106532</v>
      </c>
      <c r="V39" s="167">
        <v>113010</v>
      </c>
      <c r="W39" s="167">
        <v>115011</v>
      </c>
      <c r="X39" s="167">
        <v>122450</v>
      </c>
      <c r="Y39" s="167">
        <v>124654</v>
      </c>
      <c r="Z39" s="167">
        <v>133822</v>
      </c>
      <c r="AA39" s="167">
        <v>157823</v>
      </c>
      <c r="AC39" s="62" t="s">
        <v>106</v>
      </c>
      <c r="AD39" s="62" t="s">
        <v>398</v>
      </c>
      <c r="AE39" s="167">
        <f t="shared" si="11"/>
        <v>10.241786966078536</v>
      </c>
      <c r="AF39" s="167">
        <f t="shared" si="1"/>
        <v>9.8017251036182369</v>
      </c>
      <c r="AG39" s="167">
        <f t="shared" si="2"/>
        <v>8.2264465815851686</v>
      </c>
      <c r="AH39" s="167">
        <f t="shared" si="3"/>
        <v>7.7499172874286915</v>
      </c>
      <c r="AI39" s="167">
        <f t="shared" si="4"/>
        <v>7.6127360793001166</v>
      </c>
      <c r="AJ39" s="167">
        <f t="shared" si="5"/>
        <v>6.5746394124413765</v>
      </c>
      <c r="AK39" s="167">
        <f t="shared" si="6"/>
        <v>7.3732077801253793</v>
      </c>
      <c r="AL39" s="167">
        <f t="shared" si="7"/>
        <v>5.9371171906900777</v>
      </c>
      <c r="AM39" s="167">
        <f t="shared" si="8"/>
        <v>4.7090346077943748</v>
      </c>
      <c r="AN39" s="167">
        <f t="shared" si="9"/>
        <v>4.6180747560191895</v>
      </c>
      <c r="AO39" s="167">
        <f t="shared" si="10"/>
        <v>3.6559943734436677</v>
      </c>
    </row>
    <row r="40" spans="1:41" x14ac:dyDescent="0.25">
      <c r="A40" s="62" t="s">
        <v>107</v>
      </c>
      <c r="B40" s="62" t="s">
        <v>399</v>
      </c>
      <c r="C40" s="282">
        <v>205</v>
      </c>
      <c r="D40" s="282">
        <v>201</v>
      </c>
      <c r="E40" s="282">
        <v>198</v>
      </c>
      <c r="F40" s="282">
        <v>198</v>
      </c>
      <c r="G40" s="282">
        <v>192</v>
      </c>
      <c r="H40" s="282">
        <v>192</v>
      </c>
      <c r="I40" s="282">
        <v>184</v>
      </c>
      <c r="J40" s="282">
        <v>186</v>
      </c>
      <c r="K40" s="282">
        <v>179</v>
      </c>
      <c r="L40" s="282">
        <v>179</v>
      </c>
      <c r="M40" s="282">
        <v>170</v>
      </c>
      <c r="O40" s="170" t="s">
        <v>107</v>
      </c>
      <c r="P40" s="171" t="s">
        <v>765</v>
      </c>
      <c r="Q40" s="167">
        <v>10076</v>
      </c>
      <c r="R40" s="167">
        <v>10423</v>
      </c>
      <c r="S40" s="167">
        <v>10845</v>
      </c>
      <c r="T40" s="167">
        <v>11683</v>
      </c>
      <c r="U40" s="167">
        <v>17320</v>
      </c>
      <c r="V40" s="167">
        <v>13595</v>
      </c>
      <c r="W40" s="167">
        <v>13846</v>
      </c>
      <c r="X40" s="167">
        <v>14785</v>
      </c>
      <c r="Y40" s="167">
        <v>15298</v>
      </c>
      <c r="Z40" s="167">
        <v>16783</v>
      </c>
      <c r="AA40" s="167">
        <v>16840</v>
      </c>
      <c r="AC40" s="62" t="s">
        <v>107</v>
      </c>
      <c r="AD40" s="62" t="s">
        <v>399</v>
      </c>
      <c r="AE40" s="167">
        <f t="shared" si="11"/>
        <v>20.345375148868598</v>
      </c>
      <c r="AF40" s="167">
        <f t="shared" si="1"/>
        <v>19.284275160702293</v>
      </c>
      <c r="AG40" s="167">
        <f t="shared" si="2"/>
        <v>18.257261410788381</v>
      </c>
      <c r="AH40" s="167">
        <f t="shared" si="3"/>
        <v>16.947701788924078</v>
      </c>
      <c r="AI40" s="167">
        <f t="shared" si="4"/>
        <v>11.085450346420323</v>
      </c>
      <c r="AJ40" s="167">
        <f t="shared" si="5"/>
        <v>14.122839279146746</v>
      </c>
      <c r="AK40" s="167">
        <f t="shared" si="6"/>
        <v>13.289036544850498</v>
      </c>
      <c r="AL40" s="167">
        <f t="shared" si="7"/>
        <v>12.580317889753129</v>
      </c>
      <c r="AM40" s="167">
        <f t="shared" si="8"/>
        <v>11.700875931494313</v>
      </c>
      <c r="AN40" s="167">
        <f t="shared" si="9"/>
        <v>10.665554430078055</v>
      </c>
      <c r="AO40" s="167">
        <f t="shared" si="10"/>
        <v>10.095011876484561</v>
      </c>
    </row>
    <row r="41" spans="1:41" x14ac:dyDescent="0.25">
      <c r="A41" s="62" t="s">
        <v>108</v>
      </c>
      <c r="B41" s="62" t="s">
        <v>400</v>
      </c>
      <c r="C41" s="282">
        <v>117</v>
      </c>
      <c r="D41" s="282">
        <v>112</v>
      </c>
      <c r="E41" s="282">
        <v>109</v>
      </c>
      <c r="F41" s="282">
        <v>109</v>
      </c>
      <c r="G41" s="282">
        <v>106</v>
      </c>
      <c r="H41" s="282">
        <v>105</v>
      </c>
      <c r="I41" s="282">
        <v>100</v>
      </c>
      <c r="J41" s="282">
        <v>99</v>
      </c>
      <c r="K41" s="282">
        <v>96</v>
      </c>
      <c r="L41" s="282">
        <v>95</v>
      </c>
      <c r="M41" s="282">
        <v>92</v>
      </c>
      <c r="O41" s="170" t="s">
        <v>108</v>
      </c>
      <c r="P41" s="171" t="s">
        <v>766</v>
      </c>
      <c r="Q41" s="167">
        <v>12891</v>
      </c>
      <c r="R41" s="167">
        <v>14443</v>
      </c>
      <c r="S41" s="167">
        <v>12682</v>
      </c>
      <c r="T41" s="167">
        <v>9745</v>
      </c>
      <c r="U41" s="167">
        <v>6511</v>
      </c>
      <c r="V41" s="167">
        <v>11933</v>
      </c>
      <c r="W41" s="167">
        <v>11978</v>
      </c>
      <c r="X41" s="167">
        <v>13086</v>
      </c>
      <c r="Y41" s="167">
        <v>12715</v>
      </c>
      <c r="Z41" s="167">
        <v>14522</v>
      </c>
      <c r="AA41" s="167">
        <v>15510</v>
      </c>
      <c r="AC41" s="62" t="s">
        <v>108</v>
      </c>
      <c r="AD41" s="62" t="s">
        <v>400</v>
      </c>
      <c r="AE41" s="167">
        <f t="shared" si="11"/>
        <v>9.0760996043751447</v>
      </c>
      <c r="AF41" s="167">
        <f t="shared" si="1"/>
        <v>7.7546216160077543</v>
      </c>
      <c r="AG41" s="167">
        <f t="shared" si="2"/>
        <v>8.5948588550701785</v>
      </c>
      <c r="AH41" s="167">
        <f t="shared" si="3"/>
        <v>11.185223191380196</v>
      </c>
      <c r="AI41" s="167">
        <f t="shared" si="4"/>
        <v>16.280141299339579</v>
      </c>
      <c r="AJ41" s="167">
        <f t="shared" si="5"/>
        <v>8.7991284672756223</v>
      </c>
      <c r="AK41" s="167">
        <f t="shared" si="6"/>
        <v>8.3486391718149946</v>
      </c>
      <c r="AL41" s="167">
        <f t="shared" si="7"/>
        <v>7.5653370013755161</v>
      </c>
      <c r="AM41" s="167">
        <f t="shared" si="8"/>
        <v>7.5501376327172629</v>
      </c>
      <c r="AN41" s="167">
        <f t="shared" si="9"/>
        <v>6.5417986503236465</v>
      </c>
      <c r="AO41" s="167">
        <f t="shared" si="10"/>
        <v>5.931656995486783</v>
      </c>
    </row>
    <row r="42" spans="1:41" x14ac:dyDescent="0.25">
      <c r="A42" s="62" t="s">
        <v>109</v>
      </c>
      <c r="B42" s="62" t="s">
        <v>401</v>
      </c>
      <c r="C42" s="282">
        <v>54</v>
      </c>
      <c r="D42" s="282">
        <v>52</v>
      </c>
      <c r="E42" s="282">
        <v>51</v>
      </c>
      <c r="F42" s="282">
        <v>49</v>
      </c>
      <c r="G42" s="282">
        <v>47</v>
      </c>
      <c r="H42" s="282">
        <v>48</v>
      </c>
      <c r="I42" s="282">
        <v>44</v>
      </c>
      <c r="J42" s="282">
        <v>44</v>
      </c>
      <c r="K42" s="282">
        <v>41</v>
      </c>
      <c r="L42" s="282">
        <v>41</v>
      </c>
      <c r="M42" s="282">
        <v>39</v>
      </c>
      <c r="O42" s="170" t="s">
        <v>109</v>
      </c>
      <c r="P42" s="171" t="s">
        <v>767</v>
      </c>
      <c r="Q42" s="167">
        <v>1730</v>
      </c>
      <c r="R42" s="167">
        <v>1711</v>
      </c>
      <c r="S42" s="167">
        <v>1763</v>
      </c>
      <c r="T42" s="167">
        <v>1850</v>
      </c>
      <c r="U42" s="167">
        <v>1958</v>
      </c>
      <c r="V42" s="167">
        <v>1935</v>
      </c>
      <c r="W42" s="167">
        <v>1979</v>
      </c>
      <c r="X42" s="167">
        <v>2111</v>
      </c>
      <c r="Y42" s="167">
        <v>2167</v>
      </c>
      <c r="Z42" s="167">
        <v>2415</v>
      </c>
      <c r="AA42" s="167">
        <v>2369</v>
      </c>
      <c r="AC42" s="62" t="s">
        <v>109</v>
      </c>
      <c r="AD42" s="62" t="s">
        <v>401</v>
      </c>
      <c r="AE42" s="167">
        <f t="shared" si="11"/>
        <v>31.213872832369944</v>
      </c>
      <c r="AF42" s="167">
        <f t="shared" si="1"/>
        <v>30.391583869082407</v>
      </c>
      <c r="AG42" s="167">
        <f t="shared" si="2"/>
        <v>28.927963698241633</v>
      </c>
      <c r="AH42" s="167">
        <f t="shared" si="3"/>
        <v>26.486486486486488</v>
      </c>
      <c r="AI42" s="167">
        <f t="shared" si="4"/>
        <v>24.00408580183861</v>
      </c>
      <c r="AJ42" s="167">
        <f t="shared" si="5"/>
        <v>24.806201550387598</v>
      </c>
      <c r="AK42" s="167">
        <f t="shared" si="6"/>
        <v>22.233451237998988</v>
      </c>
      <c r="AL42" s="167">
        <f t="shared" si="7"/>
        <v>20.843202273803886</v>
      </c>
      <c r="AM42" s="167">
        <f t="shared" si="8"/>
        <v>18.920166128287956</v>
      </c>
      <c r="AN42" s="167">
        <f t="shared" si="9"/>
        <v>16.977225672877847</v>
      </c>
      <c r="AO42" s="167">
        <f t="shared" si="10"/>
        <v>16.462642465175179</v>
      </c>
    </row>
    <row r="43" spans="1:41" x14ac:dyDescent="0.25">
      <c r="A43" s="62" t="s">
        <v>110</v>
      </c>
      <c r="B43" s="62" t="s">
        <v>402</v>
      </c>
      <c r="C43" s="282">
        <v>46</v>
      </c>
      <c r="D43" s="282">
        <v>47</v>
      </c>
      <c r="E43" s="282">
        <v>46</v>
      </c>
      <c r="F43" s="282">
        <v>46</v>
      </c>
      <c r="G43" s="282">
        <v>45</v>
      </c>
      <c r="H43" s="282">
        <v>45</v>
      </c>
      <c r="I43" s="282">
        <v>42</v>
      </c>
      <c r="J43" s="282">
        <v>42</v>
      </c>
      <c r="K43" s="282">
        <v>41</v>
      </c>
      <c r="L43" s="282">
        <v>42</v>
      </c>
      <c r="M43" s="282">
        <v>41</v>
      </c>
      <c r="O43" s="170" t="s">
        <v>110</v>
      </c>
      <c r="P43" s="171" t="s">
        <v>768</v>
      </c>
      <c r="Q43" s="167">
        <v>1824</v>
      </c>
      <c r="R43" s="167">
        <v>1764</v>
      </c>
      <c r="S43" s="167">
        <v>1862</v>
      </c>
      <c r="T43" s="167">
        <v>1842</v>
      </c>
      <c r="U43" s="167">
        <v>2031</v>
      </c>
      <c r="V43" s="167">
        <v>2161</v>
      </c>
      <c r="W43" s="167">
        <v>2050</v>
      </c>
      <c r="X43" s="167">
        <v>2180</v>
      </c>
      <c r="Y43" s="167">
        <v>2211</v>
      </c>
      <c r="Z43" s="167">
        <v>2196</v>
      </c>
      <c r="AA43" s="167">
        <v>2509</v>
      </c>
      <c r="AC43" s="62" t="s">
        <v>110</v>
      </c>
      <c r="AD43" s="62" t="s">
        <v>402</v>
      </c>
      <c r="AE43" s="167">
        <f t="shared" si="11"/>
        <v>25.219298245614034</v>
      </c>
      <c r="AF43" s="167">
        <f t="shared" si="1"/>
        <v>26.643990929705215</v>
      </c>
      <c r="AG43" s="167">
        <f t="shared" si="2"/>
        <v>24.704618689581096</v>
      </c>
      <c r="AH43" s="167">
        <f t="shared" si="3"/>
        <v>24.9728555917481</v>
      </c>
      <c r="AI43" s="167">
        <f t="shared" si="4"/>
        <v>22.156573116691284</v>
      </c>
      <c r="AJ43" s="167">
        <f t="shared" si="5"/>
        <v>20.823692734844979</v>
      </c>
      <c r="AK43" s="167">
        <f t="shared" si="6"/>
        <v>20.487804878048781</v>
      </c>
      <c r="AL43" s="167">
        <f t="shared" si="7"/>
        <v>19.26605504587156</v>
      </c>
      <c r="AM43" s="167">
        <f t="shared" si="8"/>
        <v>18.543645409317051</v>
      </c>
      <c r="AN43" s="167">
        <f t="shared" si="9"/>
        <v>19.125683060109289</v>
      </c>
      <c r="AO43" s="167">
        <f t="shared" si="10"/>
        <v>16.34117178158629</v>
      </c>
    </row>
    <row r="44" spans="1:41" x14ac:dyDescent="0.25">
      <c r="A44" s="62" t="s">
        <v>111</v>
      </c>
      <c r="B44" s="62" t="s">
        <v>403</v>
      </c>
      <c r="C44" s="282">
        <v>219</v>
      </c>
      <c r="D44" s="282">
        <v>211</v>
      </c>
      <c r="E44" s="282">
        <v>207</v>
      </c>
      <c r="F44" s="282">
        <v>206</v>
      </c>
      <c r="G44" s="282">
        <v>198</v>
      </c>
      <c r="H44" s="282">
        <v>196</v>
      </c>
      <c r="I44" s="282">
        <v>191</v>
      </c>
      <c r="J44" s="282">
        <v>190</v>
      </c>
      <c r="K44" s="282">
        <v>184</v>
      </c>
      <c r="L44" s="282">
        <v>183</v>
      </c>
      <c r="M44" s="282">
        <v>171</v>
      </c>
      <c r="O44" s="170" t="s">
        <v>111</v>
      </c>
      <c r="P44" s="171" t="s">
        <v>769</v>
      </c>
      <c r="Q44" s="167">
        <v>16858</v>
      </c>
      <c r="R44" s="167">
        <v>17162</v>
      </c>
      <c r="S44" s="167">
        <v>17539</v>
      </c>
      <c r="T44" s="167">
        <v>18228</v>
      </c>
      <c r="U44" s="167">
        <v>19087</v>
      </c>
      <c r="V44" s="167">
        <v>18324</v>
      </c>
      <c r="W44" s="167">
        <v>20147</v>
      </c>
      <c r="X44" s="167">
        <v>20116</v>
      </c>
      <c r="Y44" s="167">
        <v>19178</v>
      </c>
      <c r="Z44" s="167">
        <v>21052</v>
      </c>
      <c r="AA44" s="167">
        <v>22913</v>
      </c>
      <c r="AC44" s="62" t="s">
        <v>111</v>
      </c>
      <c r="AD44" s="62" t="s">
        <v>403</v>
      </c>
      <c r="AE44" s="167">
        <f t="shared" si="11"/>
        <v>12.990864871277731</v>
      </c>
      <c r="AF44" s="167">
        <f t="shared" si="1"/>
        <v>12.29460435846638</v>
      </c>
      <c r="AG44" s="167">
        <f t="shared" si="2"/>
        <v>11.802269228576316</v>
      </c>
      <c r="AH44" s="167">
        <f t="shared" si="3"/>
        <v>11.301294711432961</v>
      </c>
      <c r="AI44" s="167">
        <f t="shared" si="4"/>
        <v>10.373552679834443</v>
      </c>
      <c r="AJ44" s="167">
        <f t="shared" si="5"/>
        <v>10.696354507749399</v>
      </c>
      <c r="AK44" s="167">
        <f t="shared" si="6"/>
        <v>9.4803196505683225</v>
      </c>
      <c r="AL44" s="167">
        <f t="shared" si="7"/>
        <v>9.4452177371246773</v>
      </c>
      <c r="AM44" s="167">
        <f t="shared" si="8"/>
        <v>9.5943268328292834</v>
      </c>
      <c r="AN44" s="167">
        <f t="shared" si="9"/>
        <v>8.6927607828234841</v>
      </c>
      <c r="AO44" s="167">
        <f t="shared" si="10"/>
        <v>7.4630122637803868</v>
      </c>
    </row>
    <row r="45" spans="1:41" x14ac:dyDescent="0.25">
      <c r="A45" s="62" t="s">
        <v>112</v>
      </c>
      <c r="B45" s="62" t="s">
        <v>404</v>
      </c>
      <c r="C45" s="282">
        <v>1345</v>
      </c>
      <c r="D45" s="282">
        <v>1443</v>
      </c>
      <c r="E45" s="282">
        <v>1570</v>
      </c>
      <c r="F45" s="282">
        <v>2263</v>
      </c>
      <c r="G45" s="282">
        <v>1526</v>
      </c>
      <c r="H45" s="282">
        <v>1585</v>
      </c>
      <c r="I45" s="282">
        <v>1513</v>
      </c>
      <c r="J45" s="282">
        <v>2170</v>
      </c>
      <c r="K45" s="282">
        <v>1583</v>
      </c>
      <c r="L45" s="282">
        <v>1695</v>
      </c>
      <c r="M45" s="282">
        <v>1609</v>
      </c>
      <c r="O45" s="170" t="s">
        <v>112</v>
      </c>
      <c r="P45" s="171" t="s">
        <v>770</v>
      </c>
      <c r="Q45" s="167">
        <v>3266</v>
      </c>
      <c r="R45" s="167">
        <v>3682</v>
      </c>
      <c r="S45" s="167">
        <v>3905</v>
      </c>
      <c r="T45" s="167">
        <v>3980</v>
      </c>
      <c r="U45" s="167">
        <v>4346</v>
      </c>
      <c r="V45" s="167">
        <v>4393</v>
      </c>
      <c r="W45" s="167">
        <v>4812</v>
      </c>
      <c r="X45" s="167">
        <v>4242</v>
      </c>
      <c r="Y45" s="167">
        <v>4526</v>
      </c>
      <c r="Z45" s="167">
        <v>6565</v>
      </c>
      <c r="AA45" s="167">
        <v>10936</v>
      </c>
      <c r="AC45" s="62" t="s">
        <v>112</v>
      </c>
      <c r="AD45" s="62" t="s">
        <v>404</v>
      </c>
      <c r="AE45" s="167">
        <f t="shared" si="11"/>
        <v>411.81873851806489</v>
      </c>
      <c r="AF45" s="167">
        <f t="shared" si="1"/>
        <v>391.90657251493752</v>
      </c>
      <c r="AG45" s="167">
        <f t="shared" si="2"/>
        <v>402.04865556978234</v>
      </c>
      <c r="AH45" s="167">
        <f t="shared" si="3"/>
        <v>568.5929648241206</v>
      </c>
      <c r="AI45" s="167">
        <f t="shared" si="4"/>
        <v>351.12747353888631</v>
      </c>
      <c r="AJ45" s="167">
        <f t="shared" si="5"/>
        <v>360.80127475529252</v>
      </c>
      <c r="AK45" s="167">
        <f t="shared" si="6"/>
        <v>314.42227763923523</v>
      </c>
      <c r="AL45" s="167">
        <f t="shared" si="7"/>
        <v>511.55115511551156</v>
      </c>
      <c r="AM45" s="167">
        <f t="shared" si="8"/>
        <v>349.75695978789219</v>
      </c>
      <c r="AN45" s="167">
        <f t="shared" si="9"/>
        <v>258.18735719725817</v>
      </c>
      <c r="AO45" s="167">
        <f t="shared" si="10"/>
        <v>147.12874908558888</v>
      </c>
    </row>
    <row r="46" spans="1:41" x14ac:dyDescent="0.25">
      <c r="A46" s="62" t="s">
        <v>113</v>
      </c>
      <c r="B46" s="62" t="s">
        <v>405</v>
      </c>
      <c r="C46" s="282">
        <v>87</v>
      </c>
      <c r="D46" s="282">
        <v>89</v>
      </c>
      <c r="E46" s="282">
        <v>89</v>
      </c>
      <c r="F46" s="282">
        <v>90</v>
      </c>
      <c r="G46" s="282">
        <v>86</v>
      </c>
      <c r="H46" s="282">
        <v>86</v>
      </c>
      <c r="I46" s="282">
        <v>81</v>
      </c>
      <c r="J46" s="282">
        <v>79</v>
      </c>
      <c r="K46" s="282">
        <v>78</v>
      </c>
      <c r="L46" s="282">
        <v>79</v>
      </c>
      <c r="M46" s="282">
        <v>76</v>
      </c>
      <c r="O46" s="170" t="s">
        <v>113</v>
      </c>
      <c r="P46" s="171" t="s">
        <v>771</v>
      </c>
      <c r="Q46" s="167">
        <v>4057</v>
      </c>
      <c r="R46" s="167">
        <v>2621</v>
      </c>
      <c r="S46" s="167">
        <v>3219</v>
      </c>
      <c r="T46" s="167">
        <v>3451</v>
      </c>
      <c r="U46" s="167">
        <v>3695</v>
      </c>
      <c r="V46" s="167">
        <v>6246</v>
      </c>
      <c r="W46" s="167">
        <v>6806</v>
      </c>
      <c r="X46" s="167">
        <v>7172</v>
      </c>
      <c r="Y46" s="167">
        <v>3657</v>
      </c>
      <c r="Z46" s="167">
        <v>4265</v>
      </c>
      <c r="AA46" s="167">
        <v>4271</v>
      </c>
      <c r="AC46" s="62" t="s">
        <v>113</v>
      </c>
      <c r="AD46" s="62" t="s">
        <v>405</v>
      </c>
      <c r="AE46" s="167">
        <f t="shared" si="11"/>
        <v>21.444417056938626</v>
      </c>
      <c r="AF46" s="167">
        <f t="shared" si="1"/>
        <v>33.956505150705837</v>
      </c>
      <c r="AG46" s="167">
        <f t="shared" si="2"/>
        <v>27.64833799316558</v>
      </c>
      <c r="AH46" s="167">
        <f t="shared" si="3"/>
        <v>26.079397276151841</v>
      </c>
      <c r="AI46" s="167">
        <f t="shared" si="4"/>
        <v>23.27469553450609</v>
      </c>
      <c r="AJ46" s="167">
        <f t="shared" si="5"/>
        <v>13.768812039705411</v>
      </c>
      <c r="AK46" s="167">
        <f t="shared" si="6"/>
        <v>11.901263590949162</v>
      </c>
      <c r="AL46" s="167">
        <f t="shared" si="7"/>
        <v>11.01505856107083</v>
      </c>
      <c r="AM46" s="167">
        <f t="shared" si="8"/>
        <v>21.328958162428219</v>
      </c>
      <c r="AN46" s="167">
        <f t="shared" si="9"/>
        <v>18.522860492379834</v>
      </c>
      <c r="AO46" s="167">
        <f t="shared" si="10"/>
        <v>17.794427534535238</v>
      </c>
    </row>
    <row r="47" spans="1:41" x14ac:dyDescent="0.25">
      <c r="A47" s="62" t="s">
        <v>114</v>
      </c>
      <c r="B47" s="62" t="s">
        <v>406</v>
      </c>
      <c r="C47" s="282">
        <v>140</v>
      </c>
      <c r="D47" s="282">
        <v>139</v>
      </c>
      <c r="E47" s="282">
        <v>138</v>
      </c>
      <c r="F47" s="282">
        <v>135</v>
      </c>
      <c r="G47" s="282">
        <v>127</v>
      </c>
      <c r="H47" s="282">
        <v>128</v>
      </c>
      <c r="I47" s="282">
        <v>117</v>
      </c>
      <c r="J47" s="282">
        <v>114</v>
      </c>
      <c r="K47" s="282">
        <v>107</v>
      </c>
      <c r="L47" s="282">
        <v>109</v>
      </c>
      <c r="M47" s="282">
        <v>104</v>
      </c>
      <c r="O47" s="170" t="s">
        <v>114</v>
      </c>
      <c r="P47" s="171" t="s">
        <v>772</v>
      </c>
      <c r="Q47" s="167">
        <v>9020</v>
      </c>
      <c r="R47" s="167">
        <v>9055</v>
      </c>
      <c r="S47" s="167">
        <v>9325</v>
      </c>
      <c r="T47" s="167">
        <v>10230</v>
      </c>
      <c r="U47" s="167">
        <v>10234</v>
      </c>
      <c r="V47" s="167">
        <v>10664</v>
      </c>
      <c r="W47" s="167">
        <v>11139</v>
      </c>
      <c r="X47" s="167">
        <v>11301</v>
      </c>
      <c r="Y47" s="167">
        <v>11413</v>
      </c>
      <c r="Z47" s="167">
        <v>12243</v>
      </c>
      <c r="AA47" s="167">
        <v>12611</v>
      </c>
      <c r="AC47" s="62" t="s">
        <v>114</v>
      </c>
      <c r="AD47" s="62" t="s">
        <v>406</v>
      </c>
      <c r="AE47" s="167">
        <f t="shared" si="11"/>
        <v>15.521064301552107</v>
      </c>
      <c r="AF47" s="167">
        <f t="shared" si="1"/>
        <v>15.350635008282717</v>
      </c>
      <c r="AG47" s="167">
        <f t="shared" si="2"/>
        <v>14.798927613941018</v>
      </c>
      <c r="AH47" s="167">
        <f t="shared" si="3"/>
        <v>13.196480938416423</v>
      </c>
      <c r="AI47" s="167">
        <f t="shared" si="4"/>
        <v>12.409615008794216</v>
      </c>
      <c r="AJ47" s="167">
        <f t="shared" si="5"/>
        <v>12.003000750187548</v>
      </c>
      <c r="AK47" s="167">
        <f t="shared" si="6"/>
        <v>10.50363587395637</v>
      </c>
      <c r="AL47" s="167">
        <f t="shared" si="7"/>
        <v>10.08760286700292</v>
      </c>
      <c r="AM47" s="167">
        <f t="shared" si="8"/>
        <v>9.3752738105668971</v>
      </c>
      <c r="AN47" s="167">
        <f t="shared" si="9"/>
        <v>8.9030466388956953</v>
      </c>
      <c r="AO47" s="167">
        <f t="shared" si="10"/>
        <v>8.2467686939973035</v>
      </c>
    </row>
    <row r="48" spans="1:41" x14ac:dyDescent="0.25">
      <c r="A48" s="62" t="s">
        <v>115</v>
      </c>
      <c r="B48" s="62" t="s">
        <v>407</v>
      </c>
      <c r="C48" s="282">
        <v>313</v>
      </c>
      <c r="D48" s="282">
        <v>309</v>
      </c>
      <c r="E48" s="282">
        <v>301</v>
      </c>
      <c r="F48" s="282">
        <v>301</v>
      </c>
      <c r="G48" s="282">
        <v>295</v>
      </c>
      <c r="H48" s="282">
        <v>287</v>
      </c>
      <c r="I48" s="282">
        <v>284</v>
      </c>
      <c r="J48" s="282">
        <v>275</v>
      </c>
      <c r="K48" s="282">
        <v>261</v>
      </c>
      <c r="L48" s="282">
        <v>269</v>
      </c>
      <c r="M48" s="282">
        <v>254</v>
      </c>
      <c r="O48" s="170" t="s">
        <v>115</v>
      </c>
      <c r="P48" s="171" t="s">
        <v>773</v>
      </c>
      <c r="Q48" s="167">
        <v>31520</v>
      </c>
      <c r="R48" s="167">
        <v>29438</v>
      </c>
      <c r="S48" s="167">
        <v>30216</v>
      </c>
      <c r="T48" s="167">
        <v>33844</v>
      </c>
      <c r="U48" s="167">
        <v>34145</v>
      </c>
      <c r="V48" s="167">
        <v>39366</v>
      </c>
      <c r="W48" s="167">
        <v>41780</v>
      </c>
      <c r="X48" s="167">
        <v>41738</v>
      </c>
      <c r="Y48" s="167">
        <v>42667</v>
      </c>
      <c r="Z48" s="167">
        <v>48012</v>
      </c>
      <c r="AA48" s="167">
        <v>49303</v>
      </c>
      <c r="AC48" s="62" t="s">
        <v>115</v>
      </c>
      <c r="AD48" s="62" t="s">
        <v>407</v>
      </c>
      <c r="AE48" s="167">
        <f t="shared" si="11"/>
        <v>9.9302030456852783</v>
      </c>
      <c r="AF48" s="167">
        <f t="shared" si="1"/>
        <v>10.496636999796182</v>
      </c>
      <c r="AG48" s="167">
        <f t="shared" si="2"/>
        <v>9.9616097431824198</v>
      </c>
      <c r="AH48" s="167">
        <f t="shared" si="3"/>
        <v>8.8937477839498875</v>
      </c>
      <c r="AI48" s="167">
        <f t="shared" si="4"/>
        <v>8.6396251281300334</v>
      </c>
      <c r="AJ48" s="167">
        <f t="shared" si="5"/>
        <v>7.2905553015292384</v>
      </c>
      <c r="AK48" s="167">
        <f t="shared" si="6"/>
        <v>6.7975107707036857</v>
      </c>
      <c r="AL48" s="167">
        <f t="shared" si="7"/>
        <v>6.5887201111696774</v>
      </c>
      <c r="AM48" s="167">
        <f t="shared" si="8"/>
        <v>6.1171397098460165</v>
      </c>
      <c r="AN48" s="167">
        <f t="shared" si="9"/>
        <v>5.6027659751728738</v>
      </c>
      <c r="AO48" s="167">
        <f t="shared" si="10"/>
        <v>5.1518163194937427</v>
      </c>
    </row>
    <row r="49" spans="1:41" x14ac:dyDescent="0.25">
      <c r="A49" s="62" t="s">
        <v>116</v>
      </c>
      <c r="B49" s="62" t="s">
        <v>408</v>
      </c>
      <c r="C49" s="282">
        <v>120</v>
      </c>
      <c r="D49" s="282">
        <v>116</v>
      </c>
      <c r="E49" s="282">
        <v>114</v>
      </c>
      <c r="F49" s="282">
        <v>107</v>
      </c>
      <c r="G49" s="282">
        <v>105</v>
      </c>
      <c r="H49" s="282">
        <v>106</v>
      </c>
      <c r="I49" s="282">
        <v>119</v>
      </c>
      <c r="J49" s="282">
        <v>121</v>
      </c>
      <c r="K49" s="282">
        <v>95</v>
      </c>
      <c r="L49" s="282">
        <v>96</v>
      </c>
      <c r="M49" s="282">
        <v>90</v>
      </c>
      <c r="O49" s="170" t="s">
        <v>116</v>
      </c>
      <c r="P49" s="171" t="s">
        <v>774</v>
      </c>
      <c r="Q49" s="167">
        <v>14007</v>
      </c>
      <c r="R49" s="167">
        <v>12341</v>
      </c>
      <c r="S49" s="167">
        <v>10429</v>
      </c>
      <c r="T49" s="167">
        <v>9708</v>
      </c>
      <c r="U49" s="167">
        <v>11881</v>
      </c>
      <c r="V49" s="167">
        <v>11117</v>
      </c>
      <c r="W49" s="167">
        <v>12711</v>
      </c>
      <c r="X49" s="167">
        <v>12245</v>
      </c>
      <c r="Y49" s="167">
        <v>13569</v>
      </c>
      <c r="Z49" s="167">
        <v>12880</v>
      </c>
      <c r="AA49" s="167">
        <v>13671</v>
      </c>
      <c r="AC49" s="62" t="s">
        <v>116</v>
      </c>
      <c r="AD49" s="62" t="s">
        <v>408</v>
      </c>
      <c r="AE49" s="167">
        <f t="shared" si="11"/>
        <v>8.5671449989291073</v>
      </c>
      <c r="AF49" s="167">
        <f t="shared" si="1"/>
        <v>9.3995624341625472</v>
      </c>
      <c r="AG49" s="167">
        <f t="shared" si="2"/>
        <v>10.931057627768721</v>
      </c>
      <c r="AH49" s="167">
        <f t="shared" si="3"/>
        <v>11.021837659662134</v>
      </c>
      <c r="AI49" s="167">
        <f t="shared" si="4"/>
        <v>8.8376399292988808</v>
      </c>
      <c r="AJ49" s="167">
        <f t="shared" si="5"/>
        <v>9.5349464783664661</v>
      </c>
      <c r="AK49" s="167">
        <f t="shared" si="6"/>
        <v>9.3619699472897491</v>
      </c>
      <c r="AL49" s="167">
        <f t="shared" si="7"/>
        <v>9.8815843201306652</v>
      </c>
      <c r="AM49" s="167">
        <f t="shared" si="8"/>
        <v>7.0012528557741911</v>
      </c>
      <c r="AN49" s="167">
        <f t="shared" si="9"/>
        <v>7.4534161490683228</v>
      </c>
      <c r="AO49" s="167">
        <f t="shared" si="10"/>
        <v>6.5832784726793943</v>
      </c>
    </row>
    <row r="50" spans="1:41" x14ac:dyDescent="0.25">
      <c r="A50" s="62" t="s">
        <v>117</v>
      </c>
      <c r="B50" s="62" t="s">
        <v>409</v>
      </c>
      <c r="C50" s="282">
        <v>42</v>
      </c>
      <c r="D50" s="282">
        <v>41</v>
      </c>
      <c r="E50" s="282">
        <v>40</v>
      </c>
      <c r="F50" s="282">
        <v>40</v>
      </c>
      <c r="G50" s="282">
        <v>38</v>
      </c>
      <c r="H50" s="282">
        <v>38</v>
      </c>
      <c r="I50" s="282">
        <v>36</v>
      </c>
      <c r="J50" s="282">
        <v>35</v>
      </c>
      <c r="K50" s="282">
        <v>35</v>
      </c>
      <c r="L50" s="282">
        <v>35</v>
      </c>
      <c r="M50" s="282">
        <v>33</v>
      </c>
      <c r="O50" s="170" t="s">
        <v>117</v>
      </c>
      <c r="P50" s="171" t="s">
        <v>775</v>
      </c>
      <c r="Q50" s="167">
        <v>2807</v>
      </c>
      <c r="R50" s="167">
        <v>2775</v>
      </c>
      <c r="S50" s="167">
        <v>2940</v>
      </c>
      <c r="T50" s="167">
        <v>3046</v>
      </c>
      <c r="U50" s="167">
        <v>3354</v>
      </c>
      <c r="V50" s="167">
        <v>3509</v>
      </c>
      <c r="W50" s="167">
        <v>3538</v>
      </c>
      <c r="X50" s="167">
        <v>3682</v>
      </c>
      <c r="Y50" s="167">
        <v>3780</v>
      </c>
      <c r="Z50" s="167">
        <v>4013</v>
      </c>
      <c r="AA50" s="167">
        <v>4077</v>
      </c>
      <c r="AC50" s="62" t="s">
        <v>117</v>
      </c>
      <c r="AD50" s="62" t="s">
        <v>409</v>
      </c>
      <c r="AE50" s="167">
        <f t="shared" si="11"/>
        <v>14.962593516209477</v>
      </c>
      <c r="AF50" s="167">
        <f t="shared" si="1"/>
        <v>14.774774774774775</v>
      </c>
      <c r="AG50" s="167">
        <f t="shared" si="2"/>
        <v>13.605442176870747</v>
      </c>
      <c r="AH50" s="167">
        <f t="shared" si="3"/>
        <v>13.131976362442547</v>
      </c>
      <c r="AI50" s="167">
        <f t="shared" si="4"/>
        <v>11.329755515802027</v>
      </c>
      <c r="AJ50" s="167">
        <f t="shared" si="5"/>
        <v>10.829296095753776</v>
      </c>
      <c r="AK50" s="167">
        <f t="shared" si="6"/>
        <v>10.175240248728095</v>
      </c>
      <c r="AL50" s="167">
        <f t="shared" si="7"/>
        <v>9.5057034220532319</v>
      </c>
      <c r="AM50" s="167">
        <f t="shared" si="8"/>
        <v>9.2592592592592595</v>
      </c>
      <c r="AN50" s="167">
        <f t="shared" si="9"/>
        <v>8.7216546224769491</v>
      </c>
      <c r="AO50" s="167">
        <f t="shared" si="10"/>
        <v>8.0941869021339219</v>
      </c>
    </row>
    <row r="51" spans="1:41" x14ac:dyDescent="0.25">
      <c r="A51" s="62" t="s">
        <v>118</v>
      </c>
      <c r="B51" s="62" t="s">
        <v>410</v>
      </c>
      <c r="C51" s="282">
        <v>43</v>
      </c>
      <c r="D51" s="282">
        <v>44</v>
      </c>
      <c r="E51" s="282">
        <v>43</v>
      </c>
      <c r="F51" s="282">
        <v>43</v>
      </c>
      <c r="G51" s="282">
        <v>42</v>
      </c>
      <c r="H51" s="282">
        <v>42</v>
      </c>
      <c r="I51" s="282">
        <v>41</v>
      </c>
      <c r="J51" s="282">
        <v>39</v>
      </c>
      <c r="K51" s="282">
        <v>39</v>
      </c>
      <c r="L51" s="282">
        <v>37</v>
      </c>
      <c r="M51" s="282">
        <v>36</v>
      </c>
      <c r="O51" s="170" t="s">
        <v>118</v>
      </c>
      <c r="P51" s="171" t="s">
        <v>776</v>
      </c>
      <c r="Q51" s="167">
        <v>1100</v>
      </c>
      <c r="R51" s="167">
        <v>1121</v>
      </c>
      <c r="S51" s="167">
        <v>1135</v>
      </c>
      <c r="T51" s="167">
        <v>1089</v>
      </c>
      <c r="U51" s="167">
        <v>1172</v>
      </c>
      <c r="V51" s="167">
        <v>1210</v>
      </c>
      <c r="W51" s="167">
        <v>1188</v>
      </c>
      <c r="X51" s="167">
        <v>1235</v>
      </c>
      <c r="Y51" s="167">
        <v>1224</v>
      </c>
      <c r="Z51" s="167">
        <v>1274</v>
      </c>
      <c r="AA51" s="167">
        <v>4460</v>
      </c>
      <c r="AC51" s="62" t="s">
        <v>118</v>
      </c>
      <c r="AD51" s="62" t="s">
        <v>410</v>
      </c>
      <c r="AE51" s="167">
        <f t="shared" si="11"/>
        <v>39.090909090909093</v>
      </c>
      <c r="AF51" s="167">
        <f t="shared" si="1"/>
        <v>39.250669045495094</v>
      </c>
      <c r="AG51" s="167">
        <f t="shared" si="2"/>
        <v>37.885462555066077</v>
      </c>
      <c r="AH51" s="167">
        <f t="shared" si="3"/>
        <v>39.48576675849403</v>
      </c>
      <c r="AI51" s="167">
        <f t="shared" si="4"/>
        <v>35.836177474402731</v>
      </c>
      <c r="AJ51" s="167">
        <f t="shared" si="5"/>
        <v>34.710743801652896</v>
      </c>
      <c r="AK51" s="167">
        <f t="shared" si="6"/>
        <v>34.511784511784512</v>
      </c>
      <c r="AL51" s="167">
        <f t="shared" si="7"/>
        <v>31.578947368421051</v>
      </c>
      <c r="AM51" s="167">
        <f t="shared" si="8"/>
        <v>31.862745098039216</v>
      </c>
      <c r="AN51" s="167">
        <f t="shared" si="9"/>
        <v>29.042386185243327</v>
      </c>
      <c r="AO51" s="167">
        <f t="shared" si="10"/>
        <v>8.071748878923767</v>
      </c>
    </row>
    <row r="52" spans="1:41" x14ac:dyDescent="0.25">
      <c r="A52" s="62" t="s">
        <v>119</v>
      </c>
      <c r="B52" s="62" t="s">
        <v>411</v>
      </c>
      <c r="C52" s="282">
        <v>38</v>
      </c>
      <c r="D52" s="282">
        <v>38</v>
      </c>
      <c r="E52" s="282">
        <v>37</v>
      </c>
      <c r="F52" s="282">
        <v>36</v>
      </c>
      <c r="G52" s="282">
        <v>36</v>
      </c>
      <c r="H52" s="282">
        <v>36</v>
      </c>
      <c r="I52" s="282">
        <v>35</v>
      </c>
      <c r="J52" s="282">
        <v>34</v>
      </c>
      <c r="K52" s="282">
        <v>34</v>
      </c>
      <c r="L52" s="282">
        <v>34</v>
      </c>
      <c r="M52" s="282">
        <v>33</v>
      </c>
      <c r="O52" s="170" t="s">
        <v>119</v>
      </c>
      <c r="P52" s="171" t="s">
        <v>777</v>
      </c>
      <c r="Q52" s="167">
        <v>739</v>
      </c>
      <c r="R52" s="171">
        <v>757</v>
      </c>
      <c r="S52" s="167">
        <v>773</v>
      </c>
      <c r="T52" s="167">
        <v>794</v>
      </c>
      <c r="U52" s="167">
        <v>761</v>
      </c>
      <c r="V52" s="167">
        <v>787</v>
      </c>
      <c r="W52" s="167">
        <v>873</v>
      </c>
      <c r="X52" s="167">
        <v>925</v>
      </c>
      <c r="Y52" s="167">
        <v>780</v>
      </c>
      <c r="Z52" s="167">
        <v>813</v>
      </c>
      <c r="AA52" s="167">
        <v>859</v>
      </c>
      <c r="AC52" s="62" t="s">
        <v>119</v>
      </c>
      <c r="AD52" s="62" t="s">
        <v>411</v>
      </c>
      <c r="AE52" s="167">
        <f t="shared" si="11"/>
        <v>51.420838971583223</v>
      </c>
      <c r="AF52" s="167">
        <f t="shared" si="1"/>
        <v>50.198150594451782</v>
      </c>
      <c r="AG52" s="167">
        <f t="shared" si="2"/>
        <v>47.865459249676583</v>
      </c>
      <c r="AH52" s="167">
        <f t="shared" si="3"/>
        <v>45.340050377833755</v>
      </c>
      <c r="AI52" s="167">
        <f t="shared" si="4"/>
        <v>47.306176084099867</v>
      </c>
      <c r="AJ52" s="167">
        <f t="shared" si="5"/>
        <v>45.743329097839897</v>
      </c>
      <c r="AK52" s="167">
        <f t="shared" si="6"/>
        <v>40.091638029782359</v>
      </c>
      <c r="AL52" s="167">
        <f t="shared" si="7"/>
        <v>36.756756756756758</v>
      </c>
      <c r="AM52" s="167">
        <f t="shared" si="8"/>
        <v>43.589743589743591</v>
      </c>
      <c r="AN52" s="167">
        <f t="shared" si="9"/>
        <v>41.82041820418204</v>
      </c>
      <c r="AO52" s="167">
        <f t="shared" si="10"/>
        <v>38.416763678696157</v>
      </c>
    </row>
    <row r="53" spans="1:41" x14ac:dyDescent="0.25">
      <c r="A53" s="62" t="s">
        <v>120</v>
      </c>
      <c r="B53" s="62" t="s">
        <v>412</v>
      </c>
      <c r="C53" s="282">
        <v>85</v>
      </c>
      <c r="D53" s="282">
        <v>87</v>
      </c>
      <c r="E53" s="282">
        <v>88</v>
      </c>
      <c r="F53" s="282">
        <v>87</v>
      </c>
      <c r="G53" s="282">
        <v>86</v>
      </c>
      <c r="H53" s="282">
        <v>87</v>
      </c>
      <c r="I53" s="282">
        <v>83</v>
      </c>
      <c r="J53" s="282">
        <v>82</v>
      </c>
      <c r="K53" s="282">
        <v>79</v>
      </c>
      <c r="L53" s="282">
        <v>79</v>
      </c>
      <c r="M53" s="282">
        <v>76</v>
      </c>
      <c r="O53" s="170" t="s">
        <v>120</v>
      </c>
      <c r="P53" s="171" t="s">
        <v>778</v>
      </c>
      <c r="Q53" s="167">
        <v>2079</v>
      </c>
      <c r="R53" s="167">
        <v>2155</v>
      </c>
      <c r="S53" s="167">
        <v>2248</v>
      </c>
      <c r="T53" s="167">
        <v>2258</v>
      </c>
      <c r="U53" s="167">
        <v>2401</v>
      </c>
      <c r="V53" s="167">
        <v>2448</v>
      </c>
      <c r="W53" s="167">
        <v>2441</v>
      </c>
      <c r="X53" s="167">
        <v>2600</v>
      </c>
      <c r="Y53" s="167">
        <v>2677</v>
      </c>
      <c r="Z53" s="167">
        <v>2796</v>
      </c>
      <c r="AA53" s="167">
        <v>2796</v>
      </c>
      <c r="AC53" s="62" t="s">
        <v>120</v>
      </c>
      <c r="AD53" s="62" t="s">
        <v>412</v>
      </c>
      <c r="AE53" s="167">
        <f t="shared" si="11"/>
        <v>40.885040885040887</v>
      </c>
      <c r="AF53" s="167">
        <f t="shared" si="1"/>
        <v>40.37122969837587</v>
      </c>
      <c r="AG53" s="167">
        <f t="shared" si="2"/>
        <v>39.145907473309606</v>
      </c>
      <c r="AH53" s="167">
        <f t="shared" si="3"/>
        <v>38.529672276350752</v>
      </c>
      <c r="AI53" s="167">
        <f t="shared" si="4"/>
        <v>35.818408996251563</v>
      </c>
      <c r="AJ53" s="167">
        <f t="shared" si="5"/>
        <v>35.53921568627451</v>
      </c>
      <c r="AK53" s="167">
        <f t="shared" si="6"/>
        <v>34.002458009012699</v>
      </c>
      <c r="AL53" s="167">
        <f t="shared" si="7"/>
        <v>31.53846153846154</v>
      </c>
      <c r="AM53" s="167">
        <f t="shared" si="8"/>
        <v>29.510646245797535</v>
      </c>
      <c r="AN53" s="167">
        <f t="shared" si="9"/>
        <v>28.254649499284692</v>
      </c>
      <c r="AO53" s="167">
        <f t="shared" si="10"/>
        <v>27.181688125894134</v>
      </c>
    </row>
    <row r="54" spans="1:41" x14ac:dyDescent="0.25">
      <c r="A54" s="62" t="s">
        <v>121</v>
      </c>
      <c r="B54" s="62" t="s">
        <v>413</v>
      </c>
      <c r="C54" s="282">
        <v>57</v>
      </c>
      <c r="D54" s="282">
        <v>58</v>
      </c>
      <c r="E54" s="282">
        <v>58</v>
      </c>
      <c r="F54" s="282">
        <v>57</v>
      </c>
      <c r="G54" s="282">
        <v>60</v>
      </c>
      <c r="H54" s="282">
        <v>59</v>
      </c>
      <c r="I54" s="282">
        <v>55</v>
      </c>
      <c r="J54" s="282">
        <v>51</v>
      </c>
      <c r="K54" s="282">
        <v>46</v>
      </c>
      <c r="L54" s="282">
        <v>53</v>
      </c>
      <c r="M54" s="282">
        <v>48</v>
      </c>
      <c r="O54" s="170" t="s">
        <v>121</v>
      </c>
      <c r="P54" s="171" t="s">
        <v>779</v>
      </c>
      <c r="Q54" s="167">
        <v>1146</v>
      </c>
      <c r="R54" s="167">
        <v>1151</v>
      </c>
      <c r="S54" s="167">
        <v>1233</v>
      </c>
      <c r="T54" s="167">
        <v>1243</v>
      </c>
      <c r="U54" s="167">
        <v>1209</v>
      </c>
      <c r="V54" s="167">
        <v>1405</v>
      </c>
      <c r="W54" s="167">
        <v>1564</v>
      </c>
      <c r="X54" s="167">
        <v>1461</v>
      </c>
      <c r="Y54" s="167">
        <v>1465</v>
      </c>
      <c r="Z54" s="167">
        <v>1510</v>
      </c>
      <c r="AA54" s="167">
        <v>3212</v>
      </c>
      <c r="AC54" s="62" t="s">
        <v>121</v>
      </c>
      <c r="AD54" s="62" t="s">
        <v>413</v>
      </c>
      <c r="AE54" s="167">
        <f t="shared" si="11"/>
        <v>49.738219895287955</v>
      </c>
      <c r="AF54" s="167">
        <f t="shared" si="1"/>
        <v>50.390964378801044</v>
      </c>
      <c r="AG54" s="167">
        <f t="shared" si="2"/>
        <v>47.039740470397405</v>
      </c>
      <c r="AH54" s="167">
        <f t="shared" si="3"/>
        <v>45.856798069187448</v>
      </c>
      <c r="AI54" s="167">
        <f t="shared" si="4"/>
        <v>49.627791563275437</v>
      </c>
      <c r="AJ54" s="167">
        <f t="shared" si="5"/>
        <v>41.992882562277579</v>
      </c>
      <c r="AK54" s="167">
        <f t="shared" si="6"/>
        <v>35.166240409207163</v>
      </c>
      <c r="AL54" s="167">
        <f t="shared" si="7"/>
        <v>34.907597535934293</v>
      </c>
      <c r="AM54" s="167">
        <f t="shared" si="8"/>
        <v>31.399317406143346</v>
      </c>
      <c r="AN54" s="167">
        <f t="shared" si="9"/>
        <v>35.099337748344368</v>
      </c>
      <c r="AO54" s="167">
        <f t="shared" si="10"/>
        <v>14.943960149439601</v>
      </c>
    </row>
    <row r="55" spans="1:41" x14ac:dyDescent="0.25">
      <c r="A55" s="62" t="s">
        <v>122</v>
      </c>
      <c r="B55" s="62" t="s">
        <v>414</v>
      </c>
      <c r="C55" s="282">
        <v>59</v>
      </c>
      <c r="D55" s="282">
        <v>55</v>
      </c>
      <c r="E55" s="282">
        <v>53</v>
      </c>
      <c r="F55" s="282">
        <v>53</v>
      </c>
      <c r="G55" s="282">
        <v>52</v>
      </c>
      <c r="H55" s="282">
        <v>52</v>
      </c>
      <c r="I55" s="282">
        <v>49</v>
      </c>
      <c r="J55" s="282">
        <v>48</v>
      </c>
      <c r="K55" s="282">
        <v>46</v>
      </c>
      <c r="L55" s="282">
        <v>47</v>
      </c>
      <c r="M55" s="282">
        <v>44</v>
      </c>
      <c r="O55" s="170" t="s">
        <v>122</v>
      </c>
      <c r="P55" s="171" t="s">
        <v>780</v>
      </c>
      <c r="Q55" s="167">
        <v>2069</v>
      </c>
      <c r="R55" s="167">
        <v>2036</v>
      </c>
      <c r="S55" s="167">
        <v>2149</v>
      </c>
      <c r="T55" s="167">
        <v>2165</v>
      </c>
      <c r="U55" s="167">
        <v>2366</v>
      </c>
      <c r="V55" s="167">
        <v>2410</v>
      </c>
      <c r="W55" s="167">
        <v>2443</v>
      </c>
      <c r="X55" s="167">
        <v>2581</v>
      </c>
      <c r="Y55" s="167">
        <v>2473</v>
      </c>
      <c r="Z55" s="167">
        <v>2661</v>
      </c>
      <c r="AA55" s="167">
        <v>2706</v>
      </c>
      <c r="AC55" s="62" t="s">
        <v>122</v>
      </c>
      <c r="AD55" s="62" t="s">
        <v>414</v>
      </c>
      <c r="AE55" s="167">
        <f t="shared" si="11"/>
        <v>28.516191396810054</v>
      </c>
      <c r="AF55" s="167">
        <f t="shared" si="1"/>
        <v>27.013752455795679</v>
      </c>
      <c r="AG55" s="167">
        <f t="shared" si="2"/>
        <v>24.662633783154956</v>
      </c>
      <c r="AH55" s="167">
        <f t="shared" si="3"/>
        <v>24.480369515011546</v>
      </c>
      <c r="AI55" s="167">
        <f t="shared" si="4"/>
        <v>21.978021978021978</v>
      </c>
      <c r="AJ55" s="167">
        <f t="shared" si="5"/>
        <v>21.57676348547718</v>
      </c>
      <c r="AK55" s="167">
        <f t="shared" si="6"/>
        <v>20.05730659025788</v>
      </c>
      <c r="AL55" s="167">
        <f t="shared" si="7"/>
        <v>18.597442851607905</v>
      </c>
      <c r="AM55" s="167">
        <f t="shared" si="8"/>
        <v>18.60088960776385</v>
      </c>
      <c r="AN55" s="167">
        <f t="shared" si="9"/>
        <v>17.662532882375046</v>
      </c>
      <c r="AO55" s="167">
        <f t="shared" si="10"/>
        <v>16.260162601626018</v>
      </c>
    </row>
    <row r="56" spans="1:41" x14ac:dyDescent="0.25">
      <c r="A56" s="62" t="s">
        <v>123</v>
      </c>
      <c r="B56" s="62" t="s">
        <v>415</v>
      </c>
      <c r="C56" s="282">
        <v>115</v>
      </c>
      <c r="D56" s="282">
        <v>115</v>
      </c>
      <c r="E56" s="282">
        <v>109</v>
      </c>
      <c r="F56" s="282">
        <v>113</v>
      </c>
      <c r="G56" s="282">
        <v>118</v>
      </c>
      <c r="H56" s="282">
        <v>114</v>
      </c>
      <c r="I56" s="282">
        <v>106</v>
      </c>
      <c r="J56" s="282">
        <v>101</v>
      </c>
      <c r="K56" s="282">
        <v>100</v>
      </c>
      <c r="L56" s="282">
        <v>105</v>
      </c>
      <c r="M56" s="282">
        <v>99</v>
      </c>
      <c r="O56" s="170" t="s">
        <v>123</v>
      </c>
      <c r="P56" s="171" t="s">
        <v>781</v>
      </c>
      <c r="Q56" s="167">
        <v>9076</v>
      </c>
      <c r="R56" s="167">
        <v>9318</v>
      </c>
      <c r="S56" s="167">
        <v>9574</v>
      </c>
      <c r="T56" s="167">
        <v>10062</v>
      </c>
      <c r="U56" s="167">
        <v>9404</v>
      </c>
      <c r="V56" s="167">
        <v>9735</v>
      </c>
      <c r="W56" s="167">
        <v>9989</v>
      </c>
      <c r="X56" s="167">
        <v>10002</v>
      </c>
      <c r="Y56" s="167">
        <v>9444</v>
      </c>
      <c r="Z56" s="167">
        <v>11641</v>
      </c>
      <c r="AA56" s="167">
        <v>10835</v>
      </c>
      <c r="AC56" s="62" t="s">
        <v>123</v>
      </c>
      <c r="AD56" s="62" t="s">
        <v>415</v>
      </c>
      <c r="AE56" s="167">
        <f t="shared" si="11"/>
        <v>12.670780079330102</v>
      </c>
      <c r="AF56" s="167">
        <f t="shared" si="1"/>
        <v>12.341704228375187</v>
      </c>
      <c r="AG56" s="167">
        <f t="shared" si="2"/>
        <v>11.385001044495509</v>
      </c>
      <c r="AH56" s="167">
        <f t="shared" si="3"/>
        <v>11.230371695487975</v>
      </c>
      <c r="AI56" s="167">
        <f t="shared" si="4"/>
        <v>12.547851977881752</v>
      </c>
      <c r="AJ56" s="167">
        <f t="shared" si="5"/>
        <v>11.710323574730355</v>
      </c>
      <c r="AK56" s="167">
        <f t="shared" si="6"/>
        <v>10.611672840124136</v>
      </c>
      <c r="AL56" s="167">
        <f t="shared" si="7"/>
        <v>10.097980403919216</v>
      </c>
      <c r="AM56" s="167">
        <f t="shared" si="8"/>
        <v>10.58873358746294</v>
      </c>
      <c r="AN56" s="167">
        <f t="shared" si="9"/>
        <v>9.019843656043296</v>
      </c>
      <c r="AO56" s="167">
        <f t="shared" si="10"/>
        <v>9.1370558375634516</v>
      </c>
    </row>
    <row r="57" spans="1:41" x14ac:dyDescent="0.25">
      <c r="A57" s="62" t="s">
        <v>124</v>
      </c>
      <c r="B57" s="62" t="s">
        <v>416</v>
      </c>
      <c r="C57" s="282">
        <v>62</v>
      </c>
      <c r="D57" s="282">
        <v>59</v>
      </c>
      <c r="E57" s="282">
        <v>57</v>
      </c>
      <c r="F57" s="282">
        <v>57</v>
      </c>
      <c r="G57" s="282">
        <v>54</v>
      </c>
      <c r="H57" s="282">
        <v>54</v>
      </c>
      <c r="I57" s="282">
        <v>52</v>
      </c>
      <c r="J57" s="282">
        <v>50</v>
      </c>
      <c r="K57" s="282">
        <v>48</v>
      </c>
      <c r="L57" s="282">
        <v>47</v>
      </c>
      <c r="M57" s="282">
        <v>45</v>
      </c>
      <c r="O57" s="170" t="s">
        <v>124</v>
      </c>
      <c r="P57" s="171" t="s">
        <v>782</v>
      </c>
      <c r="Q57" s="167">
        <v>1608</v>
      </c>
      <c r="R57" s="167">
        <v>1576</v>
      </c>
      <c r="S57" s="167">
        <v>1644</v>
      </c>
      <c r="T57" s="167">
        <v>1726</v>
      </c>
      <c r="U57" s="167">
        <v>3259</v>
      </c>
      <c r="V57" s="167">
        <v>1773</v>
      </c>
      <c r="W57" s="167">
        <v>1739</v>
      </c>
      <c r="X57" s="167">
        <v>1795</v>
      </c>
      <c r="Y57" s="167">
        <v>1882</v>
      </c>
      <c r="Z57" s="167">
        <v>1993</v>
      </c>
      <c r="AA57" s="167">
        <v>1909</v>
      </c>
      <c r="AC57" s="62" t="s">
        <v>124</v>
      </c>
      <c r="AD57" s="62" t="s">
        <v>416</v>
      </c>
      <c r="AE57" s="167">
        <f t="shared" si="11"/>
        <v>38.557213930348261</v>
      </c>
      <c r="AF57" s="167">
        <f t="shared" si="1"/>
        <v>37.43654822335025</v>
      </c>
      <c r="AG57" s="167">
        <f t="shared" si="2"/>
        <v>34.67153284671533</v>
      </c>
      <c r="AH57" s="167">
        <f t="shared" si="3"/>
        <v>33.024333719582849</v>
      </c>
      <c r="AI57" s="167">
        <f t="shared" si="4"/>
        <v>16.569499846578704</v>
      </c>
      <c r="AJ57" s="167">
        <f t="shared" si="5"/>
        <v>30.456852791878173</v>
      </c>
      <c r="AK57" s="167">
        <f t="shared" si="6"/>
        <v>29.902242668200117</v>
      </c>
      <c r="AL57" s="167">
        <f t="shared" si="7"/>
        <v>27.855153203342617</v>
      </c>
      <c r="AM57" s="167">
        <f t="shared" si="8"/>
        <v>25.504782146652499</v>
      </c>
      <c r="AN57" s="167">
        <f t="shared" si="9"/>
        <v>23.582538886101354</v>
      </c>
      <c r="AO57" s="167">
        <f t="shared" si="10"/>
        <v>23.572551073860659</v>
      </c>
    </row>
    <row r="58" spans="1:41" x14ac:dyDescent="0.25">
      <c r="A58" s="62" t="s">
        <v>125</v>
      </c>
      <c r="B58" s="62" t="s">
        <v>417</v>
      </c>
      <c r="C58" s="282">
        <v>736</v>
      </c>
      <c r="D58" s="282">
        <v>733</v>
      </c>
      <c r="E58" s="282">
        <v>644</v>
      </c>
      <c r="F58" s="282">
        <v>660</v>
      </c>
      <c r="G58" s="282">
        <v>715</v>
      </c>
      <c r="H58" s="282">
        <v>670</v>
      </c>
      <c r="I58" s="282">
        <v>673</v>
      </c>
      <c r="J58" s="282">
        <v>662</v>
      </c>
      <c r="K58" s="282">
        <v>631</v>
      </c>
      <c r="L58" s="282">
        <v>658</v>
      </c>
      <c r="M58" s="282">
        <v>642</v>
      </c>
      <c r="O58" s="170" t="s">
        <v>125</v>
      </c>
      <c r="P58" s="171" t="s">
        <v>783</v>
      </c>
      <c r="Q58" s="167">
        <v>62037</v>
      </c>
      <c r="R58" s="167">
        <v>67261</v>
      </c>
      <c r="S58" s="167">
        <v>70948</v>
      </c>
      <c r="T58" s="167">
        <v>77509</v>
      </c>
      <c r="U58" s="167">
        <v>79060</v>
      </c>
      <c r="V58" s="167">
        <v>82513</v>
      </c>
      <c r="W58" s="167">
        <v>83928</v>
      </c>
      <c r="X58" s="167">
        <v>91761</v>
      </c>
      <c r="Y58" s="167">
        <v>93168</v>
      </c>
      <c r="Z58" s="167">
        <v>99626</v>
      </c>
      <c r="AA58" s="167">
        <v>102388</v>
      </c>
      <c r="AC58" s="62" t="s">
        <v>125</v>
      </c>
      <c r="AD58" s="62" t="s">
        <v>417</v>
      </c>
      <c r="AE58" s="167">
        <f t="shared" si="11"/>
        <v>11.863887679932944</v>
      </c>
      <c r="AF58" s="167">
        <f t="shared" si="1"/>
        <v>10.897845705535154</v>
      </c>
      <c r="AG58" s="167">
        <f t="shared" si="2"/>
        <v>9.0770705305294026</v>
      </c>
      <c r="AH58" s="167">
        <f t="shared" si="3"/>
        <v>8.5151401772697373</v>
      </c>
      <c r="AI58" s="167">
        <f t="shared" si="4"/>
        <v>9.0437642296989633</v>
      </c>
      <c r="AJ58" s="167">
        <f t="shared" si="5"/>
        <v>8.1199326166785841</v>
      </c>
      <c r="AK58" s="167">
        <f t="shared" si="6"/>
        <v>8.0187780001906397</v>
      </c>
      <c r="AL58" s="167">
        <f t="shared" si="7"/>
        <v>7.2143939146260392</v>
      </c>
      <c r="AM58" s="167">
        <f t="shared" si="8"/>
        <v>6.7727116606560189</v>
      </c>
      <c r="AN58" s="167">
        <f t="shared" si="9"/>
        <v>6.604701583923875</v>
      </c>
      <c r="AO58" s="167">
        <f t="shared" si="10"/>
        <v>6.2702660468023597</v>
      </c>
    </row>
    <row r="59" spans="1:41" x14ac:dyDescent="0.25">
      <c r="A59" s="62" t="s">
        <v>126</v>
      </c>
      <c r="B59" s="62" t="s">
        <v>418</v>
      </c>
      <c r="C59" s="282">
        <v>566</v>
      </c>
      <c r="D59" s="282">
        <v>491</v>
      </c>
      <c r="E59" s="282">
        <v>453</v>
      </c>
      <c r="F59" s="282">
        <v>459</v>
      </c>
      <c r="G59" s="282">
        <v>458</v>
      </c>
      <c r="H59" s="282">
        <v>448</v>
      </c>
      <c r="I59" s="282">
        <v>448</v>
      </c>
      <c r="J59" s="282">
        <v>456</v>
      </c>
      <c r="K59" s="282">
        <v>488</v>
      </c>
      <c r="L59" s="282">
        <v>560</v>
      </c>
      <c r="M59" s="282">
        <v>538</v>
      </c>
      <c r="O59" s="170" t="s">
        <v>126</v>
      </c>
      <c r="P59" s="171" t="s">
        <v>784</v>
      </c>
      <c r="Q59" s="167">
        <v>43862</v>
      </c>
      <c r="R59" s="167">
        <v>43958</v>
      </c>
      <c r="S59" s="167">
        <v>45219</v>
      </c>
      <c r="T59" s="167">
        <v>46516</v>
      </c>
      <c r="U59" s="167">
        <v>49200</v>
      </c>
      <c r="V59" s="167">
        <v>53999</v>
      </c>
      <c r="W59" s="167">
        <v>60352</v>
      </c>
      <c r="X59" s="167">
        <v>57644</v>
      </c>
      <c r="Y59" s="167">
        <v>58522</v>
      </c>
      <c r="Z59" s="167">
        <v>63633</v>
      </c>
      <c r="AA59" s="167">
        <v>72915</v>
      </c>
      <c r="AC59" s="62" t="s">
        <v>126</v>
      </c>
      <c r="AD59" s="62" t="s">
        <v>418</v>
      </c>
      <c r="AE59" s="167">
        <f t="shared" si="11"/>
        <v>12.904108339792987</v>
      </c>
      <c r="AF59" s="167">
        <f t="shared" si="1"/>
        <v>11.169752945993903</v>
      </c>
      <c r="AG59" s="167">
        <f t="shared" si="2"/>
        <v>10.017912824255291</v>
      </c>
      <c r="AH59" s="167">
        <f t="shared" si="3"/>
        <v>9.8675724481898701</v>
      </c>
      <c r="AI59" s="167">
        <f t="shared" si="4"/>
        <v>9.308943089430894</v>
      </c>
      <c r="AJ59" s="167">
        <f t="shared" si="5"/>
        <v>8.2964499342580424</v>
      </c>
      <c r="AK59" s="167">
        <f t="shared" si="6"/>
        <v>7.4231177094379639</v>
      </c>
      <c r="AL59" s="167">
        <f t="shared" si="7"/>
        <v>7.9106238290194986</v>
      </c>
      <c r="AM59" s="167">
        <f t="shared" si="8"/>
        <v>8.3387444038139495</v>
      </c>
      <c r="AN59" s="167">
        <f t="shared" si="9"/>
        <v>8.8004651674445658</v>
      </c>
      <c r="AO59" s="167">
        <f t="shared" si="10"/>
        <v>7.3784543646711924</v>
      </c>
    </row>
    <row r="60" spans="1:41" x14ac:dyDescent="0.25">
      <c r="A60" s="62" t="s">
        <v>127</v>
      </c>
      <c r="B60" s="62" t="s">
        <v>419</v>
      </c>
      <c r="C60" s="282">
        <v>69</v>
      </c>
      <c r="D60" s="282">
        <v>69</v>
      </c>
      <c r="E60" s="282">
        <v>68</v>
      </c>
      <c r="F60" s="282">
        <v>68</v>
      </c>
      <c r="G60" s="282">
        <v>66</v>
      </c>
      <c r="H60" s="282">
        <v>66</v>
      </c>
      <c r="I60" s="282">
        <v>64</v>
      </c>
      <c r="J60" s="282">
        <v>60</v>
      </c>
      <c r="K60" s="282">
        <v>60</v>
      </c>
      <c r="L60" s="282">
        <v>60</v>
      </c>
      <c r="M60" s="282">
        <v>58</v>
      </c>
      <c r="O60" s="170" t="s">
        <v>127</v>
      </c>
      <c r="P60" s="171" t="s">
        <v>785</v>
      </c>
      <c r="Q60" s="167">
        <v>2593</v>
      </c>
      <c r="R60" s="167">
        <v>2521</v>
      </c>
      <c r="S60" s="167">
        <v>2696</v>
      </c>
      <c r="T60" s="167">
        <v>2883</v>
      </c>
      <c r="U60" s="167">
        <v>3215</v>
      </c>
      <c r="V60" s="167">
        <v>3135</v>
      </c>
      <c r="W60" s="167">
        <v>3177</v>
      </c>
      <c r="X60" s="167">
        <v>3278</v>
      </c>
      <c r="Y60" s="167">
        <v>3088</v>
      </c>
      <c r="Z60" s="167">
        <v>3375</v>
      </c>
      <c r="AA60" s="167">
        <v>3607</v>
      </c>
      <c r="AC60" s="62" t="s">
        <v>127</v>
      </c>
      <c r="AD60" s="62" t="s">
        <v>419</v>
      </c>
      <c r="AE60" s="167">
        <f t="shared" si="11"/>
        <v>26.610104126494409</v>
      </c>
      <c r="AF60" s="167">
        <f t="shared" si="1"/>
        <v>27.370091233637446</v>
      </c>
      <c r="AG60" s="167">
        <f t="shared" si="2"/>
        <v>25.222551928783382</v>
      </c>
      <c r="AH60" s="167">
        <f t="shared" si="3"/>
        <v>23.586541796739507</v>
      </c>
      <c r="AI60" s="167">
        <f t="shared" si="4"/>
        <v>20.52877138413686</v>
      </c>
      <c r="AJ60" s="167">
        <f t="shared" si="5"/>
        <v>21.05263157894737</v>
      </c>
      <c r="AK60" s="167">
        <f t="shared" si="6"/>
        <v>20.144790683034309</v>
      </c>
      <c r="AL60" s="167">
        <f t="shared" si="7"/>
        <v>18.303843807199513</v>
      </c>
      <c r="AM60" s="167">
        <f t="shared" si="8"/>
        <v>19.430051813471504</v>
      </c>
      <c r="AN60" s="167">
        <f t="shared" si="9"/>
        <v>17.777777777777779</v>
      </c>
      <c r="AO60" s="167">
        <f t="shared" si="10"/>
        <v>16.079844746326586</v>
      </c>
    </row>
    <row r="61" spans="1:41" x14ac:dyDescent="0.25">
      <c r="A61" s="62" t="s">
        <v>128</v>
      </c>
      <c r="B61" s="62" t="s">
        <v>420</v>
      </c>
      <c r="C61" s="282">
        <v>148</v>
      </c>
      <c r="D61" s="282">
        <v>143</v>
      </c>
      <c r="E61" s="282">
        <v>140</v>
      </c>
      <c r="F61" s="282">
        <v>140</v>
      </c>
      <c r="G61" s="282">
        <v>134</v>
      </c>
      <c r="H61" s="282">
        <v>133</v>
      </c>
      <c r="I61" s="282">
        <v>126</v>
      </c>
      <c r="J61" s="282">
        <v>124</v>
      </c>
      <c r="K61" s="282">
        <v>124</v>
      </c>
      <c r="L61" s="282">
        <v>121</v>
      </c>
      <c r="M61" s="282">
        <v>114</v>
      </c>
      <c r="O61" s="170" t="s">
        <v>128</v>
      </c>
      <c r="P61" s="171" t="s">
        <v>786</v>
      </c>
      <c r="Q61" s="167">
        <v>9091</v>
      </c>
      <c r="R61" s="167">
        <v>9099</v>
      </c>
      <c r="S61" s="167">
        <v>9433</v>
      </c>
      <c r="T61" s="167">
        <v>9755</v>
      </c>
      <c r="U61" s="167">
        <v>9741</v>
      </c>
      <c r="V61" s="167">
        <v>10346</v>
      </c>
      <c r="W61" s="167">
        <v>10567</v>
      </c>
      <c r="X61" s="167">
        <v>11372</v>
      </c>
      <c r="Y61" s="167">
        <v>11326</v>
      </c>
      <c r="Z61" s="167">
        <v>12447</v>
      </c>
      <c r="AA61" s="167">
        <v>14624</v>
      </c>
      <c r="AC61" s="62" t="s">
        <v>128</v>
      </c>
      <c r="AD61" s="62" t="s">
        <v>420</v>
      </c>
      <c r="AE61" s="167">
        <f t="shared" si="11"/>
        <v>16.279837201627984</v>
      </c>
      <c r="AF61" s="167">
        <f t="shared" si="1"/>
        <v>15.716012748653698</v>
      </c>
      <c r="AG61" s="167">
        <f t="shared" si="2"/>
        <v>14.84151383441111</v>
      </c>
      <c r="AH61" s="167">
        <f t="shared" si="3"/>
        <v>14.351614556637621</v>
      </c>
      <c r="AI61" s="167">
        <f t="shared" si="4"/>
        <v>13.756287855456319</v>
      </c>
      <c r="AJ61" s="167">
        <f t="shared" si="5"/>
        <v>12.855209742895806</v>
      </c>
      <c r="AK61" s="167">
        <f t="shared" si="6"/>
        <v>11.923914072111289</v>
      </c>
      <c r="AL61" s="167">
        <f t="shared" si="7"/>
        <v>10.903974674639466</v>
      </c>
      <c r="AM61" s="167">
        <f t="shared" si="8"/>
        <v>10.948260639237153</v>
      </c>
      <c r="AN61" s="167">
        <f t="shared" si="9"/>
        <v>9.7212179641680727</v>
      </c>
      <c r="AO61" s="167">
        <f t="shared" si="10"/>
        <v>7.7954048140043763</v>
      </c>
    </row>
    <row r="62" spans="1:41" x14ac:dyDescent="0.25">
      <c r="A62" s="62" t="s">
        <v>129</v>
      </c>
      <c r="B62" s="62" t="s">
        <v>421</v>
      </c>
      <c r="C62" s="282">
        <v>42</v>
      </c>
      <c r="D62" s="282">
        <v>43</v>
      </c>
      <c r="E62" s="282">
        <v>42</v>
      </c>
      <c r="F62" s="282">
        <v>42</v>
      </c>
      <c r="G62" s="282">
        <v>41</v>
      </c>
      <c r="H62" s="282">
        <v>41</v>
      </c>
      <c r="I62" s="282">
        <v>39</v>
      </c>
      <c r="J62" s="282">
        <v>36</v>
      </c>
      <c r="K62" s="282">
        <v>37</v>
      </c>
      <c r="L62" s="282">
        <v>36</v>
      </c>
      <c r="M62" s="282">
        <v>37</v>
      </c>
      <c r="O62" s="170" t="s">
        <v>129</v>
      </c>
      <c r="P62" s="171" t="s">
        <v>787</v>
      </c>
      <c r="Q62" s="167">
        <v>2106</v>
      </c>
      <c r="R62" s="167">
        <v>2031</v>
      </c>
      <c r="S62" s="167">
        <v>2036</v>
      </c>
      <c r="T62" s="167">
        <v>2022</v>
      </c>
      <c r="U62" s="167">
        <v>2198</v>
      </c>
      <c r="V62" s="167">
        <v>2166</v>
      </c>
      <c r="W62" s="167">
        <v>2230</v>
      </c>
      <c r="X62" s="167">
        <v>2313</v>
      </c>
      <c r="Y62" s="167">
        <v>2357</v>
      </c>
      <c r="Z62" s="167">
        <v>2503</v>
      </c>
      <c r="AA62" s="167">
        <v>2528</v>
      </c>
      <c r="AC62" s="62" t="s">
        <v>129</v>
      </c>
      <c r="AD62" s="62" t="s">
        <v>421</v>
      </c>
      <c r="AE62" s="167">
        <f t="shared" si="11"/>
        <v>19.943019943019944</v>
      </c>
      <c r="AF62" s="167">
        <f t="shared" si="1"/>
        <v>21.171836533727227</v>
      </c>
      <c r="AG62" s="167">
        <f t="shared" si="2"/>
        <v>20.628683693516699</v>
      </c>
      <c r="AH62" s="167">
        <f t="shared" si="3"/>
        <v>20.771513353115726</v>
      </c>
      <c r="AI62" s="167">
        <f t="shared" si="4"/>
        <v>18.653321201091902</v>
      </c>
      <c r="AJ62" s="167">
        <f t="shared" si="5"/>
        <v>18.928901200369346</v>
      </c>
      <c r="AK62" s="167">
        <f t="shared" si="6"/>
        <v>17.488789237668161</v>
      </c>
      <c r="AL62" s="167">
        <f t="shared" si="7"/>
        <v>15.56420233463035</v>
      </c>
      <c r="AM62" s="167">
        <f t="shared" si="8"/>
        <v>15.697921086126431</v>
      </c>
      <c r="AN62" s="167">
        <f t="shared" si="9"/>
        <v>14.382740711146624</v>
      </c>
      <c r="AO62" s="167">
        <f t="shared" si="10"/>
        <v>14.636075949367088</v>
      </c>
    </row>
    <row r="63" spans="1:41" x14ac:dyDescent="0.25">
      <c r="A63" s="62" t="s">
        <v>130</v>
      </c>
      <c r="B63" s="62" t="s">
        <v>422</v>
      </c>
      <c r="C63" s="282">
        <v>123</v>
      </c>
      <c r="D63" s="282">
        <v>123</v>
      </c>
      <c r="E63" s="282">
        <v>119</v>
      </c>
      <c r="F63" s="282">
        <v>120</v>
      </c>
      <c r="G63" s="282">
        <v>113</v>
      </c>
      <c r="H63" s="282">
        <v>111</v>
      </c>
      <c r="I63" s="282">
        <v>107</v>
      </c>
      <c r="J63" s="282">
        <v>102</v>
      </c>
      <c r="K63" s="282">
        <v>103</v>
      </c>
      <c r="L63" s="282">
        <v>101</v>
      </c>
      <c r="M63" s="282">
        <v>96</v>
      </c>
      <c r="O63" s="170" t="s">
        <v>130</v>
      </c>
      <c r="P63" s="171" t="s">
        <v>788</v>
      </c>
      <c r="Q63" s="167">
        <v>8609</v>
      </c>
      <c r="R63" s="167">
        <v>8575</v>
      </c>
      <c r="S63" s="167">
        <v>8818</v>
      </c>
      <c r="T63" s="167">
        <v>9501</v>
      </c>
      <c r="U63" s="167">
        <v>9862</v>
      </c>
      <c r="V63" s="167">
        <v>9893</v>
      </c>
      <c r="W63" s="167">
        <v>10501</v>
      </c>
      <c r="X63" s="167">
        <v>11403</v>
      </c>
      <c r="Y63" s="167">
        <v>11331</v>
      </c>
      <c r="Z63" s="167">
        <v>12289</v>
      </c>
      <c r="AA63" s="167">
        <v>13662</v>
      </c>
      <c r="AC63" s="62" t="s">
        <v>130</v>
      </c>
      <c r="AD63" s="62" t="s">
        <v>422</v>
      </c>
      <c r="AE63" s="167">
        <f t="shared" si="11"/>
        <v>14.287373678708329</v>
      </c>
      <c r="AF63" s="167">
        <f t="shared" si="1"/>
        <v>14.34402332361516</v>
      </c>
      <c r="AG63" s="167">
        <f t="shared" si="2"/>
        <v>13.495123610796099</v>
      </c>
      <c r="AH63" s="167">
        <f t="shared" si="3"/>
        <v>12.630249447426587</v>
      </c>
      <c r="AI63" s="167">
        <f t="shared" si="4"/>
        <v>11.458122084769824</v>
      </c>
      <c r="AJ63" s="167">
        <f t="shared" si="5"/>
        <v>11.220054584049327</v>
      </c>
      <c r="AK63" s="167">
        <f t="shared" si="6"/>
        <v>10.189505761356061</v>
      </c>
      <c r="AL63" s="167">
        <f t="shared" si="7"/>
        <v>8.9450144698763481</v>
      </c>
      <c r="AM63" s="167">
        <f t="shared" si="8"/>
        <v>9.0901067866913774</v>
      </c>
      <c r="AN63" s="167">
        <f t="shared" si="9"/>
        <v>8.2187321995280325</v>
      </c>
      <c r="AO63" s="167">
        <f t="shared" si="10"/>
        <v>7.0267896354852875</v>
      </c>
    </row>
    <row r="64" spans="1:41" x14ac:dyDescent="0.25">
      <c r="A64" s="62" t="s">
        <v>131</v>
      </c>
      <c r="B64" s="62" t="s">
        <v>423</v>
      </c>
      <c r="C64" s="282">
        <v>52</v>
      </c>
      <c r="D64" s="282">
        <v>50</v>
      </c>
      <c r="E64" s="282">
        <v>49</v>
      </c>
      <c r="F64" s="282">
        <v>49</v>
      </c>
      <c r="G64" s="282">
        <v>48</v>
      </c>
      <c r="H64" s="282">
        <v>48</v>
      </c>
      <c r="I64" s="282">
        <v>46</v>
      </c>
      <c r="J64" s="282">
        <v>46</v>
      </c>
      <c r="K64" s="282">
        <v>45</v>
      </c>
      <c r="L64" s="282">
        <v>46</v>
      </c>
      <c r="M64" s="282">
        <v>43</v>
      </c>
      <c r="O64" s="170" t="s">
        <v>131</v>
      </c>
      <c r="P64" s="171" t="s">
        <v>789</v>
      </c>
      <c r="Q64" s="167">
        <v>1757</v>
      </c>
      <c r="R64" s="167">
        <v>1810</v>
      </c>
      <c r="S64" s="167">
        <v>1945</v>
      </c>
      <c r="T64" s="167">
        <v>1910</v>
      </c>
      <c r="U64" s="167">
        <v>1904</v>
      </c>
      <c r="V64" s="167">
        <v>1972</v>
      </c>
      <c r="W64" s="167">
        <v>1931</v>
      </c>
      <c r="X64" s="167">
        <v>2183</v>
      </c>
      <c r="Y64" s="167">
        <v>2231</v>
      </c>
      <c r="Z64" s="167">
        <v>2066</v>
      </c>
      <c r="AA64" s="167">
        <v>2006</v>
      </c>
      <c r="AC64" s="62" t="s">
        <v>131</v>
      </c>
      <c r="AD64" s="62" t="s">
        <v>423</v>
      </c>
      <c r="AE64" s="167">
        <f t="shared" si="11"/>
        <v>29.595902105862265</v>
      </c>
      <c r="AF64" s="167">
        <f t="shared" si="1"/>
        <v>27.624309392265193</v>
      </c>
      <c r="AG64" s="167">
        <f t="shared" si="2"/>
        <v>25.192802056555269</v>
      </c>
      <c r="AH64" s="167">
        <f t="shared" si="3"/>
        <v>25.654450261780106</v>
      </c>
      <c r="AI64" s="167">
        <f t="shared" si="4"/>
        <v>25.210084033613445</v>
      </c>
      <c r="AJ64" s="167">
        <f t="shared" si="5"/>
        <v>24.340770791075052</v>
      </c>
      <c r="AK64" s="167">
        <f t="shared" si="6"/>
        <v>23.821853961677888</v>
      </c>
      <c r="AL64" s="167">
        <f t="shared" si="7"/>
        <v>21.071919377004122</v>
      </c>
      <c r="AM64" s="167">
        <f t="shared" si="8"/>
        <v>20.170327207530256</v>
      </c>
      <c r="AN64" s="167">
        <f t="shared" si="9"/>
        <v>22.265246853823815</v>
      </c>
      <c r="AO64" s="167">
        <f t="shared" si="10"/>
        <v>21.435692921236292</v>
      </c>
    </row>
    <row r="65" spans="1:41" x14ac:dyDescent="0.25">
      <c r="A65" s="62" t="s">
        <v>132</v>
      </c>
      <c r="B65" s="62" t="s">
        <v>424</v>
      </c>
      <c r="C65" s="282">
        <v>44</v>
      </c>
      <c r="D65" s="282">
        <v>44</v>
      </c>
      <c r="E65" s="282">
        <v>45</v>
      </c>
      <c r="F65" s="282">
        <v>44</v>
      </c>
      <c r="G65" s="282">
        <v>42</v>
      </c>
      <c r="H65" s="282">
        <v>42</v>
      </c>
      <c r="I65" s="282">
        <v>37</v>
      </c>
      <c r="J65" s="282">
        <v>31</v>
      </c>
      <c r="K65" s="282">
        <v>29</v>
      </c>
      <c r="L65" s="282">
        <v>29</v>
      </c>
      <c r="M65" s="282">
        <v>28</v>
      </c>
      <c r="O65" s="170" t="s">
        <v>132</v>
      </c>
      <c r="P65" s="171" t="s">
        <v>790</v>
      </c>
      <c r="Q65" s="167">
        <v>4702</v>
      </c>
      <c r="R65" s="167">
        <v>4907</v>
      </c>
      <c r="S65" s="167">
        <v>5190</v>
      </c>
      <c r="T65" s="167">
        <v>5789</v>
      </c>
      <c r="U65" s="167">
        <v>6321</v>
      </c>
      <c r="V65" s="167">
        <v>6302</v>
      </c>
      <c r="W65" s="167">
        <v>6588</v>
      </c>
      <c r="X65" s="167">
        <v>6583</v>
      </c>
      <c r="Y65" s="167">
        <v>7593</v>
      </c>
      <c r="Z65" s="167">
        <v>8967</v>
      </c>
      <c r="AA65" s="167">
        <v>8030</v>
      </c>
      <c r="AC65" s="62" t="s">
        <v>132</v>
      </c>
      <c r="AD65" s="62" t="s">
        <v>424</v>
      </c>
      <c r="AE65" s="167">
        <f t="shared" si="11"/>
        <v>9.3577201190982553</v>
      </c>
      <c r="AF65" s="167">
        <f t="shared" si="1"/>
        <v>8.9667821479519052</v>
      </c>
      <c r="AG65" s="167">
        <f t="shared" si="2"/>
        <v>8.6705202312138727</v>
      </c>
      <c r="AH65" s="167">
        <f t="shared" si="3"/>
        <v>7.6006218690620138</v>
      </c>
      <c r="AI65" s="167">
        <f t="shared" si="4"/>
        <v>6.6445182724252492</v>
      </c>
      <c r="AJ65" s="167">
        <f t="shared" si="5"/>
        <v>6.6645509362107269</v>
      </c>
      <c r="AK65" s="167">
        <f t="shared" si="6"/>
        <v>5.616272009714633</v>
      </c>
      <c r="AL65" s="167">
        <f t="shared" si="7"/>
        <v>4.709099194895944</v>
      </c>
      <c r="AM65" s="167">
        <f t="shared" si="8"/>
        <v>3.8193072566837878</v>
      </c>
      <c r="AN65" s="167">
        <f t="shared" si="9"/>
        <v>3.2340805174528828</v>
      </c>
      <c r="AO65" s="167">
        <f t="shared" si="10"/>
        <v>3.4869240348692405</v>
      </c>
    </row>
    <row r="66" spans="1:41" x14ac:dyDescent="0.25">
      <c r="A66" s="62" t="s">
        <v>133</v>
      </c>
      <c r="B66" s="62" t="s">
        <v>425</v>
      </c>
      <c r="C66" s="282">
        <v>26</v>
      </c>
      <c r="D66" s="282">
        <v>25</v>
      </c>
      <c r="E66" s="282">
        <v>25</v>
      </c>
      <c r="F66" s="282">
        <v>25</v>
      </c>
      <c r="G66" s="282">
        <v>23</v>
      </c>
      <c r="H66" s="282">
        <v>22</v>
      </c>
      <c r="I66" s="282">
        <v>21</v>
      </c>
      <c r="J66" s="282">
        <v>20</v>
      </c>
      <c r="K66" s="282">
        <v>21</v>
      </c>
      <c r="L66" s="282">
        <v>21</v>
      </c>
      <c r="M66" s="282">
        <v>20</v>
      </c>
      <c r="O66" s="170" t="s">
        <v>133</v>
      </c>
      <c r="P66" s="171" t="s">
        <v>791</v>
      </c>
      <c r="Q66" s="167">
        <v>1568</v>
      </c>
      <c r="R66" s="167">
        <v>1770</v>
      </c>
      <c r="S66" s="167">
        <v>1808</v>
      </c>
      <c r="T66" s="167">
        <v>1979</v>
      </c>
      <c r="U66" s="167">
        <v>2111</v>
      </c>
      <c r="V66" s="167">
        <v>2050</v>
      </c>
      <c r="W66" s="167">
        <v>2042</v>
      </c>
      <c r="X66" s="167">
        <v>2058</v>
      </c>
      <c r="Y66" s="167">
        <v>2135</v>
      </c>
      <c r="Z66" s="167">
        <v>2289</v>
      </c>
      <c r="AA66" s="167">
        <v>2081</v>
      </c>
      <c r="AC66" s="62" t="s">
        <v>133</v>
      </c>
      <c r="AD66" s="62" t="s">
        <v>425</v>
      </c>
      <c r="AE66" s="167">
        <f t="shared" si="11"/>
        <v>16.581632653061224</v>
      </c>
      <c r="AF66" s="167">
        <f t="shared" si="1"/>
        <v>14.124293785310735</v>
      </c>
      <c r="AG66" s="167">
        <f t="shared" si="2"/>
        <v>13.827433628318584</v>
      </c>
      <c r="AH66" s="167">
        <f t="shared" si="3"/>
        <v>12.632642748863063</v>
      </c>
      <c r="AI66" s="167">
        <f t="shared" si="4"/>
        <v>10.895310279488394</v>
      </c>
      <c r="AJ66" s="167">
        <f t="shared" si="5"/>
        <v>10.731707317073171</v>
      </c>
      <c r="AK66" s="167">
        <f t="shared" si="6"/>
        <v>10.284035259549462</v>
      </c>
      <c r="AL66" s="167">
        <f t="shared" si="7"/>
        <v>9.7181729834791053</v>
      </c>
      <c r="AM66" s="167">
        <f t="shared" si="8"/>
        <v>9.8360655737704921</v>
      </c>
      <c r="AN66" s="167">
        <f t="shared" si="9"/>
        <v>9.1743119266055047</v>
      </c>
      <c r="AO66" s="167">
        <f t="shared" si="10"/>
        <v>9.6107640557424308</v>
      </c>
    </row>
    <row r="67" spans="1:41" x14ac:dyDescent="0.25">
      <c r="A67" s="62" t="s">
        <v>134</v>
      </c>
      <c r="B67" s="62" t="s">
        <v>426</v>
      </c>
      <c r="C67" s="282">
        <v>52</v>
      </c>
      <c r="D67" s="282">
        <v>53</v>
      </c>
      <c r="E67" s="282">
        <v>51</v>
      </c>
      <c r="F67" s="282">
        <v>49</v>
      </c>
      <c r="G67" s="282">
        <v>50</v>
      </c>
      <c r="H67" s="282">
        <v>51</v>
      </c>
      <c r="I67" s="282">
        <v>50</v>
      </c>
      <c r="J67" s="282">
        <v>49</v>
      </c>
      <c r="K67" s="282">
        <v>47</v>
      </c>
      <c r="L67" s="282">
        <v>48</v>
      </c>
      <c r="M67" s="282">
        <v>45</v>
      </c>
      <c r="O67" s="170" t="s">
        <v>134</v>
      </c>
      <c r="P67" s="171" t="s">
        <v>792</v>
      </c>
      <c r="Q67" s="167">
        <v>2455</v>
      </c>
      <c r="R67" s="167">
        <v>2375</v>
      </c>
      <c r="S67" s="167">
        <v>2452</v>
      </c>
      <c r="T67" s="167">
        <v>2664</v>
      </c>
      <c r="U67" s="167">
        <v>2876</v>
      </c>
      <c r="V67" s="167">
        <v>2920</v>
      </c>
      <c r="W67" s="167">
        <v>2938</v>
      </c>
      <c r="X67" s="167">
        <v>3130</v>
      </c>
      <c r="Y67" s="167">
        <v>3060</v>
      </c>
      <c r="Z67" s="167">
        <v>3364</v>
      </c>
      <c r="AA67" s="167">
        <v>3517</v>
      </c>
      <c r="AC67" s="62" t="s">
        <v>134</v>
      </c>
      <c r="AD67" s="62" t="s">
        <v>426</v>
      </c>
      <c r="AE67" s="167">
        <f t="shared" si="11"/>
        <v>21.181262729124235</v>
      </c>
      <c r="AF67" s="167">
        <f t="shared" si="1"/>
        <v>22.315789473684209</v>
      </c>
      <c r="AG67" s="167">
        <f t="shared" si="2"/>
        <v>20.799347471451878</v>
      </c>
      <c r="AH67" s="167">
        <f t="shared" si="3"/>
        <v>18.393393393393392</v>
      </c>
      <c r="AI67" s="167">
        <f t="shared" si="4"/>
        <v>17.385257301808068</v>
      </c>
      <c r="AJ67" s="167">
        <f t="shared" si="5"/>
        <v>17.465753424657535</v>
      </c>
      <c r="AK67" s="167">
        <f t="shared" si="6"/>
        <v>17.018379850238258</v>
      </c>
      <c r="AL67" s="167">
        <f t="shared" si="7"/>
        <v>15.654952076677317</v>
      </c>
      <c r="AM67" s="167">
        <f t="shared" si="8"/>
        <v>15.359477124183007</v>
      </c>
      <c r="AN67" s="167">
        <f t="shared" si="9"/>
        <v>14.26872770511296</v>
      </c>
      <c r="AO67" s="167">
        <f t="shared" si="10"/>
        <v>12.794995735001422</v>
      </c>
    </row>
    <row r="68" spans="1:41" x14ac:dyDescent="0.25">
      <c r="A68" s="62" t="s">
        <v>135</v>
      </c>
      <c r="B68" s="62" t="s">
        <v>427</v>
      </c>
      <c r="C68" s="282">
        <v>133</v>
      </c>
      <c r="D68" s="282">
        <v>129</v>
      </c>
      <c r="E68" s="282">
        <v>129</v>
      </c>
      <c r="F68" s="282">
        <v>126</v>
      </c>
      <c r="G68" s="282">
        <v>123</v>
      </c>
      <c r="H68" s="282">
        <v>122</v>
      </c>
      <c r="I68" s="282">
        <v>115</v>
      </c>
      <c r="J68" s="282">
        <v>112</v>
      </c>
      <c r="K68" s="282">
        <v>110</v>
      </c>
      <c r="L68" s="282">
        <v>113</v>
      </c>
      <c r="M68" s="282">
        <v>106</v>
      </c>
      <c r="O68" s="170" t="s">
        <v>135</v>
      </c>
      <c r="P68" s="171" t="s">
        <v>793</v>
      </c>
      <c r="Q68" s="167">
        <v>10034</v>
      </c>
      <c r="R68" s="167">
        <v>10275</v>
      </c>
      <c r="S68" s="167">
        <v>10363</v>
      </c>
      <c r="T68" s="167">
        <v>10982</v>
      </c>
      <c r="U68" s="167">
        <v>11703</v>
      </c>
      <c r="V68" s="167">
        <v>12362</v>
      </c>
      <c r="W68" s="167">
        <v>12777</v>
      </c>
      <c r="X68" s="167">
        <v>13160</v>
      </c>
      <c r="Y68" s="167">
        <v>13540</v>
      </c>
      <c r="Z68" s="167">
        <v>15161</v>
      </c>
      <c r="AA68" s="167">
        <v>16744</v>
      </c>
      <c r="AC68" s="62" t="s">
        <v>135</v>
      </c>
      <c r="AD68" s="62" t="s">
        <v>427</v>
      </c>
      <c r="AE68" s="167">
        <f t="shared" si="11"/>
        <v>13.254933227028104</v>
      </c>
      <c r="AF68" s="167">
        <f t="shared" si="1"/>
        <v>12.554744525547445</v>
      </c>
      <c r="AG68" s="167">
        <f t="shared" si="2"/>
        <v>12.448132780082988</v>
      </c>
      <c r="AH68" s="167">
        <f t="shared" si="3"/>
        <v>11.473319978146057</v>
      </c>
      <c r="AI68" s="167">
        <f t="shared" si="4"/>
        <v>10.510125608818251</v>
      </c>
      <c r="AJ68" s="167">
        <f t="shared" si="5"/>
        <v>9.8689532438116814</v>
      </c>
      <c r="AK68" s="167">
        <f t="shared" si="6"/>
        <v>9.0005478594349224</v>
      </c>
      <c r="AL68" s="167">
        <f t="shared" si="7"/>
        <v>8.5106382978723403</v>
      </c>
      <c r="AM68" s="167">
        <f t="shared" si="8"/>
        <v>8.1240768094534719</v>
      </c>
      <c r="AN68" s="167">
        <f t="shared" si="9"/>
        <v>7.4533342127827984</v>
      </c>
      <c r="AO68" s="167">
        <f t="shared" si="10"/>
        <v>6.3306258958432871</v>
      </c>
    </row>
    <row r="69" spans="1:41" x14ac:dyDescent="0.25">
      <c r="A69" s="62" t="s">
        <v>136</v>
      </c>
      <c r="B69" s="62" t="s">
        <v>428</v>
      </c>
      <c r="C69" s="282">
        <v>87</v>
      </c>
      <c r="D69" s="282">
        <v>84</v>
      </c>
      <c r="E69" s="282">
        <v>81</v>
      </c>
      <c r="F69" s="282">
        <v>82</v>
      </c>
      <c r="G69" s="282">
        <v>77</v>
      </c>
      <c r="H69" s="282">
        <v>72</v>
      </c>
      <c r="I69" s="282">
        <v>70</v>
      </c>
      <c r="J69" s="282">
        <v>69</v>
      </c>
      <c r="K69" s="282">
        <v>65</v>
      </c>
      <c r="L69" s="282">
        <v>64</v>
      </c>
      <c r="M69" s="282">
        <v>59</v>
      </c>
      <c r="O69" s="170" t="s">
        <v>136</v>
      </c>
      <c r="P69" s="171" t="s">
        <v>794</v>
      </c>
      <c r="Q69" s="167">
        <v>3693</v>
      </c>
      <c r="R69" s="167">
        <v>3684</v>
      </c>
      <c r="S69" s="167">
        <v>3741</v>
      </c>
      <c r="T69" s="167">
        <v>4109</v>
      </c>
      <c r="U69" s="167">
        <v>5186</v>
      </c>
      <c r="V69" s="167">
        <v>4677</v>
      </c>
      <c r="W69" s="167">
        <v>4818</v>
      </c>
      <c r="X69" s="167">
        <v>4769</v>
      </c>
      <c r="Y69" s="167">
        <v>4398</v>
      </c>
      <c r="Z69" s="167">
        <v>5036</v>
      </c>
      <c r="AA69" s="167">
        <v>4917</v>
      </c>
      <c r="AC69" s="62" t="s">
        <v>136</v>
      </c>
      <c r="AD69" s="62" t="s">
        <v>428</v>
      </c>
      <c r="AE69" s="167">
        <f t="shared" si="11"/>
        <v>23.558082859463852</v>
      </c>
      <c r="AF69" s="167">
        <f t="shared" si="1"/>
        <v>22.801302931596091</v>
      </c>
      <c r="AG69" s="167">
        <f t="shared" si="2"/>
        <v>21.651964715316762</v>
      </c>
      <c r="AH69" s="167">
        <f t="shared" si="3"/>
        <v>19.956193721100025</v>
      </c>
      <c r="AI69" s="167">
        <f t="shared" si="4"/>
        <v>14.847666795217894</v>
      </c>
      <c r="AJ69" s="167">
        <f t="shared" si="5"/>
        <v>15.394483643361129</v>
      </c>
      <c r="AK69" s="167">
        <f t="shared" si="6"/>
        <v>14.528850145288501</v>
      </c>
      <c r="AL69" s="167">
        <f t="shared" si="7"/>
        <v>14.468442021388132</v>
      </c>
      <c r="AM69" s="167">
        <f t="shared" si="8"/>
        <v>14.779445202364711</v>
      </c>
      <c r="AN69" s="167">
        <f t="shared" si="9"/>
        <v>12.708498808578236</v>
      </c>
      <c r="AO69" s="167">
        <f t="shared" si="10"/>
        <v>11.999186495830791</v>
      </c>
    </row>
    <row r="70" spans="1:41" x14ac:dyDescent="0.25">
      <c r="A70" s="62" t="s">
        <v>137</v>
      </c>
      <c r="B70" s="62" t="s">
        <v>429</v>
      </c>
      <c r="C70" s="282">
        <v>544</v>
      </c>
      <c r="D70" s="282">
        <v>538</v>
      </c>
      <c r="E70" s="282">
        <v>518</v>
      </c>
      <c r="F70" s="282">
        <v>511</v>
      </c>
      <c r="G70" s="282">
        <v>467</v>
      </c>
      <c r="H70" s="282">
        <v>470</v>
      </c>
      <c r="I70" s="282">
        <v>453</v>
      </c>
      <c r="J70" s="282">
        <v>448</v>
      </c>
      <c r="K70" s="282">
        <v>423</v>
      </c>
      <c r="L70" s="282">
        <v>426</v>
      </c>
      <c r="M70" s="282">
        <v>409</v>
      </c>
      <c r="O70" s="170" t="s">
        <v>137</v>
      </c>
      <c r="P70" s="171" t="s">
        <v>52</v>
      </c>
      <c r="Q70" s="167">
        <v>48940</v>
      </c>
      <c r="R70" s="167">
        <v>49085</v>
      </c>
      <c r="S70" s="167">
        <v>52140</v>
      </c>
      <c r="T70" s="167">
        <v>54661</v>
      </c>
      <c r="U70" s="167">
        <v>58643</v>
      </c>
      <c r="V70" s="167">
        <v>62836</v>
      </c>
      <c r="W70" s="167">
        <v>65137</v>
      </c>
      <c r="X70" s="167">
        <v>69040</v>
      </c>
      <c r="Y70" s="167">
        <v>69875</v>
      </c>
      <c r="Z70" s="167">
        <v>75889</v>
      </c>
      <c r="AA70" s="167">
        <v>81211</v>
      </c>
      <c r="AC70" s="62" t="s">
        <v>137</v>
      </c>
      <c r="AD70" s="62" t="s">
        <v>429</v>
      </c>
      <c r="AE70" s="167">
        <f t="shared" si="11"/>
        <v>11.11565181855333</v>
      </c>
      <c r="AF70" s="167">
        <f t="shared" si="1"/>
        <v>10.96057858816339</v>
      </c>
      <c r="AG70" s="167">
        <f t="shared" si="2"/>
        <v>9.9347909474491747</v>
      </c>
      <c r="AH70" s="167">
        <f t="shared" si="3"/>
        <v>9.348530030551947</v>
      </c>
      <c r="AI70" s="167">
        <f t="shared" si="4"/>
        <v>7.963439796736183</v>
      </c>
      <c r="AJ70" s="167">
        <f t="shared" si="5"/>
        <v>7.4797886561843532</v>
      </c>
      <c r="AK70" s="167">
        <f t="shared" si="6"/>
        <v>6.9545726699111103</v>
      </c>
      <c r="AL70" s="167">
        <f t="shared" si="7"/>
        <v>6.4889918887601388</v>
      </c>
      <c r="AM70" s="167">
        <f t="shared" si="8"/>
        <v>6.0536672629695882</v>
      </c>
      <c r="AN70" s="167">
        <f t="shared" si="9"/>
        <v>5.6134617665274282</v>
      </c>
      <c r="AO70" s="167">
        <f t="shared" si="10"/>
        <v>5.036263560355124</v>
      </c>
    </row>
    <row r="71" spans="1:41" x14ac:dyDescent="0.25">
      <c r="A71" s="62" t="s">
        <v>138</v>
      </c>
      <c r="B71" s="62" t="s">
        <v>430</v>
      </c>
      <c r="C71" s="282">
        <v>129</v>
      </c>
      <c r="D71" s="282">
        <v>123</v>
      </c>
      <c r="E71" s="282">
        <v>121</v>
      </c>
      <c r="F71" s="282">
        <v>120</v>
      </c>
      <c r="G71" s="282">
        <v>116</v>
      </c>
      <c r="H71" s="282">
        <v>115</v>
      </c>
      <c r="I71" s="282">
        <v>111</v>
      </c>
      <c r="J71" s="282">
        <v>112</v>
      </c>
      <c r="K71" s="282">
        <v>106</v>
      </c>
      <c r="L71" s="282">
        <v>107</v>
      </c>
      <c r="M71" s="282">
        <v>99</v>
      </c>
      <c r="O71" s="170" t="s">
        <v>138</v>
      </c>
      <c r="P71" s="171" t="s">
        <v>795</v>
      </c>
      <c r="Q71" s="167">
        <v>8316</v>
      </c>
      <c r="R71" s="167">
        <v>8381</v>
      </c>
      <c r="S71" s="167">
        <v>8569</v>
      </c>
      <c r="T71" s="167">
        <v>9028</v>
      </c>
      <c r="U71" s="167">
        <v>9531</v>
      </c>
      <c r="V71" s="167">
        <v>9948</v>
      </c>
      <c r="W71" s="167">
        <v>10209</v>
      </c>
      <c r="X71" s="167">
        <v>10042</v>
      </c>
      <c r="Y71" s="167">
        <v>9869</v>
      </c>
      <c r="Z71" s="167">
        <v>10835</v>
      </c>
      <c r="AA71" s="167">
        <v>10614</v>
      </c>
      <c r="AC71" s="62" t="s">
        <v>138</v>
      </c>
      <c r="AD71" s="62" t="s">
        <v>430</v>
      </c>
      <c r="AE71" s="167">
        <f t="shared" si="11"/>
        <v>15.512265512265513</v>
      </c>
      <c r="AF71" s="167">
        <f t="shared" si="1"/>
        <v>14.676052976971722</v>
      </c>
      <c r="AG71" s="167">
        <f t="shared" si="2"/>
        <v>14.120667522464698</v>
      </c>
      <c r="AH71" s="167">
        <f t="shared" si="3"/>
        <v>13.291980505095259</v>
      </c>
      <c r="AI71" s="167">
        <f t="shared" si="4"/>
        <v>12.170811037666562</v>
      </c>
      <c r="AJ71" s="167">
        <f t="shared" si="5"/>
        <v>11.56011258544431</v>
      </c>
      <c r="AK71" s="167">
        <f t="shared" si="6"/>
        <v>10.872759330002939</v>
      </c>
      <c r="AL71" s="167">
        <f t="shared" si="7"/>
        <v>11.153156741684922</v>
      </c>
      <c r="AM71" s="167">
        <f t="shared" si="8"/>
        <v>10.740703212078225</v>
      </c>
      <c r="AN71" s="167">
        <f t="shared" si="9"/>
        <v>9.8754037840332263</v>
      </c>
      <c r="AO71" s="167">
        <f t="shared" si="10"/>
        <v>9.3273035613340873</v>
      </c>
    </row>
    <row r="72" spans="1:41" x14ac:dyDescent="0.25">
      <c r="A72" s="62" t="s">
        <v>139</v>
      </c>
      <c r="B72" s="62" t="s">
        <v>431</v>
      </c>
      <c r="C72" s="282">
        <v>155</v>
      </c>
      <c r="D72" s="282">
        <v>151</v>
      </c>
      <c r="E72" s="282">
        <v>146</v>
      </c>
      <c r="F72" s="282">
        <v>145</v>
      </c>
      <c r="G72" s="282">
        <v>141</v>
      </c>
      <c r="H72" s="282">
        <v>139</v>
      </c>
      <c r="I72" s="282">
        <v>137</v>
      </c>
      <c r="J72" s="282">
        <v>132</v>
      </c>
      <c r="K72" s="282">
        <v>129</v>
      </c>
      <c r="L72" s="282">
        <v>132</v>
      </c>
      <c r="M72" s="282">
        <v>120</v>
      </c>
      <c r="O72" s="170" t="s">
        <v>139</v>
      </c>
      <c r="P72" s="171" t="s">
        <v>796</v>
      </c>
      <c r="Q72" s="167">
        <v>11765</v>
      </c>
      <c r="R72" s="167">
        <v>12207</v>
      </c>
      <c r="S72" s="167">
        <v>12305</v>
      </c>
      <c r="T72" s="167">
        <v>12886</v>
      </c>
      <c r="U72" s="167">
        <v>13630</v>
      </c>
      <c r="V72" s="167">
        <v>14792</v>
      </c>
      <c r="W72" s="167">
        <v>15387</v>
      </c>
      <c r="X72" s="167">
        <v>15635</v>
      </c>
      <c r="Y72" s="167">
        <v>15526</v>
      </c>
      <c r="Z72" s="167">
        <v>17366</v>
      </c>
      <c r="AA72" s="167">
        <v>17260</v>
      </c>
      <c r="AC72" s="62" t="s">
        <v>139</v>
      </c>
      <c r="AD72" s="62" t="s">
        <v>431</v>
      </c>
      <c r="AE72" s="167">
        <f t="shared" si="11"/>
        <v>13.17467063323417</v>
      </c>
      <c r="AF72" s="167">
        <f t="shared" ref="AF72:AF135" si="12">(D72*1000)/R72</f>
        <v>12.369951667076268</v>
      </c>
      <c r="AG72" s="167">
        <f t="shared" ref="AG72:AG135" si="13">(E72*1000)/S72</f>
        <v>11.865095489638358</v>
      </c>
      <c r="AH72" s="167">
        <f t="shared" ref="AH72:AH135" si="14">(F72*1000)/T72</f>
        <v>11.25252211702623</v>
      </c>
      <c r="AI72" s="167">
        <f t="shared" ref="AI72:AI135" si="15">(G72*1000)/U72</f>
        <v>10.344827586206897</v>
      </c>
      <c r="AJ72" s="167">
        <f t="shared" ref="AJ72:AJ135" si="16">(H72*1000)/V72</f>
        <v>9.39697133585722</v>
      </c>
      <c r="AK72" s="167">
        <f t="shared" ref="AK72:AK135" si="17">(I72*1000)/W72</f>
        <v>8.9036199389094683</v>
      </c>
      <c r="AL72" s="167">
        <f t="shared" ref="AL72:AL135" si="18">(J72*1000)/X72</f>
        <v>8.4425967380876248</v>
      </c>
      <c r="AM72" s="167">
        <f t="shared" ref="AM72:AM135" si="19">(K72*1000)/Y72</f>
        <v>8.3086435656318436</v>
      </c>
      <c r="AN72" s="167">
        <f t="shared" ref="AN72:AN135" si="20">(L72*1000)/Z72</f>
        <v>7.6010595416330764</v>
      </c>
      <c r="AO72" s="167">
        <f t="shared" ref="AO72:AO135" si="21">(M72*1000)/AA72</f>
        <v>6.9524913093858629</v>
      </c>
    </row>
    <row r="73" spans="1:41" x14ac:dyDescent="0.25">
      <c r="A73" s="62" t="s">
        <v>140</v>
      </c>
      <c r="B73" s="62" t="s">
        <v>432</v>
      </c>
      <c r="C73" s="282">
        <v>71</v>
      </c>
      <c r="D73" s="282">
        <v>73</v>
      </c>
      <c r="E73" s="282">
        <v>72</v>
      </c>
      <c r="F73" s="282">
        <v>71</v>
      </c>
      <c r="G73" s="282">
        <v>71</v>
      </c>
      <c r="H73" s="282">
        <v>71</v>
      </c>
      <c r="I73" s="282">
        <v>68</v>
      </c>
      <c r="J73" s="282">
        <v>65</v>
      </c>
      <c r="K73" s="282">
        <v>59</v>
      </c>
      <c r="L73" s="282">
        <v>59</v>
      </c>
      <c r="M73" s="282">
        <v>56</v>
      </c>
      <c r="O73" s="170" t="s">
        <v>140</v>
      </c>
      <c r="P73" s="171" t="s">
        <v>797</v>
      </c>
      <c r="Q73" s="167">
        <v>2821</v>
      </c>
      <c r="R73" s="167">
        <v>2957</v>
      </c>
      <c r="S73" s="167">
        <v>3188</v>
      </c>
      <c r="T73" s="167">
        <v>3604</v>
      </c>
      <c r="U73" s="167">
        <v>3843</v>
      </c>
      <c r="V73" s="167">
        <v>3943</v>
      </c>
      <c r="W73" s="167">
        <v>3924</v>
      </c>
      <c r="X73" s="167">
        <v>4101</v>
      </c>
      <c r="Y73" s="167">
        <v>3909</v>
      </c>
      <c r="Z73" s="167">
        <v>4572</v>
      </c>
      <c r="AA73" s="167">
        <v>4744</v>
      </c>
      <c r="AC73" s="62" t="s">
        <v>140</v>
      </c>
      <c r="AD73" s="62" t="s">
        <v>432</v>
      </c>
      <c r="AE73" s="167">
        <f t="shared" ref="AE73:AE136" si="22">(C73*1000)/Q73</f>
        <v>25.168380007089684</v>
      </c>
      <c r="AF73" s="167">
        <f t="shared" si="12"/>
        <v>24.687182955698344</v>
      </c>
      <c r="AG73" s="167">
        <f t="shared" si="13"/>
        <v>22.584692597239648</v>
      </c>
      <c r="AH73" s="167">
        <f t="shared" si="14"/>
        <v>19.700332963374027</v>
      </c>
      <c r="AI73" s="167">
        <f t="shared" si="15"/>
        <v>18.475149622690605</v>
      </c>
      <c r="AJ73" s="167">
        <f t="shared" si="16"/>
        <v>18.006593963986813</v>
      </c>
      <c r="AK73" s="167">
        <f t="shared" si="17"/>
        <v>17.329255861365954</v>
      </c>
      <c r="AL73" s="167">
        <f t="shared" si="18"/>
        <v>15.849792733479639</v>
      </c>
      <c r="AM73" s="167">
        <f t="shared" si="19"/>
        <v>15.093374264517779</v>
      </c>
      <c r="AN73" s="167">
        <f t="shared" si="20"/>
        <v>12.904636920384952</v>
      </c>
      <c r="AO73" s="167">
        <f t="shared" si="21"/>
        <v>11.804384485666105</v>
      </c>
    </row>
    <row r="74" spans="1:41" x14ac:dyDescent="0.25">
      <c r="A74" s="62" t="s">
        <v>141</v>
      </c>
      <c r="B74" s="62" t="s">
        <v>433</v>
      </c>
      <c r="C74" s="282">
        <v>180</v>
      </c>
      <c r="D74" s="282">
        <v>188</v>
      </c>
      <c r="E74" s="282">
        <v>180</v>
      </c>
      <c r="F74" s="282">
        <v>172</v>
      </c>
      <c r="G74" s="282">
        <v>167</v>
      </c>
      <c r="H74" s="282">
        <v>175</v>
      </c>
      <c r="I74" s="282">
        <v>163</v>
      </c>
      <c r="J74" s="282">
        <v>162</v>
      </c>
      <c r="K74" s="282">
        <v>152</v>
      </c>
      <c r="L74" s="282">
        <v>157</v>
      </c>
      <c r="M74" s="282">
        <v>151</v>
      </c>
      <c r="O74" s="170" t="s">
        <v>141</v>
      </c>
      <c r="P74" s="171" t="s">
        <v>798</v>
      </c>
      <c r="Q74" s="167">
        <v>7659</v>
      </c>
      <c r="R74" s="167">
        <v>7975</v>
      </c>
      <c r="S74" s="167">
        <v>8382</v>
      </c>
      <c r="T74" s="167">
        <v>8926</v>
      </c>
      <c r="U74" s="167">
        <v>9446</v>
      </c>
      <c r="V74" s="167">
        <v>10181</v>
      </c>
      <c r="W74" s="167">
        <v>9990</v>
      </c>
      <c r="X74" s="167">
        <v>9891</v>
      </c>
      <c r="Y74" s="167">
        <v>10070</v>
      </c>
      <c r="Z74" s="167">
        <v>11216</v>
      </c>
      <c r="AA74" s="167">
        <v>12139</v>
      </c>
      <c r="AC74" s="62" t="s">
        <v>141</v>
      </c>
      <c r="AD74" s="62" t="s">
        <v>433</v>
      </c>
      <c r="AE74" s="167">
        <f t="shared" si="22"/>
        <v>23.501762632197416</v>
      </c>
      <c r="AF74" s="167">
        <f t="shared" si="12"/>
        <v>23.573667711598745</v>
      </c>
      <c r="AG74" s="167">
        <f t="shared" si="13"/>
        <v>21.474588403722262</v>
      </c>
      <c r="AH74" s="167">
        <f t="shared" si="14"/>
        <v>19.269549630293525</v>
      </c>
      <c r="AI74" s="167">
        <f t="shared" si="15"/>
        <v>17.679441033241584</v>
      </c>
      <c r="AJ74" s="167">
        <f t="shared" si="16"/>
        <v>17.18888124938611</v>
      </c>
      <c r="AK74" s="167">
        <f t="shared" si="17"/>
        <v>16.316316316316318</v>
      </c>
      <c r="AL74" s="167">
        <f t="shared" si="18"/>
        <v>16.378525932666061</v>
      </c>
      <c r="AM74" s="167">
        <f t="shared" si="19"/>
        <v>15.09433962264151</v>
      </c>
      <c r="AN74" s="167">
        <f t="shared" si="20"/>
        <v>13.997860199714694</v>
      </c>
      <c r="AO74" s="167">
        <f t="shared" si="21"/>
        <v>12.439245407364693</v>
      </c>
    </row>
    <row r="75" spans="1:41" x14ac:dyDescent="0.25">
      <c r="A75" s="62" t="s">
        <v>142</v>
      </c>
      <c r="B75" s="62" t="s">
        <v>434</v>
      </c>
      <c r="C75" s="282">
        <v>110</v>
      </c>
      <c r="D75" s="282">
        <v>107</v>
      </c>
      <c r="E75" s="282">
        <v>105</v>
      </c>
      <c r="F75" s="282">
        <v>108</v>
      </c>
      <c r="G75" s="282">
        <v>110</v>
      </c>
      <c r="H75" s="282">
        <v>112</v>
      </c>
      <c r="I75" s="282">
        <v>107</v>
      </c>
      <c r="J75" s="282">
        <v>104</v>
      </c>
      <c r="K75" s="282">
        <v>104</v>
      </c>
      <c r="L75" s="282">
        <v>106</v>
      </c>
      <c r="M75" s="282">
        <v>100</v>
      </c>
      <c r="O75" s="170" t="s">
        <v>142</v>
      </c>
      <c r="P75" s="171" t="s">
        <v>799</v>
      </c>
      <c r="Q75" s="167">
        <v>5734</v>
      </c>
      <c r="R75" s="167">
        <v>5810</v>
      </c>
      <c r="S75" s="167">
        <v>6126</v>
      </c>
      <c r="T75" s="167">
        <v>6495</v>
      </c>
      <c r="U75" s="167">
        <v>6791</v>
      </c>
      <c r="V75" s="167">
        <v>7203</v>
      </c>
      <c r="W75" s="167">
        <v>7673</v>
      </c>
      <c r="X75" s="167">
        <v>7552</v>
      </c>
      <c r="Y75" s="167">
        <v>7428</v>
      </c>
      <c r="Z75" s="167">
        <v>8463</v>
      </c>
      <c r="AA75" s="167">
        <v>8633</v>
      </c>
      <c r="AC75" s="62" t="s">
        <v>142</v>
      </c>
      <c r="AD75" s="62" t="s">
        <v>434</v>
      </c>
      <c r="AE75" s="167">
        <f t="shared" si="22"/>
        <v>19.18381583536798</v>
      </c>
      <c r="AF75" s="167">
        <f t="shared" si="12"/>
        <v>18.416523235800344</v>
      </c>
      <c r="AG75" s="167">
        <f t="shared" si="13"/>
        <v>17.140058765915768</v>
      </c>
      <c r="AH75" s="167">
        <f t="shared" si="14"/>
        <v>16.628175519630485</v>
      </c>
      <c r="AI75" s="167">
        <f t="shared" si="15"/>
        <v>16.19790899720218</v>
      </c>
      <c r="AJ75" s="167">
        <f t="shared" si="16"/>
        <v>15.54907677356657</v>
      </c>
      <c r="AK75" s="167">
        <f t="shared" si="17"/>
        <v>13.945001954906816</v>
      </c>
      <c r="AL75" s="167">
        <f t="shared" si="18"/>
        <v>13.771186440677965</v>
      </c>
      <c r="AM75" s="167">
        <f t="shared" si="19"/>
        <v>14.001077005923532</v>
      </c>
      <c r="AN75" s="167">
        <f t="shared" si="20"/>
        <v>12.525109299302848</v>
      </c>
      <c r="AO75" s="167">
        <f t="shared" si="21"/>
        <v>11.583458820803893</v>
      </c>
    </row>
    <row r="76" spans="1:41" x14ac:dyDescent="0.25">
      <c r="A76" s="62" t="s">
        <v>143</v>
      </c>
      <c r="B76" s="62" t="s">
        <v>435</v>
      </c>
      <c r="C76" s="282">
        <v>79</v>
      </c>
      <c r="D76" s="282">
        <v>76</v>
      </c>
      <c r="E76" s="282">
        <v>75</v>
      </c>
      <c r="F76" s="282">
        <v>73</v>
      </c>
      <c r="G76" s="282">
        <v>72</v>
      </c>
      <c r="H76" s="282">
        <v>72</v>
      </c>
      <c r="I76" s="282">
        <v>69</v>
      </c>
      <c r="J76" s="282">
        <v>68</v>
      </c>
      <c r="K76" s="282">
        <v>65</v>
      </c>
      <c r="L76" s="282">
        <v>64</v>
      </c>
      <c r="M76" s="282">
        <v>60</v>
      </c>
      <c r="O76" s="170" t="s">
        <v>143</v>
      </c>
      <c r="P76" s="171" t="s">
        <v>800</v>
      </c>
      <c r="Q76" s="167">
        <v>5983</v>
      </c>
      <c r="R76" s="167">
        <v>5711</v>
      </c>
      <c r="S76" s="167">
        <v>6205</v>
      </c>
      <c r="T76" s="167">
        <v>6560</v>
      </c>
      <c r="U76" s="167">
        <v>6840</v>
      </c>
      <c r="V76" s="167">
        <v>7176</v>
      </c>
      <c r="W76" s="167">
        <v>7203</v>
      </c>
      <c r="X76" s="167">
        <v>7394</v>
      </c>
      <c r="Y76" s="167">
        <v>7221</v>
      </c>
      <c r="Z76" s="167">
        <v>8283</v>
      </c>
      <c r="AA76" s="167">
        <v>8730</v>
      </c>
      <c r="AC76" s="62" t="s">
        <v>143</v>
      </c>
      <c r="AD76" s="62" t="s">
        <v>435</v>
      </c>
      <c r="AE76" s="167">
        <f t="shared" si="22"/>
        <v>13.204078221627945</v>
      </c>
      <c r="AF76" s="167">
        <f t="shared" si="12"/>
        <v>13.30765189984241</v>
      </c>
      <c r="AG76" s="167">
        <f t="shared" si="13"/>
        <v>12.087026591458502</v>
      </c>
      <c r="AH76" s="167">
        <f t="shared" si="14"/>
        <v>11.128048780487806</v>
      </c>
      <c r="AI76" s="167">
        <f t="shared" si="15"/>
        <v>10.526315789473685</v>
      </c>
      <c r="AJ76" s="167">
        <f t="shared" si="16"/>
        <v>10.033444816053512</v>
      </c>
      <c r="AK76" s="167">
        <f t="shared" si="17"/>
        <v>9.5793419408579759</v>
      </c>
      <c r="AL76" s="167">
        <f t="shared" si="18"/>
        <v>9.1966459291317282</v>
      </c>
      <c r="AM76" s="167">
        <f t="shared" si="19"/>
        <v>9.0015233347181827</v>
      </c>
      <c r="AN76" s="167">
        <f t="shared" si="20"/>
        <v>7.7266690812507548</v>
      </c>
      <c r="AO76" s="167">
        <f t="shared" si="21"/>
        <v>6.8728522336769755</v>
      </c>
    </row>
    <row r="77" spans="1:41" x14ac:dyDescent="0.25">
      <c r="A77" s="62" t="s">
        <v>144</v>
      </c>
      <c r="B77" s="62" t="s">
        <v>436</v>
      </c>
      <c r="C77" s="282">
        <v>53</v>
      </c>
      <c r="D77" s="282">
        <v>50</v>
      </c>
      <c r="E77" s="282">
        <v>48</v>
      </c>
      <c r="F77" s="282">
        <v>48</v>
      </c>
      <c r="G77" s="282">
        <v>47</v>
      </c>
      <c r="H77" s="282">
        <v>46</v>
      </c>
      <c r="I77" s="282">
        <v>45</v>
      </c>
      <c r="J77" s="282">
        <v>44</v>
      </c>
      <c r="K77" s="282">
        <v>40</v>
      </c>
      <c r="L77" s="282">
        <v>40</v>
      </c>
      <c r="M77" s="282">
        <v>37</v>
      </c>
      <c r="O77" s="170" t="s">
        <v>144</v>
      </c>
      <c r="P77" s="171" t="s">
        <v>801</v>
      </c>
      <c r="Q77" s="167">
        <v>2939</v>
      </c>
      <c r="R77" s="167">
        <v>2889</v>
      </c>
      <c r="S77" s="167">
        <v>3014</v>
      </c>
      <c r="T77" s="167">
        <v>3033</v>
      </c>
      <c r="U77" s="167">
        <v>3274</v>
      </c>
      <c r="V77" s="167">
        <v>3603</v>
      </c>
      <c r="W77" s="167">
        <v>3756</v>
      </c>
      <c r="X77" s="167">
        <v>3919</v>
      </c>
      <c r="Y77" s="167">
        <v>4043</v>
      </c>
      <c r="Z77" s="167">
        <v>4434</v>
      </c>
      <c r="AA77" s="167">
        <v>4129</v>
      </c>
      <c r="AC77" s="62" t="s">
        <v>144</v>
      </c>
      <c r="AD77" s="62" t="s">
        <v>436</v>
      </c>
      <c r="AE77" s="167">
        <f t="shared" si="22"/>
        <v>18.033344675059546</v>
      </c>
      <c r="AF77" s="167">
        <f t="shared" si="12"/>
        <v>17.307026652821044</v>
      </c>
      <c r="AG77" s="167">
        <f t="shared" si="13"/>
        <v>15.925680159256801</v>
      </c>
      <c r="AH77" s="167">
        <f t="shared" si="14"/>
        <v>15.825914935707221</v>
      </c>
      <c r="AI77" s="167">
        <f t="shared" si="15"/>
        <v>14.355528405620037</v>
      </c>
      <c r="AJ77" s="167">
        <f t="shared" si="16"/>
        <v>12.767138495698029</v>
      </c>
      <c r="AK77" s="167">
        <f t="shared" si="17"/>
        <v>11.980830670926517</v>
      </c>
      <c r="AL77" s="167">
        <f t="shared" si="18"/>
        <v>11.227353916815515</v>
      </c>
      <c r="AM77" s="167">
        <f t="shared" si="19"/>
        <v>9.8936433341578027</v>
      </c>
      <c r="AN77" s="167">
        <f t="shared" si="20"/>
        <v>9.0211998195760028</v>
      </c>
      <c r="AO77" s="167">
        <f t="shared" si="21"/>
        <v>8.9610075078711553</v>
      </c>
    </row>
    <row r="78" spans="1:41" x14ac:dyDescent="0.25">
      <c r="A78" s="62" t="s">
        <v>145</v>
      </c>
      <c r="B78" s="62" t="s">
        <v>437</v>
      </c>
      <c r="C78" s="282">
        <v>35</v>
      </c>
      <c r="D78" s="282">
        <v>33</v>
      </c>
      <c r="E78" s="282">
        <v>32</v>
      </c>
      <c r="F78" s="282">
        <v>30</v>
      </c>
      <c r="G78" s="282">
        <v>29</v>
      </c>
      <c r="H78" s="282">
        <v>29</v>
      </c>
      <c r="I78" s="282">
        <v>28</v>
      </c>
      <c r="J78" s="282">
        <v>28</v>
      </c>
      <c r="K78" s="282">
        <v>27</v>
      </c>
      <c r="L78" s="282">
        <v>26</v>
      </c>
      <c r="M78" s="282">
        <v>24</v>
      </c>
      <c r="O78" s="170" t="s">
        <v>145</v>
      </c>
      <c r="P78" s="171" t="s">
        <v>802</v>
      </c>
      <c r="Q78" s="167">
        <v>1525</v>
      </c>
      <c r="R78" s="167">
        <v>1438</v>
      </c>
      <c r="S78" s="167">
        <v>1392</v>
      </c>
      <c r="T78" s="167">
        <v>1507</v>
      </c>
      <c r="U78" s="167">
        <v>1654</v>
      </c>
      <c r="V78" s="167">
        <v>1632</v>
      </c>
      <c r="W78" s="167">
        <v>1581</v>
      </c>
      <c r="X78" s="167">
        <v>1664</v>
      </c>
      <c r="Y78" s="167">
        <v>1573</v>
      </c>
      <c r="Z78" s="167">
        <v>1845</v>
      </c>
      <c r="AA78" s="167">
        <v>1857</v>
      </c>
      <c r="AC78" s="62" t="s">
        <v>145</v>
      </c>
      <c r="AD78" s="62" t="s">
        <v>437</v>
      </c>
      <c r="AE78" s="167">
        <f t="shared" si="22"/>
        <v>22.950819672131146</v>
      </c>
      <c r="AF78" s="167">
        <f t="shared" si="12"/>
        <v>22.948539638386649</v>
      </c>
      <c r="AG78" s="167">
        <f t="shared" si="13"/>
        <v>22.988505747126435</v>
      </c>
      <c r="AH78" s="167">
        <f t="shared" si="14"/>
        <v>19.907100199071003</v>
      </c>
      <c r="AI78" s="167">
        <f t="shared" si="15"/>
        <v>17.533252720677147</v>
      </c>
      <c r="AJ78" s="167">
        <f t="shared" si="16"/>
        <v>17.769607843137255</v>
      </c>
      <c r="AK78" s="167">
        <f t="shared" si="17"/>
        <v>17.710309930423783</v>
      </c>
      <c r="AL78" s="167">
        <f t="shared" si="18"/>
        <v>16.826923076923077</v>
      </c>
      <c r="AM78" s="167">
        <f t="shared" si="19"/>
        <v>17.164653528289893</v>
      </c>
      <c r="AN78" s="167">
        <f t="shared" si="20"/>
        <v>14.092140921409214</v>
      </c>
      <c r="AO78" s="167">
        <f t="shared" si="21"/>
        <v>12.924071082390952</v>
      </c>
    </row>
    <row r="79" spans="1:41" x14ac:dyDescent="0.25">
      <c r="A79" s="62" t="s">
        <v>146</v>
      </c>
      <c r="B79" s="62" t="s">
        <v>438</v>
      </c>
      <c r="C79" s="282">
        <v>79</v>
      </c>
      <c r="D79" s="282">
        <v>75</v>
      </c>
      <c r="E79" s="282">
        <v>70</v>
      </c>
      <c r="F79" s="282">
        <v>69</v>
      </c>
      <c r="G79" s="282">
        <v>68</v>
      </c>
      <c r="H79" s="282">
        <v>66</v>
      </c>
      <c r="I79" s="282">
        <v>63</v>
      </c>
      <c r="J79" s="282">
        <v>62</v>
      </c>
      <c r="K79" s="282">
        <v>61</v>
      </c>
      <c r="L79" s="282">
        <v>61</v>
      </c>
      <c r="M79" s="282">
        <v>57</v>
      </c>
      <c r="O79" s="170" t="s">
        <v>146</v>
      </c>
      <c r="P79" s="171" t="s">
        <v>803</v>
      </c>
      <c r="Q79" s="167">
        <v>3407</v>
      </c>
      <c r="R79" s="167">
        <v>3431</v>
      </c>
      <c r="S79" s="167">
        <v>3580</v>
      </c>
      <c r="T79" s="167">
        <v>3744</v>
      </c>
      <c r="U79" s="167">
        <v>3835</v>
      </c>
      <c r="V79" s="167">
        <v>4073</v>
      </c>
      <c r="W79" s="167">
        <v>4188</v>
      </c>
      <c r="X79" s="167">
        <v>4439</v>
      </c>
      <c r="Y79" s="167">
        <v>4456</v>
      </c>
      <c r="Z79" s="167">
        <v>5655</v>
      </c>
      <c r="AA79" s="167">
        <v>5245</v>
      </c>
      <c r="AC79" s="62" t="s">
        <v>146</v>
      </c>
      <c r="AD79" s="62" t="s">
        <v>438</v>
      </c>
      <c r="AE79" s="167">
        <f t="shared" si="22"/>
        <v>23.187555033754037</v>
      </c>
      <c r="AF79" s="167">
        <f t="shared" si="12"/>
        <v>21.859516176041971</v>
      </c>
      <c r="AG79" s="167">
        <f t="shared" si="13"/>
        <v>19.553072625698324</v>
      </c>
      <c r="AH79" s="167">
        <f t="shared" si="14"/>
        <v>18.429487179487179</v>
      </c>
      <c r="AI79" s="167">
        <f t="shared" si="15"/>
        <v>17.731421121251628</v>
      </c>
      <c r="AJ79" s="167">
        <f t="shared" si="16"/>
        <v>16.204272035354776</v>
      </c>
      <c r="AK79" s="167">
        <f t="shared" si="17"/>
        <v>15.04297994269341</v>
      </c>
      <c r="AL79" s="167">
        <f t="shared" si="18"/>
        <v>13.967109709394007</v>
      </c>
      <c r="AM79" s="167">
        <f t="shared" si="19"/>
        <v>13.689407540394972</v>
      </c>
      <c r="AN79" s="167">
        <f t="shared" si="20"/>
        <v>10.786914235190098</v>
      </c>
      <c r="AO79" s="167">
        <f t="shared" si="21"/>
        <v>10.867492850333651</v>
      </c>
    </row>
    <row r="80" spans="1:41" x14ac:dyDescent="0.25">
      <c r="A80" s="62" t="s">
        <v>147</v>
      </c>
      <c r="B80" s="62" t="s">
        <v>439</v>
      </c>
      <c r="C80" s="282">
        <v>115</v>
      </c>
      <c r="D80" s="282">
        <v>113</v>
      </c>
      <c r="E80" s="282">
        <v>113</v>
      </c>
      <c r="F80" s="282">
        <v>112</v>
      </c>
      <c r="G80" s="282">
        <v>111</v>
      </c>
      <c r="H80" s="282">
        <v>111</v>
      </c>
      <c r="I80" s="282">
        <v>108</v>
      </c>
      <c r="J80" s="282">
        <v>107</v>
      </c>
      <c r="K80" s="282">
        <v>100</v>
      </c>
      <c r="L80" s="282">
        <v>99</v>
      </c>
      <c r="M80" s="282">
        <v>94</v>
      </c>
      <c r="O80" s="170" t="s">
        <v>147</v>
      </c>
      <c r="P80" s="171" t="s">
        <v>804</v>
      </c>
      <c r="Q80" s="167">
        <v>5089</v>
      </c>
      <c r="R80" s="167">
        <v>5082</v>
      </c>
      <c r="S80" s="167">
        <v>5353</v>
      </c>
      <c r="T80" s="167">
        <v>5713</v>
      </c>
      <c r="U80" s="167">
        <v>5693</v>
      </c>
      <c r="V80" s="167">
        <v>6207</v>
      </c>
      <c r="W80" s="167">
        <v>6285</v>
      </c>
      <c r="X80" s="167">
        <v>6788</v>
      </c>
      <c r="Y80" s="167">
        <v>6541</v>
      </c>
      <c r="Z80" s="167">
        <v>8388</v>
      </c>
      <c r="AA80" s="167">
        <v>7669</v>
      </c>
      <c r="AC80" s="62" t="s">
        <v>147</v>
      </c>
      <c r="AD80" s="62" t="s">
        <v>439</v>
      </c>
      <c r="AE80" s="167">
        <f t="shared" si="22"/>
        <v>22.597759874238555</v>
      </c>
      <c r="AF80" s="167">
        <f t="shared" si="12"/>
        <v>22.2353404171586</v>
      </c>
      <c r="AG80" s="167">
        <f t="shared" si="13"/>
        <v>21.109658135624883</v>
      </c>
      <c r="AH80" s="167">
        <f t="shared" si="14"/>
        <v>19.604410992473305</v>
      </c>
      <c r="AI80" s="167">
        <f t="shared" si="15"/>
        <v>19.497628666783768</v>
      </c>
      <c r="AJ80" s="167">
        <f t="shared" si="16"/>
        <v>17.883035282745286</v>
      </c>
      <c r="AK80" s="167">
        <f t="shared" si="17"/>
        <v>17.183770883054894</v>
      </c>
      <c r="AL80" s="167">
        <f t="shared" si="18"/>
        <v>15.763111373011196</v>
      </c>
      <c r="AM80" s="167">
        <f t="shared" si="19"/>
        <v>15.288182235132243</v>
      </c>
      <c r="AN80" s="167">
        <f t="shared" si="20"/>
        <v>11.802575107296137</v>
      </c>
      <c r="AO80" s="167">
        <f t="shared" si="21"/>
        <v>12.257139131568653</v>
      </c>
    </row>
    <row r="81" spans="1:41" x14ac:dyDescent="0.25">
      <c r="A81" s="62" t="s">
        <v>148</v>
      </c>
      <c r="B81" s="62" t="s">
        <v>440</v>
      </c>
      <c r="C81" s="282">
        <v>86</v>
      </c>
      <c r="D81" s="282">
        <v>81</v>
      </c>
      <c r="E81" s="282">
        <v>81</v>
      </c>
      <c r="F81" s="282">
        <v>79</v>
      </c>
      <c r="G81" s="282">
        <v>76</v>
      </c>
      <c r="H81" s="282">
        <v>77</v>
      </c>
      <c r="I81" s="282">
        <v>74</v>
      </c>
      <c r="J81" s="282">
        <v>71</v>
      </c>
      <c r="K81" s="282">
        <v>66</v>
      </c>
      <c r="L81" s="282">
        <v>68</v>
      </c>
      <c r="M81" s="282">
        <v>64</v>
      </c>
      <c r="O81" s="170" t="s">
        <v>148</v>
      </c>
      <c r="P81" s="171" t="s">
        <v>805</v>
      </c>
      <c r="Q81" s="167">
        <v>8723</v>
      </c>
      <c r="R81" s="167">
        <v>9522</v>
      </c>
      <c r="S81" s="167">
        <v>11031</v>
      </c>
      <c r="T81" s="167">
        <v>11358</v>
      </c>
      <c r="U81" s="167">
        <v>12794</v>
      </c>
      <c r="V81" s="167">
        <v>14204</v>
      </c>
      <c r="W81" s="167">
        <v>13855</v>
      </c>
      <c r="X81" s="167">
        <v>13420</v>
      </c>
      <c r="Y81" s="167">
        <v>13542</v>
      </c>
      <c r="Z81" s="167">
        <v>14421</v>
      </c>
      <c r="AA81" s="167">
        <v>25022</v>
      </c>
      <c r="AC81" s="62" t="s">
        <v>148</v>
      </c>
      <c r="AD81" s="62" t="s">
        <v>440</v>
      </c>
      <c r="AE81" s="167">
        <f t="shared" si="22"/>
        <v>9.8589934655508422</v>
      </c>
      <c r="AF81" s="167">
        <f t="shared" si="12"/>
        <v>8.5066162570888473</v>
      </c>
      <c r="AG81" s="167">
        <f t="shared" si="13"/>
        <v>7.3429426162632581</v>
      </c>
      <c r="AH81" s="167">
        <f t="shared" si="14"/>
        <v>6.9554499031519637</v>
      </c>
      <c r="AI81" s="167">
        <f t="shared" si="15"/>
        <v>5.9402845083632956</v>
      </c>
      <c r="AJ81" s="167">
        <f t="shared" si="16"/>
        <v>5.4210081667136016</v>
      </c>
      <c r="AK81" s="167">
        <f t="shared" si="17"/>
        <v>5.3410321183688199</v>
      </c>
      <c r="AL81" s="167">
        <f t="shared" si="18"/>
        <v>5.2906110283159462</v>
      </c>
      <c r="AM81" s="167">
        <f t="shared" si="19"/>
        <v>4.873726185201595</v>
      </c>
      <c r="AN81" s="167">
        <f t="shared" si="20"/>
        <v>4.7153456764440742</v>
      </c>
      <c r="AO81" s="167">
        <f t="shared" si="21"/>
        <v>2.5577491807209656</v>
      </c>
    </row>
    <row r="82" spans="1:41" x14ac:dyDescent="0.25">
      <c r="A82" s="62" t="s">
        <v>149</v>
      </c>
      <c r="B82" s="62" t="s">
        <v>441</v>
      </c>
      <c r="C82" s="282">
        <v>52</v>
      </c>
      <c r="D82" s="282">
        <v>50</v>
      </c>
      <c r="E82" s="282">
        <v>50</v>
      </c>
      <c r="F82" s="282">
        <v>47</v>
      </c>
      <c r="G82" s="282">
        <v>46</v>
      </c>
      <c r="H82" s="282">
        <v>46</v>
      </c>
      <c r="I82" s="282">
        <v>45</v>
      </c>
      <c r="J82" s="282">
        <v>42</v>
      </c>
      <c r="K82" s="282">
        <v>38</v>
      </c>
      <c r="L82" s="282">
        <v>38</v>
      </c>
      <c r="M82" s="282">
        <v>35</v>
      </c>
      <c r="O82" s="170" t="s">
        <v>149</v>
      </c>
      <c r="P82" s="171" t="s">
        <v>806</v>
      </c>
      <c r="Q82" s="167">
        <v>3880</v>
      </c>
      <c r="R82" s="167">
        <v>4008</v>
      </c>
      <c r="S82" s="167">
        <v>4254</v>
      </c>
      <c r="T82" s="167">
        <v>4567</v>
      </c>
      <c r="U82" s="167">
        <v>5390</v>
      </c>
      <c r="V82" s="167">
        <v>5295</v>
      </c>
      <c r="W82" s="167">
        <v>5888</v>
      </c>
      <c r="X82" s="167">
        <v>5814</v>
      </c>
      <c r="Y82" s="167">
        <v>5735</v>
      </c>
      <c r="Z82" s="167">
        <v>6894</v>
      </c>
      <c r="AA82" s="167">
        <v>7429</v>
      </c>
      <c r="AC82" s="62" t="s">
        <v>149</v>
      </c>
      <c r="AD82" s="62" t="s">
        <v>441</v>
      </c>
      <c r="AE82" s="167">
        <f t="shared" si="22"/>
        <v>13.402061855670103</v>
      </c>
      <c r="AF82" s="167">
        <f t="shared" si="12"/>
        <v>12.4750499001996</v>
      </c>
      <c r="AG82" s="167">
        <f t="shared" si="13"/>
        <v>11.753643629525152</v>
      </c>
      <c r="AH82" s="167">
        <f t="shared" si="14"/>
        <v>10.291219619005911</v>
      </c>
      <c r="AI82" s="167">
        <f t="shared" si="15"/>
        <v>8.5343228200371062</v>
      </c>
      <c r="AJ82" s="167">
        <f t="shared" si="16"/>
        <v>8.6874409820585452</v>
      </c>
      <c r="AK82" s="167">
        <f t="shared" si="17"/>
        <v>7.6426630434782608</v>
      </c>
      <c r="AL82" s="167">
        <f t="shared" si="18"/>
        <v>7.2239422084623319</v>
      </c>
      <c r="AM82" s="167">
        <f t="shared" si="19"/>
        <v>6.6259808195292065</v>
      </c>
      <c r="AN82" s="167">
        <f t="shared" si="20"/>
        <v>5.5120394545982014</v>
      </c>
      <c r="AO82" s="167">
        <f t="shared" si="21"/>
        <v>4.7112666576928257</v>
      </c>
    </row>
    <row r="83" spans="1:41" x14ac:dyDescent="0.25">
      <c r="A83" s="62" t="s">
        <v>150</v>
      </c>
      <c r="B83" s="62" t="s">
        <v>442</v>
      </c>
      <c r="C83" s="282">
        <v>333</v>
      </c>
      <c r="D83" s="282">
        <v>307</v>
      </c>
      <c r="E83" s="282">
        <v>298</v>
      </c>
      <c r="F83" s="282">
        <v>288</v>
      </c>
      <c r="G83" s="282">
        <v>282</v>
      </c>
      <c r="H83" s="282">
        <v>279</v>
      </c>
      <c r="I83" s="282">
        <v>274</v>
      </c>
      <c r="J83" s="282">
        <v>267</v>
      </c>
      <c r="K83" s="282">
        <v>241</v>
      </c>
      <c r="L83" s="282">
        <v>240</v>
      </c>
      <c r="M83" s="282">
        <v>219</v>
      </c>
      <c r="O83" s="170" t="s">
        <v>150</v>
      </c>
      <c r="P83" s="171" t="s">
        <v>807</v>
      </c>
      <c r="Q83" s="167">
        <v>31719</v>
      </c>
      <c r="R83" s="167">
        <v>32642</v>
      </c>
      <c r="S83" s="167">
        <v>32378</v>
      </c>
      <c r="T83" s="167">
        <v>35451</v>
      </c>
      <c r="U83" s="167">
        <v>36683</v>
      </c>
      <c r="V83" s="167">
        <v>40945</v>
      </c>
      <c r="W83" s="167">
        <v>42887</v>
      </c>
      <c r="X83" s="167">
        <v>43475</v>
      </c>
      <c r="Y83" s="167">
        <v>42238</v>
      </c>
      <c r="Z83" s="167">
        <v>48074</v>
      </c>
      <c r="AA83" s="167">
        <v>48403</v>
      </c>
      <c r="AC83" s="62" t="s">
        <v>150</v>
      </c>
      <c r="AD83" s="62" t="s">
        <v>442</v>
      </c>
      <c r="AE83" s="167">
        <f t="shared" si="22"/>
        <v>10.498439421167124</v>
      </c>
      <c r="AF83" s="167">
        <f t="shared" si="12"/>
        <v>9.4050609644016916</v>
      </c>
      <c r="AG83" s="167">
        <f t="shared" si="13"/>
        <v>9.2037803446784849</v>
      </c>
      <c r="AH83" s="167">
        <f t="shared" si="14"/>
        <v>8.1238893120081244</v>
      </c>
      <c r="AI83" s="167">
        <f t="shared" si="15"/>
        <v>7.6874846659215441</v>
      </c>
      <c r="AJ83" s="167">
        <f t="shared" si="16"/>
        <v>6.8140188057149835</v>
      </c>
      <c r="AK83" s="167">
        <f t="shared" si="17"/>
        <v>6.3888824119196963</v>
      </c>
      <c r="AL83" s="167">
        <f t="shared" si="18"/>
        <v>6.1414606095457156</v>
      </c>
      <c r="AM83" s="167">
        <f t="shared" si="19"/>
        <v>5.7057625834556562</v>
      </c>
      <c r="AN83" s="167">
        <f t="shared" si="20"/>
        <v>4.9923035320547493</v>
      </c>
      <c r="AO83" s="167">
        <f t="shared" si="21"/>
        <v>4.5245129434125984</v>
      </c>
    </row>
    <row r="84" spans="1:41" x14ac:dyDescent="0.25">
      <c r="A84" s="62" t="s">
        <v>151</v>
      </c>
      <c r="B84" s="62" t="s">
        <v>443</v>
      </c>
      <c r="C84" s="282">
        <v>177</v>
      </c>
      <c r="D84" s="282">
        <v>166</v>
      </c>
      <c r="E84" s="282">
        <v>161</v>
      </c>
      <c r="F84" s="282">
        <v>165</v>
      </c>
      <c r="G84" s="282">
        <v>166</v>
      </c>
      <c r="H84" s="282">
        <v>160</v>
      </c>
      <c r="I84" s="282">
        <v>148</v>
      </c>
      <c r="J84" s="282">
        <v>144</v>
      </c>
      <c r="K84" s="282">
        <v>139</v>
      </c>
      <c r="L84" s="282">
        <v>138</v>
      </c>
      <c r="M84" s="282">
        <v>135</v>
      </c>
      <c r="O84" s="170" t="s">
        <v>151</v>
      </c>
      <c r="P84" s="171" t="s">
        <v>808</v>
      </c>
      <c r="Q84" s="167">
        <v>9243</v>
      </c>
      <c r="R84" s="167">
        <v>9194</v>
      </c>
      <c r="S84" s="167">
        <v>9375</v>
      </c>
      <c r="T84" s="167">
        <v>10301</v>
      </c>
      <c r="U84" s="167">
        <v>9940</v>
      </c>
      <c r="V84" s="167">
        <v>10559</v>
      </c>
      <c r="W84" s="167">
        <v>10610</v>
      </c>
      <c r="X84" s="167">
        <v>10714</v>
      </c>
      <c r="Y84" s="167">
        <v>10793</v>
      </c>
      <c r="Z84" s="167">
        <v>11728</v>
      </c>
      <c r="AA84" s="167">
        <v>13095</v>
      </c>
      <c r="AC84" s="62" t="s">
        <v>151</v>
      </c>
      <c r="AD84" s="62" t="s">
        <v>443</v>
      </c>
      <c r="AE84" s="167">
        <f t="shared" si="22"/>
        <v>19.149626744563452</v>
      </c>
      <c r="AF84" s="167">
        <f t="shared" si="12"/>
        <v>18.055253426147488</v>
      </c>
      <c r="AG84" s="167">
        <f t="shared" si="13"/>
        <v>17.173333333333332</v>
      </c>
      <c r="AH84" s="167">
        <f t="shared" si="14"/>
        <v>16.0178623434618</v>
      </c>
      <c r="AI84" s="167">
        <f t="shared" si="15"/>
        <v>16.70020120724346</v>
      </c>
      <c r="AJ84" s="167">
        <f t="shared" si="16"/>
        <v>15.152950089970641</v>
      </c>
      <c r="AK84" s="167">
        <f t="shared" si="17"/>
        <v>13.949104618284638</v>
      </c>
      <c r="AL84" s="167">
        <f t="shared" si="18"/>
        <v>13.440358409557588</v>
      </c>
      <c r="AM84" s="167">
        <f t="shared" si="19"/>
        <v>12.878717687389974</v>
      </c>
      <c r="AN84" s="167">
        <f t="shared" si="20"/>
        <v>11.766712141882675</v>
      </c>
      <c r="AO84" s="167">
        <f t="shared" si="21"/>
        <v>10.309278350515465</v>
      </c>
    </row>
    <row r="85" spans="1:41" x14ac:dyDescent="0.25">
      <c r="A85" s="62" t="s">
        <v>152</v>
      </c>
      <c r="B85" s="62" t="s">
        <v>444</v>
      </c>
      <c r="C85" s="282">
        <v>43</v>
      </c>
      <c r="D85" s="282">
        <v>43</v>
      </c>
      <c r="E85" s="282">
        <v>42</v>
      </c>
      <c r="F85" s="282">
        <v>42</v>
      </c>
      <c r="G85" s="282">
        <v>41</v>
      </c>
      <c r="H85" s="282">
        <v>42</v>
      </c>
      <c r="I85" s="282">
        <v>39</v>
      </c>
      <c r="J85" s="282">
        <v>39</v>
      </c>
      <c r="K85" s="282">
        <v>37</v>
      </c>
      <c r="L85" s="282">
        <v>38</v>
      </c>
      <c r="M85" s="282">
        <v>36</v>
      </c>
      <c r="O85" s="170" t="s">
        <v>152</v>
      </c>
      <c r="P85" s="171" t="s">
        <v>809</v>
      </c>
      <c r="Q85" s="167">
        <v>1071</v>
      </c>
      <c r="R85" s="171">
        <v>1022</v>
      </c>
      <c r="S85" s="167">
        <v>1080</v>
      </c>
      <c r="T85" s="167">
        <v>1170</v>
      </c>
      <c r="U85" s="167">
        <v>1291</v>
      </c>
      <c r="V85" s="167">
        <v>1319</v>
      </c>
      <c r="W85" s="167">
        <v>1413</v>
      </c>
      <c r="X85" s="167">
        <v>1378</v>
      </c>
      <c r="Y85" s="167">
        <v>1297</v>
      </c>
      <c r="Z85" s="167">
        <v>1290</v>
      </c>
      <c r="AA85" s="167">
        <v>1372</v>
      </c>
      <c r="AC85" s="62" t="s">
        <v>152</v>
      </c>
      <c r="AD85" s="62" t="s">
        <v>444</v>
      </c>
      <c r="AE85" s="167">
        <f t="shared" si="22"/>
        <v>40.149393090569561</v>
      </c>
      <c r="AF85" s="167">
        <f t="shared" si="12"/>
        <v>42.074363992172209</v>
      </c>
      <c r="AG85" s="167">
        <f t="shared" si="13"/>
        <v>38.888888888888886</v>
      </c>
      <c r="AH85" s="167">
        <f t="shared" si="14"/>
        <v>35.897435897435898</v>
      </c>
      <c r="AI85" s="167">
        <f t="shared" si="15"/>
        <v>31.758326878388846</v>
      </c>
      <c r="AJ85" s="167">
        <f t="shared" si="16"/>
        <v>31.842304776345717</v>
      </c>
      <c r="AK85" s="167">
        <f t="shared" si="17"/>
        <v>27.600849256900212</v>
      </c>
      <c r="AL85" s="167">
        <f t="shared" si="18"/>
        <v>28.30188679245283</v>
      </c>
      <c r="AM85" s="167">
        <f t="shared" si="19"/>
        <v>28.527370855821125</v>
      </c>
      <c r="AN85" s="167">
        <f t="shared" si="20"/>
        <v>29.45736434108527</v>
      </c>
      <c r="AO85" s="167">
        <f t="shared" si="21"/>
        <v>26.239067055393587</v>
      </c>
    </row>
    <row r="86" spans="1:41" x14ac:dyDescent="0.25">
      <c r="A86" s="62" t="s">
        <v>153</v>
      </c>
      <c r="B86" s="62" t="s">
        <v>445</v>
      </c>
      <c r="C86" s="282">
        <v>49</v>
      </c>
      <c r="D86" s="282">
        <v>48</v>
      </c>
      <c r="E86" s="282">
        <v>47</v>
      </c>
      <c r="F86" s="282">
        <v>49</v>
      </c>
      <c r="G86" s="282">
        <v>48</v>
      </c>
      <c r="H86" s="282">
        <v>47</v>
      </c>
      <c r="I86" s="282">
        <v>45</v>
      </c>
      <c r="J86" s="282">
        <v>43</v>
      </c>
      <c r="K86" s="282">
        <v>39</v>
      </c>
      <c r="L86" s="282">
        <v>40</v>
      </c>
      <c r="M86" s="282">
        <v>38</v>
      </c>
      <c r="O86" s="170" t="s">
        <v>153</v>
      </c>
      <c r="P86" s="171" t="s">
        <v>810</v>
      </c>
      <c r="Q86" s="167">
        <v>1301</v>
      </c>
      <c r="R86" s="167">
        <v>1384</v>
      </c>
      <c r="S86" s="167">
        <v>1505</v>
      </c>
      <c r="T86" s="167">
        <v>1491</v>
      </c>
      <c r="U86" s="167">
        <v>1506</v>
      </c>
      <c r="V86" s="167">
        <v>1539</v>
      </c>
      <c r="W86" s="167">
        <v>1545</v>
      </c>
      <c r="X86" s="167">
        <v>1611</v>
      </c>
      <c r="Y86" s="167">
        <v>1595</v>
      </c>
      <c r="Z86" s="167">
        <v>1746</v>
      </c>
      <c r="AA86" s="167">
        <v>1743</v>
      </c>
      <c r="AC86" s="62" t="s">
        <v>153</v>
      </c>
      <c r="AD86" s="62" t="s">
        <v>445</v>
      </c>
      <c r="AE86" s="167">
        <f t="shared" si="22"/>
        <v>37.663335895465025</v>
      </c>
      <c r="AF86" s="167">
        <f t="shared" si="12"/>
        <v>34.682080924855491</v>
      </c>
      <c r="AG86" s="167">
        <f t="shared" si="13"/>
        <v>31.229235880398672</v>
      </c>
      <c r="AH86" s="167">
        <f t="shared" si="14"/>
        <v>32.863849765258216</v>
      </c>
      <c r="AI86" s="167">
        <f t="shared" si="15"/>
        <v>31.872509960159363</v>
      </c>
      <c r="AJ86" s="167">
        <f t="shared" si="16"/>
        <v>30.539311241065626</v>
      </c>
      <c r="AK86" s="167">
        <f t="shared" si="17"/>
        <v>29.126213592233011</v>
      </c>
      <c r="AL86" s="167">
        <f t="shared" si="18"/>
        <v>26.691495965238982</v>
      </c>
      <c r="AM86" s="167">
        <f t="shared" si="19"/>
        <v>24.451410658307211</v>
      </c>
      <c r="AN86" s="167">
        <f t="shared" si="20"/>
        <v>22.90950744558992</v>
      </c>
      <c r="AO86" s="167">
        <f t="shared" si="21"/>
        <v>21.801491681009754</v>
      </c>
    </row>
    <row r="87" spans="1:41" x14ac:dyDescent="0.25">
      <c r="A87" s="62" t="s">
        <v>154</v>
      </c>
      <c r="B87" s="62" t="s">
        <v>446</v>
      </c>
      <c r="C87" s="282">
        <v>442</v>
      </c>
      <c r="D87" s="282">
        <v>413</v>
      </c>
      <c r="E87" s="282">
        <v>448</v>
      </c>
      <c r="F87" s="282">
        <v>439</v>
      </c>
      <c r="G87" s="282">
        <v>417</v>
      </c>
      <c r="H87" s="282">
        <v>437</v>
      </c>
      <c r="I87" s="282">
        <v>421</v>
      </c>
      <c r="J87" s="282">
        <v>208</v>
      </c>
      <c r="K87" s="282">
        <v>128</v>
      </c>
      <c r="L87" s="282">
        <v>127</v>
      </c>
      <c r="M87" s="282">
        <v>125</v>
      </c>
      <c r="O87" s="170" t="s">
        <v>154</v>
      </c>
      <c r="P87" s="171" t="s">
        <v>811</v>
      </c>
      <c r="Q87" s="167">
        <v>3239</v>
      </c>
      <c r="R87" s="167">
        <v>3199</v>
      </c>
      <c r="S87" s="167">
        <v>3370</v>
      </c>
      <c r="T87" s="167">
        <v>3503</v>
      </c>
      <c r="U87" s="167">
        <v>3714</v>
      </c>
      <c r="V87" s="167">
        <v>4032</v>
      </c>
      <c r="W87" s="167">
        <v>3941</v>
      </c>
      <c r="X87" s="167">
        <v>4101</v>
      </c>
      <c r="Y87" s="167">
        <v>4242</v>
      </c>
      <c r="Z87" s="167">
        <v>4438</v>
      </c>
      <c r="AA87" s="167">
        <v>4407</v>
      </c>
      <c r="AC87" s="62" t="s">
        <v>154</v>
      </c>
      <c r="AD87" s="62" t="s">
        <v>446</v>
      </c>
      <c r="AE87" s="167">
        <f t="shared" si="22"/>
        <v>136.4618709478234</v>
      </c>
      <c r="AF87" s="167">
        <f t="shared" si="12"/>
        <v>129.10284463894968</v>
      </c>
      <c r="AG87" s="167">
        <f t="shared" si="13"/>
        <v>132.93768545994067</v>
      </c>
      <c r="AH87" s="167">
        <f t="shared" si="14"/>
        <v>125.32115329717385</v>
      </c>
      <c r="AI87" s="167">
        <f t="shared" si="15"/>
        <v>112.2778675282714</v>
      </c>
      <c r="AJ87" s="167">
        <f t="shared" si="16"/>
        <v>108.38293650793651</v>
      </c>
      <c r="AK87" s="167">
        <f t="shared" si="17"/>
        <v>106.8256787617356</v>
      </c>
      <c r="AL87" s="167">
        <f t="shared" si="18"/>
        <v>50.719336747134847</v>
      </c>
      <c r="AM87" s="167">
        <f t="shared" si="19"/>
        <v>30.174446016030174</v>
      </c>
      <c r="AN87" s="167">
        <f t="shared" si="20"/>
        <v>28.61649391617846</v>
      </c>
      <c r="AO87" s="167">
        <f t="shared" si="21"/>
        <v>28.363966417063761</v>
      </c>
    </row>
    <row r="88" spans="1:41" x14ac:dyDescent="0.25">
      <c r="A88" s="62" t="s">
        <v>155</v>
      </c>
      <c r="B88" s="62" t="s">
        <v>447</v>
      </c>
      <c r="C88" s="282">
        <v>111</v>
      </c>
      <c r="D88" s="282">
        <v>84</v>
      </c>
      <c r="E88" s="282">
        <v>84</v>
      </c>
      <c r="F88" s="282">
        <v>82</v>
      </c>
      <c r="G88" s="282">
        <v>86</v>
      </c>
      <c r="H88" s="282">
        <v>87</v>
      </c>
      <c r="I88" s="282">
        <v>75</v>
      </c>
      <c r="J88" s="282">
        <v>74</v>
      </c>
      <c r="K88" s="282">
        <v>71</v>
      </c>
      <c r="L88" s="282">
        <v>72</v>
      </c>
      <c r="M88" s="282">
        <v>68</v>
      </c>
      <c r="O88" s="170" t="s">
        <v>155</v>
      </c>
      <c r="P88" s="171" t="s">
        <v>812</v>
      </c>
      <c r="Q88" s="167">
        <v>3076</v>
      </c>
      <c r="R88" s="167">
        <v>3188</v>
      </c>
      <c r="S88" s="167">
        <v>3283</v>
      </c>
      <c r="T88" s="167">
        <v>3381</v>
      </c>
      <c r="U88" s="167">
        <v>3841</v>
      </c>
      <c r="V88" s="167">
        <v>3672</v>
      </c>
      <c r="W88" s="167">
        <v>3868</v>
      </c>
      <c r="X88" s="167">
        <v>4008</v>
      </c>
      <c r="Y88" s="167">
        <v>3976</v>
      </c>
      <c r="Z88" s="167">
        <v>4296</v>
      </c>
      <c r="AA88" s="167">
        <v>4866</v>
      </c>
      <c r="AC88" s="62" t="s">
        <v>155</v>
      </c>
      <c r="AD88" s="62" t="s">
        <v>447</v>
      </c>
      <c r="AE88" s="167">
        <f t="shared" si="22"/>
        <v>36.085825747724314</v>
      </c>
      <c r="AF88" s="167">
        <f t="shared" si="12"/>
        <v>26.348808030112924</v>
      </c>
      <c r="AG88" s="167">
        <f t="shared" si="13"/>
        <v>25.586353944562898</v>
      </c>
      <c r="AH88" s="167">
        <f t="shared" si="14"/>
        <v>24.253179532682637</v>
      </c>
      <c r="AI88" s="167">
        <f t="shared" si="15"/>
        <v>22.390002603488675</v>
      </c>
      <c r="AJ88" s="167">
        <f t="shared" si="16"/>
        <v>23.692810457516341</v>
      </c>
      <c r="AK88" s="167">
        <f t="shared" si="17"/>
        <v>19.389865563598757</v>
      </c>
      <c r="AL88" s="167">
        <f t="shared" si="18"/>
        <v>18.463073852295409</v>
      </c>
      <c r="AM88" s="167">
        <f t="shared" si="19"/>
        <v>17.857142857142858</v>
      </c>
      <c r="AN88" s="167">
        <f t="shared" si="20"/>
        <v>16.759776536312849</v>
      </c>
      <c r="AO88" s="167">
        <f t="shared" si="21"/>
        <v>13.974517057131115</v>
      </c>
    </row>
    <row r="89" spans="1:41" x14ac:dyDescent="0.25">
      <c r="A89" s="62" t="s">
        <v>156</v>
      </c>
      <c r="B89" s="62" t="s">
        <v>448</v>
      </c>
      <c r="C89" s="282">
        <v>147</v>
      </c>
      <c r="D89" s="282">
        <v>130</v>
      </c>
      <c r="E89" s="282">
        <v>120</v>
      </c>
      <c r="F89" s="282">
        <v>98</v>
      </c>
      <c r="G89" s="282">
        <v>98</v>
      </c>
      <c r="H89" s="282">
        <v>91</v>
      </c>
      <c r="I89" s="282">
        <v>94</v>
      </c>
      <c r="J89" s="282">
        <v>87</v>
      </c>
      <c r="K89" s="282">
        <v>86</v>
      </c>
      <c r="L89" s="282">
        <v>83</v>
      </c>
      <c r="M89" s="282">
        <v>80</v>
      </c>
      <c r="O89" s="170" t="s">
        <v>156</v>
      </c>
      <c r="P89" s="171" t="s">
        <v>813</v>
      </c>
      <c r="Q89" s="167">
        <v>3333</v>
      </c>
      <c r="R89" s="167">
        <v>3995</v>
      </c>
      <c r="S89" s="167">
        <v>4253</v>
      </c>
      <c r="T89" s="167">
        <v>4705</v>
      </c>
      <c r="U89" s="167">
        <v>4185</v>
      </c>
      <c r="V89" s="167">
        <v>4732</v>
      </c>
      <c r="W89" s="167">
        <v>5769</v>
      </c>
      <c r="X89" s="167">
        <v>5055</v>
      </c>
      <c r="Y89" s="167">
        <v>4398</v>
      </c>
      <c r="Z89" s="167">
        <v>5801</v>
      </c>
      <c r="AA89" s="167">
        <v>10617</v>
      </c>
      <c r="AC89" s="62" t="s">
        <v>156</v>
      </c>
      <c r="AD89" s="62" t="s">
        <v>448</v>
      </c>
      <c r="AE89" s="167">
        <f t="shared" si="22"/>
        <v>44.104410441044102</v>
      </c>
      <c r="AF89" s="167">
        <f t="shared" si="12"/>
        <v>32.54067584480601</v>
      </c>
      <c r="AG89" s="167">
        <f t="shared" si="13"/>
        <v>28.215377380672468</v>
      </c>
      <c r="AH89" s="167">
        <f t="shared" si="14"/>
        <v>20.828905419766205</v>
      </c>
      <c r="AI89" s="167">
        <f t="shared" si="15"/>
        <v>23.416965352449225</v>
      </c>
      <c r="AJ89" s="167">
        <f t="shared" si="16"/>
        <v>19.23076923076923</v>
      </c>
      <c r="AK89" s="167">
        <f t="shared" si="17"/>
        <v>16.293985092737042</v>
      </c>
      <c r="AL89" s="167">
        <f t="shared" si="18"/>
        <v>17.210682492581601</v>
      </c>
      <c r="AM89" s="167">
        <f t="shared" si="19"/>
        <v>19.554342883128694</v>
      </c>
      <c r="AN89" s="167">
        <f t="shared" si="20"/>
        <v>14.307877952077227</v>
      </c>
      <c r="AO89" s="167">
        <f t="shared" si="21"/>
        <v>7.5350852406517852</v>
      </c>
    </row>
    <row r="90" spans="1:41" x14ac:dyDescent="0.25">
      <c r="A90" s="62" t="s">
        <v>157</v>
      </c>
      <c r="B90" s="62" t="s">
        <v>449</v>
      </c>
      <c r="C90" s="282">
        <v>41</v>
      </c>
      <c r="D90" s="282">
        <v>39</v>
      </c>
      <c r="E90" s="282">
        <v>38</v>
      </c>
      <c r="F90" s="282">
        <v>37</v>
      </c>
      <c r="G90" s="282">
        <v>38</v>
      </c>
      <c r="H90" s="282">
        <v>39</v>
      </c>
      <c r="I90" s="282">
        <v>35</v>
      </c>
      <c r="J90" s="282">
        <v>33</v>
      </c>
      <c r="K90" s="282">
        <v>31</v>
      </c>
      <c r="L90" s="282">
        <v>31</v>
      </c>
      <c r="M90" s="282">
        <v>29</v>
      </c>
      <c r="O90" s="170" t="s">
        <v>157</v>
      </c>
      <c r="P90" s="171" t="s">
        <v>814</v>
      </c>
      <c r="Q90" s="167">
        <v>3653</v>
      </c>
      <c r="R90" s="167">
        <v>3050</v>
      </c>
      <c r="S90" s="167">
        <v>2871</v>
      </c>
      <c r="T90" s="167">
        <v>3080</v>
      </c>
      <c r="U90" s="167">
        <v>3380</v>
      </c>
      <c r="V90" s="167">
        <v>3294</v>
      </c>
      <c r="W90" s="167">
        <v>3517</v>
      </c>
      <c r="X90" s="167">
        <v>3479</v>
      </c>
      <c r="Y90" s="167">
        <v>3266</v>
      </c>
      <c r="Z90" s="167">
        <v>4029</v>
      </c>
      <c r="AA90" s="167">
        <v>3904</v>
      </c>
      <c r="AC90" s="62" t="s">
        <v>157</v>
      </c>
      <c r="AD90" s="62" t="s">
        <v>449</v>
      </c>
      <c r="AE90" s="167">
        <f t="shared" si="22"/>
        <v>11.223651793046811</v>
      </c>
      <c r="AF90" s="167">
        <f t="shared" si="12"/>
        <v>12.78688524590164</v>
      </c>
      <c r="AG90" s="167">
        <f t="shared" si="13"/>
        <v>13.235806339254616</v>
      </c>
      <c r="AH90" s="167">
        <f t="shared" si="14"/>
        <v>12.012987012987013</v>
      </c>
      <c r="AI90" s="167">
        <f t="shared" si="15"/>
        <v>11.242603550295858</v>
      </c>
      <c r="AJ90" s="167">
        <f t="shared" si="16"/>
        <v>11.839708561020036</v>
      </c>
      <c r="AK90" s="167">
        <f t="shared" si="17"/>
        <v>9.9516633494455498</v>
      </c>
      <c r="AL90" s="167">
        <f t="shared" si="18"/>
        <v>9.4854843345789028</v>
      </c>
      <c r="AM90" s="167">
        <f t="shared" si="19"/>
        <v>9.4917330067360695</v>
      </c>
      <c r="AN90" s="167">
        <f t="shared" si="20"/>
        <v>7.6942169272772398</v>
      </c>
      <c r="AO90" s="167">
        <f t="shared" si="21"/>
        <v>7.4282786885245899</v>
      </c>
    </row>
    <row r="91" spans="1:41" x14ac:dyDescent="0.25">
      <c r="A91" s="62" t="s">
        <v>158</v>
      </c>
      <c r="B91" s="62" t="s">
        <v>450</v>
      </c>
      <c r="C91" s="282">
        <v>293</v>
      </c>
      <c r="D91" s="282">
        <v>284</v>
      </c>
      <c r="E91" s="282">
        <v>281</v>
      </c>
      <c r="F91" s="282">
        <v>272</v>
      </c>
      <c r="G91" s="282">
        <v>264</v>
      </c>
      <c r="H91" s="282">
        <v>260</v>
      </c>
      <c r="I91" s="282">
        <v>248</v>
      </c>
      <c r="J91" s="282">
        <v>241</v>
      </c>
      <c r="K91" s="282">
        <v>226</v>
      </c>
      <c r="L91" s="282">
        <v>224</v>
      </c>
      <c r="M91" s="282">
        <v>208</v>
      </c>
      <c r="O91" s="170" t="s">
        <v>158</v>
      </c>
      <c r="P91" s="171" t="s">
        <v>54</v>
      </c>
      <c r="Q91" s="167">
        <v>22308</v>
      </c>
      <c r="R91" s="167">
        <v>22759</v>
      </c>
      <c r="S91" s="167">
        <v>23569</v>
      </c>
      <c r="T91" s="167">
        <v>25278</v>
      </c>
      <c r="U91" s="167">
        <v>26368</v>
      </c>
      <c r="V91" s="167">
        <v>27473</v>
      </c>
      <c r="W91" s="167">
        <v>28388</v>
      </c>
      <c r="X91" s="167">
        <v>29483</v>
      </c>
      <c r="Y91" s="167">
        <v>29762</v>
      </c>
      <c r="Z91" s="167">
        <v>32285</v>
      </c>
      <c r="AA91" s="167">
        <v>31949</v>
      </c>
      <c r="AC91" s="62" t="s">
        <v>158</v>
      </c>
      <c r="AD91" s="62" t="s">
        <v>450</v>
      </c>
      <c r="AE91" s="167">
        <f t="shared" si="22"/>
        <v>13.134301595840057</v>
      </c>
      <c r="AF91" s="167">
        <f t="shared" si="12"/>
        <v>12.478579902456172</v>
      </c>
      <c r="AG91" s="167">
        <f t="shared" si="13"/>
        <v>11.922440493869065</v>
      </c>
      <c r="AH91" s="167">
        <f t="shared" si="14"/>
        <v>10.760344964000316</v>
      </c>
      <c r="AI91" s="167">
        <f t="shared" si="15"/>
        <v>10.012135922330097</v>
      </c>
      <c r="AJ91" s="167">
        <f t="shared" si="16"/>
        <v>9.4638372219997819</v>
      </c>
      <c r="AK91" s="167">
        <f t="shared" si="17"/>
        <v>8.7360856700014082</v>
      </c>
      <c r="AL91" s="167">
        <f t="shared" si="18"/>
        <v>8.1742020825560484</v>
      </c>
      <c r="AM91" s="167">
        <f t="shared" si="19"/>
        <v>7.593575700557758</v>
      </c>
      <c r="AN91" s="167">
        <f t="shared" si="20"/>
        <v>6.9382065974910949</v>
      </c>
      <c r="AO91" s="167">
        <f t="shared" si="21"/>
        <v>6.5103759116091267</v>
      </c>
    </row>
    <row r="92" spans="1:41" x14ac:dyDescent="0.25">
      <c r="A92" s="62" t="s">
        <v>159</v>
      </c>
      <c r="B92" s="62" t="s">
        <v>451</v>
      </c>
      <c r="C92" s="282">
        <v>90</v>
      </c>
      <c r="D92" s="282">
        <v>87</v>
      </c>
      <c r="E92" s="282">
        <v>86</v>
      </c>
      <c r="F92" s="282">
        <v>87</v>
      </c>
      <c r="G92" s="282">
        <v>85</v>
      </c>
      <c r="H92" s="282">
        <v>99</v>
      </c>
      <c r="I92" s="282">
        <v>104</v>
      </c>
      <c r="J92" s="282">
        <v>113</v>
      </c>
      <c r="K92" s="282">
        <v>108</v>
      </c>
      <c r="L92" s="282">
        <v>116</v>
      </c>
      <c r="M92" s="282">
        <v>106</v>
      </c>
      <c r="O92" s="170" t="s">
        <v>159</v>
      </c>
      <c r="P92" s="171" t="s">
        <v>815</v>
      </c>
      <c r="Q92" s="167">
        <v>4608</v>
      </c>
      <c r="R92" s="167">
        <v>4679</v>
      </c>
      <c r="S92" s="167">
        <v>4860</v>
      </c>
      <c r="T92" s="167">
        <v>4976</v>
      </c>
      <c r="U92" s="167">
        <v>8046</v>
      </c>
      <c r="V92" s="167">
        <v>5376</v>
      </c>
      <c r="W92" s="167">
        <v>5578</v>
      </c>
      <c r="X92" s="167">
        <v>5770</v>
      </c>
      <c r="Y92" s="167">
        <v>5983</v>
      </c>
      <c r="Z92" s="167">
        <v>6654</v>
      </c>
      <c r="AA92" s="167">
        <v>6192</v>
      </c>
      <c r="AC92" s="62" t="s">
        <v>159</v>
      </c>
      <c r="AD92" s="62" t="s">
        <v>451</v>
      </c>
      <c r="AE92" s="167">
        <f t="shared" si="22"/>
        <v>19.53125</v>
      </c>
      <c r="AF92" s="167">
        <f t="shared" si="12"/>
        <v>18.593716606112416</v>
      </c>
      <c r="AG92" s="167">
        <f t="shared" si="13"/>
        <v>17.695473251028808</v>
      </c>
      <c r="AH92" s="167">
        <f t="shared" si="14"/>
        <v>17.483922829581992</v>
      </c>
      <c r="AI92" s="167">
        <f t="shared" si="15"/>
        <v>10.564255530698484</v>
      </c>
      <c r="AJ92" s="167">
        <f t="shared" si="16"/>
        <v>18.415178571428573</v>
      </c>
      <c r="AK92" s="167">
        <f t="shared" si="17"/>
        <v>18.644675510935819</v>
      </c>
      <c r="AL92" s="167">
        <f t="shared" si="18"/>
        <v>19.584055459272097</v>
      </c>
      <c r="AM92" s="167">
        <f t="shared" si="19"/>
        <v>18.051144910579975</v>
      </c>
      <c r="AN92" s="167">
        <f t="shared" si="20"/>
        <v>17.433122933573792</v>
      </c>
      <c r="AO92" s="167">
        <f t="shared" si="21"/>
        <v>17.118863049095609</v>
      </c>
    </row>
    <row r="93" spans="1:41" x14ac:dyDescent="0.25">
      <c r="A93" s="62" t="s">
        <v>160</v>
      </c>
      <c r="B93" s="62" t="s">
        <v>452</v>
      </c>
      <c r="C93" s="282">
        <v>132</v>
      </c>
      <c r="D93" s="282">
        <v>118</v>
      </c>
      <c r="E93" s="282">
        <v>114</v>
      </c>
      <c r="F93" s="282">
        <v>110</v>
      </c>
      <c r="G93" s="282">
        <v>104</v>
      </c>
      <c r="H93" s="282">
        <v>101</v>
      </c>
      <c r="I93" s="282">
        <v>94</v>
      </c>
      <c r="J93" s="282">
        <v>91</v>
      </c>
      <c r="K93" s="282">
        <v>86</v>
      </c>
      <c r="L93" s="282">
        <v>84</v>
      </c>
      <c r="M93" s="282">
        <v>78</v>
      </c>
      <c r="O93" s="170" t="s">
        <v>160</v>
      </c>
      <c r="P93" s="171" t="s">
        <v>816</v>
      </c>
      <c r="Q93" s="167">
        <v>12582</v>
      </c>
      <c r="R93" s="167">
        <v>13135</v>
      </c>
      <c r="S93" s="167">
        <v>12773</v>
      </c>
      <c r="T93" s="167">
        <v>12712</v>
      </c>
      <c r="U93" s="167">
        <v>10961</v>
      </c>
      <c r="V93" s="167">
        <v>13564</v>
      </c>
      <c r="W93" s="167">
        <v>13841</v>
      </c>
      <c r="X93" s="167">
        <v>15268</v>
      </c>
      <c r="Y93" s="167">
        <v>14697</v>
      </c>
      <c r="Z93" s="167">
        <v>17611</v>
      </c>
      <c r="AA93" s="167">
        <v>15539</v>
      </c>
      <c r="AC93" s="62" t="s">
        <v>160</v>
      </c>
      <c r="AD93" s="62" t="s">
        <v>452</v>
      </c>
      <c r="AE93" s="167">
        <f t="shared" si="22"/>
        <v>10.491177873152122</v>
      </c>
      <c r="AF93" s="167">
        <f t="shared" si="12"/>
        <v>8.9836315188427864</v>
      </c>
      <c r="AG93" s="167">
        <f t="shared" si="13"/>
        <v>8.9250763328896898</v>
      </c>
      <c r="AH93" s="167">
        <f t="shared" si="14"/>
        <v>8.6532410320956572</v>
      </c>
      <c r="AI93" s="167">
        <f t="shared" si="15"/>
        <v>9.488185384545206</v>
      </c>
      <c r="AJ93" s="167">
        <f t="shared" si="16"/>
        <v>7.4461810675317013</v>
      </c>
      <c r="AK93" s="167">
        <f t="shared" si="17"/>
        <v>6.791416805144137</v>
      </c>
      <c r="AL93" s="167">
        <f t="shared" si="18"/>
        <v>5.9601781503798792</v>
      </c>
      <c r="AM93" s="167">
        <f t="shared" si="19"/>
        <v>5.8515343267333471</v>
      </c>
      <c r="AN93" s="167">
        <f t="shared" si="20"/>
        <v>4.7697461813639199</v>
      </c>
      <c r="AO93" s="167">
        <f t="shared" si="21"/>
        <v>5.0196280326919362</v>
      </c>
    </row>
    <row r="94" spans="1:41" x14ac:dyDescent="0.25">
      <c r="A94" s="62" t="s">
        <v>161</v>
      </c>
      <c r="B94" s="62" t="s">
        <v>453</v>
      </c>
      <c r="C94" s="282">
        <v>216</v>
      </c>
      <c r="D94" s="282">
        <v>199</v>
      </c>
      <c r="E94" s="282">
        <v>208</v>
      </c>
      <c r="F94" s="282">
        <v>202</v>
      </c>
      <c r="G94" s="282">
        <v>202</v>
      </c>
      <c r="H94" s="282">
        <v>198</v>
      </c>
      <c r="I94" s="282">
        <v>185</v>
      </c>
      <c r="J94" s="282">
        <v>186</v>
      </c>
      <c r="K94" s="282">
        <v>180</v>
      </c>
      <c r="L94" s="282">
        <v>183</v>
      </c>
      <c r="M94" s="282">
        <v>170</v>
      </c>
      <c r="O94" s="170" t="s">
        <v>161</v>
      </c>
      <c r="P94" s="171" t="s">
        <v>817</v>
      </c>
      <c r="Q94" s="167">
        <v>9283</v>
      </c>
      <c r="R94" s="167">
        <v>9405</v>
      </c>
      <c r="S94" s="167">
        <v>9595</v>
      </c>
      <c r="T94" s="167">
        <v>10209</v>
      </c>
      <c r="U94" s="167">
        <v>9914</v>
      </c>
      <c r="V94" s="167">
        <v>10418</v>
      </c>
      <c r="W94" s="167">
        <v>10628</v>
      </c>
      <c r="X94" s="167">
        <v>10861</v>
      </c>
      <c r="Y94" s="167">
        <v>11115</v>
      </c>
      <c r="Z94" s="167">
        <v>11995</v>
      </c>
      <c r="AA94" s="167">
        <v>14326</v>
      </c>
      <c r="AC94" s="62" t="s">
        <v>161</v>
      </c>
      <c r="AD94" s="62" t="s">
        <v>453</v>
      </c>
      <c r="AE94" s="167">
        <f t="shared" si="22"/>
        <v>23.268339976300766</v>
      </c>
      <c r="AF94" s="167">
        <f t="shared" si="12"/>
        <v>21.158958001063265</v>
      </c>
      <c r="AG94" s="167">
        <f t="shared" si="13"/>
        <v>21.677957269411152</v>
      </c>
      <c r="AH94" s="167">
        <f t="shared" si="14"/>
        <v>19.786462924870211</v>
      </c>
      <c r="AI94" s="167">
        <f t="shared" si="15"/>
        <v>20.375226951785354</v>
      </c>
      <c r="AJ94" s="167">
        <f t="shared" si="16"/>
        <v>19.005567287387215</v>
      </c>
      <c r="AK94" s="167">
        <f t="shared" si="17"/>
        <v>17.406849830636055</v>
      </c>
      <c r="AL94" s="167">
        <f t="shared" si="18"/>
        <v>17.1254948899733</v>
      </c>
      <c r="AM94" s="167">
        <f t="shared" si="19"/>
        <v>16.194331983805668</v>
      </c>
      <c r="AN94" s="167">
        <f t="shared" si="20"/>
        <v>15.256356815339725</v>
      </c>
      <c r="AO94" s="167">
        <f t="shared" si="21"/>
        <v>11.866536367443809</v>
      </c>
    </row>
    <row r="95" spans="1:41" x14ac:dyDescent="0.25">
      <c r="A95" s="62" t="s">
        <v>162</v>
      </c>
      <c r="B95" s="62" t="s">
        <v>454</v>
      </c>
      <c r="C95" s="282">
        <v>114</v>
      </c>
      <c r="D95" s="282">
        <v>111</v>
      </c>
      <c r="E95" s="282">
        <v>115</v>
      </c>
      <c r="F95" s="282">
        <v>116</v>
      </c>
      <c r="G95" s="282">
        <v>111</v>
      </c>
      <c r="H95" s="282">
        <v>106</v>
      </c>
      <c r="I95" s="282">
        <v>100</v>
      </c>
      <c r="J95" s="282">
        <v>100</v>
      </c>
      <c r="K95" s="282">
        <v>95</v>
      </c>
      <c r="L95" s="282">
        <v>93</v>
      </c>
      <c r="M95" s="282">
        <v>87</v>
      </c>
      <c r="O95" s="170" t="s">
        <v>162</v>
      </c>
      <c r="P95" s="171" t="s">
        <v>818</v>
      </c>
      <c r="Q95" s="167">
        <v>4525</v>
      </c>
      <c r="R95" s="167">
        <v>4856</v>
      </c>
      <c r="S95" s="167">
        <v>5134</v>
      </c>
      <c r="T95" s="167">
        <v>5495</v>
      </c>
      <c r="U95" s="167">
        <v>5502</v>
      </c>
      <c r="V95" s="167">
        <v>5969</v>
      </c>
      <c r="W95" s="167">
        <v>6296</v>
      </c>
      <c r="X95" s="167">
        <v>6160</v>
      </c>
      <c r="Y95" s="167">
        <v>5989</v>
      </c>
      <c r="Z95" s="167">
        <v>6566</v>
      </c>
      <c r="AA95" s="167">
        <v>6618</v>
      </c>
      <c r="AC95" s="62" t="s">
        <v>162</v>
      </c>
      <c r="AD95" s="62" t="s">
        <v>454</v>
      </c>
      <c r="AE95" s="167">
        <f t="shared" si="22"/>
        <v>25.193370165745858</v>
      </c>
      <c r="AF95" s="167">
        <f t="shared" si="12"/>
        <v>22.858319604612849</v>
      </c>
      <c r="AG95" s="167">
        <f t="shared" si="13"/>
        <v>22.399688352162055</v>
      </c>
      <c r="AH95" s="167">
        <f t="shared" si="14"/>
        <v>21.110100090991811</v>
      </c>
      <c r="AI95" s="167">
        <f t="shared" si="15"/>
        <v>20.174482006543077</v>
      </c>
      <c r="AJ95" s="167">
        <f t="shared" si="16"/>
        <v>17.758418495560395</v>
      </c>
      <c r="AK95" s="167">
        <f t="shared" si="17"/>
        <v>15.88310038119441</v>
      </c>
      <c r="AL95" s="167">
        <f t="shared" si="18"/>
        <v>16.233766233766232</v>
      </c>
      <c r="AM95" s="167">
        <f t="shared" si="19"/>
        <v>15.862414426448488</v>
      </c>
      <c r="AN95" s="167">
        <f t="shared" si="20"/>
        <v>14.163874505025891</v>
      </c>
      <c r="AO95" s="167">
        <f t="shared" si="21"/>
        <v>13.14596554850408</v>
      </c>
    </row>
    <row r="96" spans="1:41" x14ac:dyDescent="0.25">
      <c r="A96" s="62" t="s">
        <v>163</v>
      </c>
      <c r="B96" s="62" t="s">
        <v>455</v>
      </c>
      <c r="C96" s="282">
        <v>157</v>
      </c>
      <c r="D96" s="282">
        <v>161</v>
      </c>
      <c r="E96" s="282">
        <v>162</v>
      </c>
      <c r="F96" s="282">
        <v>161</v>
      </c>
      <c r="G96" s="282">
        <v>156</v>
      </c>
      <c r="H96" s="282">
        <v>155</v>
      </c>
      <c r="I96" s="282">
        <v>149</v>
      </c>
      <c r="J96" s="282">
        <v>147</v>
      </c>
      <c r="K96" s="282">
        <v>149</v>
      </c>
      <c r="L96" s="282">
        <v>148</v>
      </c>
      <c r="M96" s="282">
        <v>145</v>
      </c>
      <c r="O96" s="170" t="s">
        <v>163</v>
      </c>
      <c r="P96" s="171" t="s">
        <v>819</v>
      </c>
      <c r="Q96" s="167">
        <v>2794</v>
      </c>
      <c r="R96" s="167">
        <v>2877</v>
      </c>
      <c r="S96" s="167">
        <v>3029</v>
      </c>
      <c r="T96" s="167">
        <v>3091</v>
      </c>
      <c r="U96" s="167">
        <v>3442</v>
      </c>
      <c r="V96" s="167">
        <v>3313</v>
      </c>
      <c r="W96" s="167">
        <v>3130</v>
      </c>
      <c r="X96" s="167">
        <v>3118</v>
      </c>
      <c r="Y96" s="167">
        <v>3068</v>
      </c>
      <c r="Z96" s="167">
        <v>3277</v>
      </c>
      <c r="AA96" s="167">
        <v>3378</v>
      </c>
      <c r="AC96" s="62" t="s">
        <v>163</v>
      </c>
      <c r="AD96" s="62" t="s">
        <v>455</v>
      </c>
      <c r="AE96" s="167">
        <f t="shared" si="22"/>
        <v>56.191839656406586</v>
      </c>
      <c r="AF96" s="167">
        <f t="shared" si="12"/>
        <v>55.961070559610704</v>
      </c>
      <c r="AG96" s="167">
        <f t="shared" si="13"/>
        <v>53.482997689006275</v>
      </c>
      <c r="AH96" s="167">
        <f t="shared" si="14"/>
        <v>52.086703332254935</v>
      </c>
      <c r="AI96" s="167">
        <f t="shared" si="15"/>
        <v>45.322486926205691</v>
      </c>
      <c r="AJ96" s="167">
        <f t="shared" si="16"/>
        <v>46.785390884394808</v>
      </c>
      <c r="AK96" s="167">
        <f t="shared" si="17"/>
        <v>47.6038338658147</v>
      </c>
      <c r="AL96" s="167">
        <f t="shared" si="18"/>
        <v>47.145606157793459</v>
      </c>
      <c r="AM96" s="167">
        <f t="shared" si="19"/>
        <v>48.565840938722296</v>
      </c>
      <c r="AN96" s="167">
        <f t="shared" si="20"/>
        <v>45.163259078425391</v>
      </c>
      <c r="AO96" s="167">
        <f t="shared" si="21"/>
        <v>42.924807578448785</v>
      </c>
    </row>
    <row r="97" spans="1:41" x14ac:dyDescent="0.25">
      <c r="A97" s="62" t="s">
        <v>164</v>
      </c>
      <c r="B97" s="62" t="s">
        <v>456</v>
      </c>
      <c r="C97" s="282">
        <v>2830</v>
      </c>
      <c r="D97" s="282">
        <v>2692</v>
      </c>
      <c r="E97" s="282">
        <v>2671</v>
      </c>
      <c r="F97" s="282">
        <v>2962</v>
      </c>
      <c r="G97" s="282">
        <v>2831</v>
      </c>
      <c r="H97" s="282">
        <v>2754</v>
      </c>
      <c r="I97" s="282">
        <v>2918</v>
      </c>
      <c r="J97" s="282">
        <v>2553</v>
      </c>
      <c r="K97" s="282">
        <v>2397</v>
      </c>
      <c r="L97" s="282">
        <v>2407</v>
      </c>
      <c r="M97" s="282">
        <v>2309</v>
      </c>
      <c r="O97" s="170" t="s">
        <v>164</v>
      </c>
      <c r="P97" s="171" t="s">
        <v>55</v>
      </c>
      <c r="Q97" s="167">
        <v>17235</v>
      </c>
      <c r="R97" s="167">
        <v>17785</v>
      </c>
      <c r="S97" s="167">
        <v>18228</v>
      </c>
      <c r="T97" s="167">
        <v>18914</v>
      </c>
      <c r="U97" s="167">
        <v>21237</v>
      </c>
      <c r="V97" s="167">
        <v>22769</v>
      </c>
      <c r="W97" s="167">
        <v>20220</v>
      </c>
      <c r="X97" s="167">
        <v>21779</v>
      </c>
      <c r="Y97" s="167">
        <v>21450</v>
      </c>
      <c r="Z97" s="167">
        <v>22789</v>
      </c>
      <c r="AA97" s="167">
        <v>23966</v>
      </c>
      <c r="AC97" s="62" t="s">
        <v>164</v>
      </c>
      <c r="AD97" s="62" t="s">
        <v>456</v>
      </c>
      <c r="AE97" s="167">
        <f t="shared" si="22"/>
        <v>164.20075427908327</v>
      </c>
      <c r="AF97" s="167">
        <f t="shared" si="12"/>
        <v>151.36350857464154</v>
      </c>
      <c r="AG97" s="167">
        <f t="shared" si="13"/>
        <v>146.53280667105551</v>
      </c>
      <c r="AH97" s="167">
        <f t="shared" si="14"/>
        <v>156.60357407211589</v>
      </c>
      <c r="AI97" s="167">
        <f t="shared" si="15"/>
        <v>133.30508075528559</v>
      </c>
      <c r="AJ97" s="167">
        <f t="shared" si="16"/>
        <v>120.95392858711406</v>
      </c>
      <c r="AK97" s="167">
        <f t="shared" si="17"/>
        <v>144.31256181998023</v>
      </c>
      <c r="AL97" s="167">
        <f t="shared" si="18"/>
        <v>117.2230129941687</v>
      </c>
      <c r="AM97" s="167">
        <f t="shared" si="19"/>
        <v>111.74825174825175</v>
      </c>
      <c r="AN97" s="167">
        <f t="shared" si="20"/>
        <v>105.62113300276449</v>
      </c>
      <c r="AO97" s="167">
        <f t="shared" si="21"/>
        <v>96.344821830927145</v>
      </c>
    </row>
    <row r="98" spans="1:41" x14ac:dyDescent="0.25">
      <c r="A98" s="62" t="s">
        <v>165</v>
      </c>
      <c r="B98" s="62" t="s">
        <v>457</v>
      </c>
      <c r="C98" s="282">
        <v>56</v>
      </c>
      <c r="D98" s="282">
        <v>52</v>
      </c>
      <c r="E98" s="282">
        <v>49</v>
      </c>
      <c r="F98" s="282">
        <v>50</v>
      </c>
      <c r="G98" s="282">
        <v>48</v>
      </c>
      <c r="H98" s="282">
        <v>46</v>
      </c>
      <c r="I98" s="282">
        <v>44</v>
      </c>
      <c r="J98" s="282">
        <v>42</v>
      </c>
      <c r="K98" s="282">
        <v>40</v>
      </c>
      <c r="L98" s="282">
        <v>39</v>
      </c>
      <c r="M98" s="282">
        <v>33</v>
      </c>
      <c r="O98" s="170" t="s">
        <v>165</v>
      </c>
      <c r="P98" s="171" t="s">
        <v>820</v>
      </c>
      <c r="Q98" s="167">
        <v>3950</v>
      </c>
      <c r="R98" s="167">
        <v>4120</v>
      </c>
      <c r="S98" s="167">
        <v>4106</v>
      </c>
      <c r="T98" s="167">
        <v>4546</v>
      </c>
      <c r="U98" s="167">
        <v>5028</v>
      </c>
      <c r="V98" s="167">
        <v>4522</v>
      </c>
      <c r="W98" s="167">
        <v>5847</v>
      </c>
      <c r="X98" s="167">
        <v>6335</v>
      </c>
      <c r="Y98" s="167">
        <v>6316</v>
      </c>
      <c r="Z98" s="167">
        <v>7648</v>
      </c>
      <c r="AA98" s="167">
        <v>5372</v>
      </c>
      <c r="AC98" s="62" t="s">
        <v>165</v>
      </c>
      <c r="AD98" s="62" t="s">
        <v>457</v>
      </c>
      <c r="AE98" s="167">
        <f t="shared" si="22"/>
        <v>14.177215189873417</v>
      </c>
      <c r="AF98" s="167">
        <f t="shared" si="12"/>
        <v>12.621359223300971</v>
      </c>
      <c r="AG98" s="167">
        <f t="shared" si="13"/>
        <v>11.933755479785679</v>
      </c>
      <c r="AH98" s="167">
        <f t="shared" si="14"/>
        <v>10.998680158380994</v>
      </c>
      <c r="AI98" s="167">
        <f t="shared" si="15"/>
        <v>9.5465393794749396</v>
      </c>
      <c r="AJ98" s="167">
        <f t="shared" si="16"/>
        <v>10.172490048651039</v>
      </c>
      <c r="AK98" s="167">
        <f t="shared" si="17"/>
        <v>7.5252266119377458</v>
      </c>
      <c r="AL98" s="167">
        <f t="shared" si="18"/>
        <v>6.6298342541436464</v>
      </c>
      <c r="AM98" s="167">
        <f t="shared" si="19"/>
        <v>6.3331222292590246</v>
      </c>
      <c r="AN98" s="167">
        <f t="shared" si="20"/>
        <v>5.0993723849372383</v>
      </c>
      <c r="AO98" s="167">
        <f t="shared" si="21"/>
        <v>6.1429635145197317</v>
      </c>
    </row>
    <row r="99" spans="1:41" x14ac:dyDescent="0.25">
      <c r="A99" s="62" t="s">
        <v>166</v>
      </c>
      <c r="B99" s="62" t="s">
        <v>458</v>
      </c>
      <c r="C99" s="282">
        <v>224</v>
      </c>
      <c r="D99" s="282">
        <v>212</v>
      </c>
      <c r="E99" s="282">
        <v>209</v>
      </c>
      <c r="F99" s="282">
        <v>205</v>
      </c>
      <c r="G99" s="282">
        <v>199</v>
      </c>
      <c r="H99" s="282">
        <v>196</v>
      </c>
      <c r="I99" s="282">
        <v>190</v>
      </c>
      <c r="J99" s="282">
        <v>179</v>
      </c>
      <c r="K99" s="282">
        <v>170</v>
      </c>
      <c r="L99" s="282">
        <v>167</v>
      </c>
      <c r="M99" s="282">
        <v>156</v>
      </c>
      <c r="O99" s="170" t="s">
        <v>166</v>
      </c>
      <c r="P99" s="171" t="s">
        <v>821</v>
      </c>
      <c r="Q99" s="167">
        <v>21373</v>
      </c>
      <c r="R99" s="167">
        <v>21874</v>
      </c>
      <c r="S99" s="167">
        <v>22277</v>
      </c>
      <c r="T99" s="167">
        <v>25546</v>
      </c>
      <c r="U99" s="167">
        <v>25091</v>
      </c>
      <c r="V99" s="167">
        <v>25148</v>
      </c>
      <c r="W99" s="167">
        <v>27553</v>
      </c>
      <c r="X99" s="167">
        <v>27919</v>
      </c>
      <c r="Y99" s="167">
        <v>30186</v>
      </c>
      <c r="Z99" s="167">
        <v>33031</v>
      </c>
      <c r="AA99" s="167">
        <v>31496</v>
      </c>
      <c r="AC99" s="62" t="s">
        <v>166</v>
      </c>
      <c r="AD99" s="62" t="s">
        <v>458</v>
      </c>
      <c r="AE99" s="167">
        <f t="shared" si="22"/>
        <v>10.480512796518973</v>
      </c>
      <c r="AF99" s="167">
        <f t="shared" si="12"/>
        <v>9.6918716284172994</v>
      </c>
      <c r="AG99" s="167">
        <f t="shared" si="13"/>
        <v>9.38187368137541</v>
      </c>
      <c r="AH99" s="167">
        <f t="shared" si="14"/>
        <v>8.0247396852736248</v>
      </c>
      <c r="AI99" s="167">
        <f t="shared" si="15"/>
        <v>7.9311306843091147</v>
      </c>
      <c r="AJ99" s="167">
        <f t="shared" si="16"/>
        <v>7.7938603467472563</v>
      </c>
      <c r="AK99" s="167">
        <f t="shared" si="17"/>
        <v>6.8958008202373611</v>
      </c>
      <c r="AL99" s="167">
        <f t="shared" si="18"/>
        <v>6.4114044199290809</v>
      </c>
      <c r="AM99" s="167">
        <f t="shared" si="19"/>
        <v>5.6317498177963294</v>
      </c>
      <c r="AN99" s="167">
        <f t="shared" si="20"/>
        <v>5.0558566195392212</v>
      </c>
      <c r="AO99" s="167">
        <f t="shared" si="21"/>
        <v>4.9530099060198118</v>
      </c>
    </row>
    <row r="100" spans="1:41" x14ac:dyDescent="0.25">
      <c r="A100" s="62" t="s">
        <v>167</v>
      </c>
      <c r="B100" s="62" t="s">
        <v>459</v>
      </c>
      <c r="C100" s="282">
        <v>121</v>
      </c>
      <c r="D100" s="282">
        <v>119</v>
      </c>
      <c r="E100" s="282">
        <v>112</v>
      </c>
      <c r="F100" s="282">
        <v>111</v>
      </c>
      <c r="G100" s="282">
        <v>111</v>
      </c>
      <c r="H100" s="282">
        <v>108</v>
      </c>
      <c r="I100" s="282">
        <v>105</v>
      </c>
      <c r="J100" s="282">
        <v>101</v>
      </c>
      <c r="K100" s="282">
        <v>90</v>
      </c>
      <c r="L100" s="282">
        <v>89</v>
      </c>
      <c r="M100" s="282">
        <v>82</v>
      </c>
      <c r="O100" s="170" t="s">
        <v>167</v>
      </c>
      <c r="P100" s="171" t="s">
        <v>822</v>
      </c>
      <c r="Q100" s="167">
        <v>7085</v>
      </c>
      <c r="R100" s="167">
        <v>7155</v>
      </c>
      <c r="S100" s="167">
        <v>7375</v>
      </c>
      <c r="T100" s="167">
        <v>7636</v>
      </c>
      <c r="U100" s="167">
        <v>8072</v>
      </c>
      <c r="V100" s="167">
        <v>8113</v>
      </c>
      <c r="W100" s="167">
        <v>8153</v>
      </c>
      <c r="X100" s="167">
        <v>8731</v>
      </c>
      <c r="Y100" s="167">
        <v>8382</v>
      </c>
      <c r="Z100" s="167">
        <v>9026</v>
      </c>
      <c r="AA100" s="167">
        <v>11486</v>
      </c>
      <c r="AC100" s="62" t="s">
        <v>167</v>
      </c>
      <c r="AD100" s="62" t="s">
        <v>459</v>
      </c>
      <c r="AE100" s="167">
        <f t="shared" si="22"/>
        <v>17.078334509527171</v>
      </c>
      <c r="AF100" s="167">
        <f t="shared" si="12"/>
        <v>16.63172606568833</v>
      </c>
      <c r="AG100" s="167">
        <f t="shared" si="13"/>
        <v>15.186440677966102</v>
      </c>
      <c r="AH100" s="167">
        <f t="shared" si="14"/>
        <v>14.536406495547407</v>
      </c>
      <c r="AI100" s="167">
        <f t="shared" si="15"/>
        <v>13.751238850346878</v>
      </c>
      <c r="AJ100" s="167">
        <f t="shared" si="16"/>
        <v>13.311968445704425</v>
      </c>
      <c r="AK100" s="167">
        <f t="shared" si="17"/>
        <v>12.878694958910831</v>
      </c>
      <c r="AL100" s="167">
        <f t="shared" si="18"/>
        <v>11.567976176841141</v>
      </c>
      <c r="AM100" s="167">
        <f t="shared" si="19"/>
        <v>10.737294201861131</v>
      </c>
      <c r="AN100" s="167">
        <f t="shared" si="20"/>
        <v>9.8604032794150225</v>
      </c>
      <c r="AO100" s="167">
        <f t="shared" si="21"/>
        <v>7.1391258923907364</v>
      </c>
    </row>
    <row r="101" spans="1:41" x14ac:dyDescent="0.25">
      <c r="A101" s="62" t="s">
        <v>168</v>
      </c>
      <c r="B101" s="62" t="s">
        <v>460</v>
      </c>
      <c r="C101" s="282">
        <v>208</v>
      </c>
      <c r="D101" s="282">
        <v>173</v>
      </c>
      <c r="E101" s="282">
        <v>143</v>
      </c>
      <c r="F101" s="282">
        <v>140</v>
      </c>
      <c r="G101" s="282">
        <v>138</v>
      </c>
      <c r="H101" s="282">
        <v>127</v>
      </c>
      <c r="I101" s="282">
        <v>152</v>
      </c>
      <c r="J101" s="282">
        <v>121</v>
      </c>
      <c r="K101" s="282">
        <v>121</v>
      </c>
      <c r="L101" s="282">
        <v>193</v>
      </c>
      <c r="M101" s="282">
        <v>269</v>
      </c>
      <c r="O101" s="170" t="s">
        <v>168</v>
      </c>
      <c r="P101" s="171" t="s">
        <v>823</v>
      </c>
      <c r="Q101" s="167">
        <v>8728</v>
      </c>
      <c r="R101" s="167">
        <v>9275</v>
      </c>
      <c r="S101" s="167">
        <v>9810</v>
      </c>
      <c r="T101" s="167">
        <v>10612</v>
      </c>
      <c r="U101" s="167">
        <v>10456</v>
      </c>
      <c r="V101" s="167">
        <v>11489</v>
      </c>
      <c r="W101" s="167">
        <v>12970</v>
      </c>
      <c r="X101" s="167">
        <v>12814</v>
      </c>
      <c r="Y101" s="167">
        <v>12491</v>
      </c>
      <c r="Z101" s="167">
        <v>13493</v>
      </c>
      <c r="AA101" s="167">
        <v>14894</v>
      </c>
      <c r="AC101" s="62" t="s">
        <v>168</v>
      </c>
      <c r="AD101" s="62" t="s">
        <v>460</v>
      </c>
      <c r="AE101" s="167">
        <f t="shared" si="22"/>
        <v>23.831347387717692</v>
      </c>
      <c r="AF101" s="167">
        <f t="shared" si="12"/>
        <v>18.652291105121293</v>
      </c>
      <c r="AG101" s="167">
        <f t="shared" si="13"/>
        <v>14.576962283384301</v>
      </c>
      <c r="AH101" s="167">
        <f t="shared" si="14"/>
        <v>13.192612137203167</v>
      </c>
      <c r="AI101" s="167">
        <f t="shared" si="15"/>
        <v>13.198163733741392</v>
      </c>
      <c r="AJ101" s="167">
        <f t="shared" si="16"/>
        <v>11.054051701627644</v>
      </c>
      <c r="AK101" s="167">
        <f t="shared" si="17"/>
        <v>11.71935235158057</v>
      </c>
      <c r="AL101" s="167">
        <f t="shared" si="18"/>
        <v>9.44279694084595</v>
      </c>
      <c r="AM101" s="167">
        <f t="shared" si="19"/>
        <v>9.6869746217276447</v>
      </c>
      <c r="AN101" s="167">
        <f t="shared" si="20"/>
        <v>14.303713036389238</v>
      </c>
      <c r="AO101" s="167">
        <f t="shared" si="21"/>
        <v>18.060964146636231</v>
      </c>
    </row>
    <row r="102" spans="1:41" x14ac:dyDescent="0.25">
      <c r="A102" s="62" t="s">
        <v>169</v>
      </c>
      <c r="B102" s="62" t="s">
        <v>461</v>
      </c>
      <c r="C102" s="282">
        <v>84</v>
      </c>
      <c r="D102" s="282">
        <v>88</v>
      </c>
      <c r="E102" s="282">
        <v>90</v>
      </c>
      <c r="F102" s="282">
        <v>90</v>
      </c>
      <c r="G102" s="282">
        <v>89</v>
      </c>
      <c r="H102" s="282">
        <v>73</v>
      </c>
      <c r="I102" s="282">
        <v>70</v>
      </c>
      <c r="J102" s="282">
        <v>70</v>
      </c>
      <c r="K102" s="282">
        <v>68</v>
      </c>
      <c r="L102" s="282">
        <v>68</v>
      </c>
      <c r="M102" s="282">
        <v>67</v>
      </c>
      <c r="O102" s="170" t="s">
        <v>169</v>
      </c>
      <c r="P102" s="171" t="s">
        <v>824</v>
      </c>
      <c r="Q102" s="167">
        <v>4348</v>
      </c>
      <c r="R102" s="167">
        <v>4390</v>
      </c>
      <c r="S102" s="167">
        <v>4441</v>
      </c>
      <c r="T102" s="167">
        <v>4785</v>
      </c>
      <c r="U102" s="167">
        <v>4837</v>
      </c>
      <c r="V102" s="167">
        <v>4887</v>
      </c>
      <c r="W102" s="167">
        <v>5218</v>
      </c>
      <c r="X102" s="167">
        <v>5281</v>
      </c>
      <c r="Y102" s="167">
        <v>5275</v>
      </c>
      <c r="Z102" s="167">
        <v>5569</v>
      </c>
      <c r="AA102" s="167">
        <v>5821</v>
      </c>
      <c r="AC102" s="62" t="s">
        <v>169</v>
      </c>
      <c r="AD102" s="62" t="s">
        <v>461</v>
      </c>
      <c r="AE102" s="167">
        <f t="shared" si="22"/>
        <v>19.319227230910762</v>
      </c>
      <c r="AF102" s="167">
        <f t="shared" si="12"/>
        <v>20.045558086560366</v>
      </c>
      <c r="AG102" s="167">
        <f t="shared" si="13"/>
        <v>20.265705922089619</v>
      </c>
      <c r="AH102" s="167">
        <f t="shared" si="14"/>
        <v>18.808777429467085</v>
      </c>
      <c r="AI102" s="167">
        <f t="shared" si="15"/>
        <v>18.39983460822824</v>
      </c>
      <c r="AJ102" s="167">
        <f t="shared" si="16"/>
        <v>14.937589523224883</v>
      </c>
      <c r="AK102" s="167">
        <f t="shared" si="17"/>
        <v>13.415101571483326</v>
      </c>
      <c r="AL102" s="167">
        <f t="shared" si="18"/>
        <v>13.255065328536261</v>
      </c>
      <c r="AM102" s="167">
        <f t="shared" si="19"/>
        <v>12.890995260663507</v>
      </c>
      <c r="AN102" s="167">
        <f t="shared" si="20"/>
        <v>12.210450709283533</v>
      </c>
      <c r="AO102" s="167">
        <f t="shared" si="21"/>
        <v>11.510049819618622</v>
      </c>
    </row>
    <row r="103" spans="1:41" x14ac:dyDescent="0.25">
      <c r="A103" s="62" t="s">
        <v>170</v>
      </c>
      <c r="B103" s="62" t="s">
        <v>462</v>
      </c>
      <c r="C103" s="282">
        <v>92</v>
      </c>
      <c r="D103" s="282">
        <v>90</v>
      </c>
      <c r="E103" s="282">
        <v>90</v>
      </c>
      <c r="F103" s="282">
        <v>88</v>
      </c>
      <c r="G103" s="282">
        <v>88</v>
      </c>
      <c r="H103" s="282">
        <v>87</v>
      </c>
      <c r="I103" s="282">
        <v>83</v>
      </c>
      <c r="J103" s="282">
        <v>81</v>
      </c>
      <c r="K103" s="282">
        <v>84</v>
      </c>
      <c r="L103" s="282">
        <v>79</v>
      </c>
      <c r="M103" s="282">
        <v>76</v>
      </c>
      <c r="O103" s="170" t="s">
        <v>170</v>
      </c>
      <c r="P103" s="171" t="s">
        <v>825</v>
      </c>
      <c r="Q103" s="167">
        <v>2389</v>
      </c>
      <c r="R103" s="167">
        <v>2350</v>
      </c>
      <c r="S103" s="167">
        <v>2489</v>
      </c>
      <c r="T103" s="167">
        <v>2556</v>
      </c>
      <c r="U103" s="167">
        <v>2891</v>
      </c>
      <c r="V103" s="167">
        <v>3167</v>
      </c>
      <c r="W103" s="167">
        <v>3269</v>
      </c>
      <c r="X103" s="167">
        <v>3403</v>
      </c>
      <c r="Y103" s="167">
        <v>3534</v>
      </c>
      <c r="Z103" s="167">
        <v>3758</v>
      </c>
      <c r="AA103" s="167">
        <v>4296</v>
      </c>
      <c r="AC103" s="62" t="s">
        <v>170</v>
      </c>
      <c r="AD103" s="62" t="s">
        <v>462</v>
      </c>
      <c r="AE103" s="167">
        <f t="shared" si="22"/>
        <v>38.509836751778984</v>
      </c>
      <c r="AF103" s="167">
        <f t="shared" si="12"/>
        <v>38.297872340425535</v>
      </c>
      <c r="AG103" s="167">
        <f t="shared" si="13"/>
        <v>36.159100040176774</v>
      </c>
      <c r="AH103" s="167">
        <f t="shared" si="14"/>
        <v>34.428794992175277</v>
      </c>
      <c r="AI103" s="167">
        <f t="shared" si="15"/>
        <v>30.439294361812522</v>
      </c>
      <c r="AJ103" s="167">
        <f t="shared" si="16"/>
        <v>27.470792548152826</v>
      </c>
      <c r="AK103" s="167">
        <f t="shared" si="17"/>
        <v>25.390027531355155</v>
      </c>
      <c r="AL103" s="167">
        <f t="shared" si="18"/>
        <v>23.802527181898324</v>
      </c>
      <c r="AM103" s="167">
        <f t="shared" si="19"/>
        <v>23.769100169779286</v>
      </c>
      <c r="AN103" s="167">
        <f t="shared" si="20"/>
        <v>21.021820117083553</v>
      </c>
      <c r="AO103" s="167">
        <f t="shared" si="21"/>
        <v>17.690875232774673</v>
      </c>
    </row>
    <row r="104" spans="1:41" x14ac:dyDescent="0.25">
      <c r="A104" s="62" t="s">
        <v>171</v>
      </c>
      <c r="B104" s="62" t="s">
        <v>463</v>
      </c>
      <c r="C104" s="282">
        <v>71</v>
      </c>
      <c r="D104" s="282">
        <v>69</v>
      </c>
      <c r="E104" s="282">
        <v>68</v>
      </c>
      <c r="F104" s="282">
        <v>65</v>
      </c>
      <c r="G104" s="282">
        <v>64</v>
      </c>
      <c r="H104" s="282">
        <v>63</v>
      </c>
      <c r="I104" s="282">
        <v>59</v>
      </c>
      <c r="J104" s="282">
        <v>61</v>
      </c>
      <c r="K104" s="282">
        <v>59</v>
      </c>
      <c r="L104" s="282">
        <v>59</v>
      </c>
      <c r="M104" s="282">
        <v>55</v>
      </c>
      <c r="O104" s="170" t="s">
        <v>171</v>
      </c>
      <c r="P104" s="171" t="s">
        <v>826</v>
      </c>
      <c r="Q104" s="167">
        <v>4535</v>
      </c>
      <c r="R104" s="167">
        <v>4398</v>
      </c>
      <c r="S104" s="167">
        <v>4561</v>
      </c>
      <c r="T104" s="167">
        <v>4805</v>
      </c>
      <c r="U104" s="167">
        <v>5197</v>
      </c>
      <c r="V104" s="167">
        <v>5385</v>
      </c>
      <c r="W104" s="167">
        <v>5636</v>
      </c>
      <c r="X104" s="167">
        <v>6103</v>
      </c>
      <c r="Y104" s="167">
        <v>6174</v>
      </c>
      <c r="Z104" s="167">
        <v>6593</v>
      </c>
      <c r="AA104" s="167">
        <v>7493</v>
      </c>
      <c r="AC104" s="62" t="s">
        <v>171</v>
      </c>
      <c r="AD104" s="62" t="s">
        <v>463</v>
      </c>
      <c r="AE104" s="167">
        <f t="shared" si="22"/>
        <v>15.65600882028666</v>
      </c>
      <c r="AF104" s="167">
        <f t="shared" si="12"/>
        <v>15.688949522510232</v>
      </c>
      <c r="AG104" s="167">
        <f t="shared" si="13"/>
        <v>14.909011181758386</v>
      </c>
      <c r="AH104" s="167">
        <f t="shared" si="14"/>
        <v>13.52757544224766</v>
      </c>
      <c r="AI104" s="167">
        <f t="shared" si="15"/>
        <v>12.314796998268232</v>
      </c>
      <c r="AJ104" s="167">
        <f t="shared" si="16"/>
        <v>11.699164345403899</v>
      </c>
      <c r="AK104" s="167">
        <f t="shared" si="17"/>
        <v>10.468417317246274</v>
      </c>
      <c r="AL104" s="167">
        <f t="shared" si="18"/>
        <v>9.9950843847288215</v>
      </c>
      <c r="AM104" s="167">
        <f t="shared" si="19"/>
        <v>9.5562034337544546</v>
      </c>
      <c r="AN104" s="167">
        <f t="shared" si="20"/>
        <v>8.9488851812528445</v>
      </c>
      <c r="AO104" s="167">
        <f t="shared" si="21"/>
        <v>7.3401841718937675</v>
      </c>
    </row>
    <row r="105" spans="1:41" x14ac:dyDescent="0.25">
      <c r="A105" s="62" t="s">
        <v>172</v>
      </c>
      <c r="B105" s="62" t="s">
        <v>464</v>
      </c>
      <c r="C105" s="282">
        <v>71</v>
      </c>
      <c r="D105" s="282">
        <v>69</v>
      </c>
      <c r="E105" s="282">
        <v>87</v>
      </c>
      <c r="F105" s="282">
        <v>73</v>
      </c>
      <c r="G105" s="282">
        <v>63</v>
      </c>
      <c r="H105" s="282">
        <v>60</v>
      </c>
      <c r="I105" s="282">
        <v>59</v>
      </c>
      <c r="J105" s="282">
        <v>59</v>
      </c>
      <c r="K105" s="282">
        <v>49</v>
      </c>
      <c r="L105" s="282">
        <v>42</v>
      </c>
      <c r="M105" s="282">
        <v>38</v>
      </c>
      <c r="O105" s="170" t="s">
        <v>172</v>
      </c>
      <c r="P105" s="171" t="s">
        <v>827</v>
      </c>
      <c r="Q105" s="167">
        <v>6385</v>
      </c>
      <c r="R105" s="167">
        <v>6675</v>
      </c>
      <c r="S105" s="167">
        <v>7028</v>
      </c>
      <c r="T105" s="167">
        <v>7104</v>
      </c>
      <c r="U105" s="167">
        <v>7129</v>
      </c>
      <c r="V105" s="167">
        <v>7447</v>
      </c>
      <c r="W105" s="167">
        <v>7838</v>
      </c>
      <c r="X105" s="167">
        <v>7983</v>
      </c>
      <c r="Y105" s="167">
        <v>8039</v>
      </c>
      <c r="Z105" s="167">
        <v>7889</v>
      </c>
      <c r="AA105" s="167">
        <v>9033</v>
      </c>
      <c r="AC105" s="62" t="s">
        <v>172</v>
      </c>
      <c r="AD105" s="62" t="s">
        <v>464</v>
      </c>
      <c r="AE105" s="167">
        <f t="shared" si="22"/>
        <v>11.119812059514487</v>
      </c>
      <c r="AF105" s="167">
        <f t="shared" si="12"/>
        <v>10.337078651685394</v>
      </c>
      <c r="AG105" s="167">
        <f t="shared" si="13"/>
        <v>12.379055207740466</v>
      </c>
      <c r="AH105" s="167">
        <f t="shared" si="14"/>
        <v>10.275900900900901</v>
      </c>
      <c r="AI105" s="167">
        <f t="shared" si="15"/>
        <v>8.8371440594753814</v>
      </c>
      <c r="AJ105" s="167">
        <f t="shared" si="16"/>
        <v>8.0569356787968314</v>
      </c>
      <c r="AK105" s="167">
        <f t="shared" si="17"/>
        <v>7.527430466955856</v>
      </c>
      <c r="AL105" s="167">
        <f t="shared" si="18"/>
        <v>7.3907052486533882</v>
      </c>
      <c r="AM105" s="167">
        <f t="shared" si="19"/>
        <v>6.0952854832690635</v>
      </c>
      <c r="AN105" s="167">
        <f t="shared" si="20"/>
        <v>5.3238686779059448</v>
      </c>
      <c r="AO105" s="167">
        <f t="shared" si="21"/>
        <v>4.2067972987933135</v>
      </c>
    </row>
    <row r="106" spans="1:41" x14ac:dyDescent="0.25">
      <c r="A106" s="62" t="s">
        <v>173</v>
      </c>
      <c r="B106" s="62" t="s">
        <v>465</v>
      </c>
      <c r="C106" s="282">
        <v>90</v>
      </c>
      <c r="D106" s="282">
        <v>87</v>
      </c>
      <c r="E106" s="282">
        <v>86</v>
      </c>
      <c r="F106" s="282">
        <v>84</v>
      </c>
      <c r="G106" s="282">
        <v>83</v>
      </c>
      <c r="H106" s="282">
        <v>80</v>
      </c>
      <c r="I106" s="282">
        <v>76</v>
      </c>
      <c r="J106" s="282">
        <v>77</v>
      </c>
      <c r="K106" s="282">
        <v>75</v>
      </c>
      <c r="L106" s="282">
        <v>73</v>
      </c>
      <c r="M106" s="282">
        <v>67</v>
      </c>
      <c r="O106" s="170" t="s">
        <v>173</v>
      </c>
      <c r="P106" s="171" t="s">
        <v>828</v>
      </c>
      <c r="Q106" s="167">
        <v>6558</v>
      </c>
      <c r="R106" s="167">
        <v>6669</v>
      </c>
      <c r="S106" s="167">
        <v>6904</v>
      </c>
      <c r="T106" s="167">
        <v>6915</v>
      </c>
      <c r="U106" s="167">
        <v>7441</v>
      </c>
      <c r="V106" s="167">
        <v>8038</v>
      </c>
      <c r="W106" s="167">
        <v>8257</v>
      </c>
      <c r="X106" s="167">
        <v>8982</v>
      </c>
      <c r="Y106" s="167">
        <v>8842</v>
      </c>
      <c r="Z106" s="167">
        <v>9333</v>
      </c>
      <c r="AA106" s="167">
        <v>10291</v>
      </c>
      <c r="AC106" s="62" t="s">
        <v>173</v>
      </c>
      <c r="AD106" s="62" t="s">
        <v>465</v>
      </c>
      <c r="AE106" s="167">
        <f t="shared" si="22"/>
        <v>13.723696248856358</v>
      </c>
      <c r="AF106" s="167">
        <f t="shared" si="12"/>
        <v>13.045434098065677</v>
      </c>
      <c r="AG106" s="167">
        <f t="shared" si="13"/>
        <v>12.456546929316339</v>
      </c>
      <c r="AH106" s="167">
        <f t="shared" si="14"/>
        <v>12.147505422993492</v>
      </c>
      <c r="AI106" s="167">
        <f t="shared" si="15"/>
        <v>11.154414729203063</v>
      </c>
      <c r="AJ106" s="167">
        <f t="shared" si="16"/>
        <v>9.9527245583478479</v>
      </c>
      <c r="AK106" s="167">
        <f t="shared" si="17"/>
        <v>9.2043114932784302</v>
      </c>
      <c r="AL106" s="167">
        <f t="shared" si="18"/>
        <v>8.5727009574704969</v>
      </c>
      <c r="AM106" s="167">
        <f t="shared" si="19"/>
        <v>8.4822438362361456</v>
      </c>
      <c r="AN106" s="167">
        <f t="shared" si="20"/>
        <v>7.8217079181399338</v>
      </c>
      <c r="AO106" s="167">
        <f t="shared" si="21"/>
        <v>6.5105431930813333</v>
      </c>
    </row>
    <row r="107" spans="1:41" x14ac:dyDescent="0.25">
      <c r="A107" s="62" t="s">
        <v>174</v>
      </c>
      <c r="B107" s="62" t="s">
        <v>466</v>
      </c>
      <c r="C107" s="282">
        <v>81</v>
      </c>
      <c r="D107" s="282">
        <v>75</v>
      </c>
      <c r="E107" s="282">
        <v>72</v>
      </c>
      <c r="F107" s="282">
        <v>71</v>
      </c>
      <c r="G107" s="282">
        <v>74</v>
      </c>
      <c r="H107" s="282">
        <v>68</v>
      </c>
      <c r="I107" s="282">
        <v>62</v>
      </c>
      <c r="J107" s="282">
        <v>62</v>
      </c>
      <c r="K107" s="282">
        <v>61</v>
      </c>
      <c r="L107" s="282">
        <v>60</v>
      </c>
      <c r="M107" s="282">
        <v>57</v>
      </c>
      <c r="O107" s="170" t="s">
        <v>174</v>
      </c>
      <c r="P107" s="171" t="s">
        <v>829</v>
      </c>
      <c r="Q107" s="167">
        <v>2852</v>
      </c>
      <c r="R107" s="167">
        <v>2786</v>
      </c>
      <c r="S107" s="167">
        <v>2905</v>
      </c>
      <c r="T107" s="167">
        <v>3052</v>
      </c>
      <c r="U107" s="167">
        <v>3213</v>
      </c>
      <c r="V107" s="167">
        <v>3457</v>
      </c>
      <c r="W107" s="167">
        <v>3332</v>
      </c>
      <c r="X107" s="167">
        <v>3316</v>
      </c>
      <c r="Y107" s="167">
        <v>3212</v>
      </c>
      <c r="Z107" s="167">
        <v>3409</v>
      </c>
      <c r="AA107" s="167">
        <v>3431</v>
      </c>
      <c r="AC107" s="62" t="s">
        <v>174</v>
      </c>
      <c r="AD107" s="62" t="s">
        <v>466</v>
      </c>
      <c r="AE107" s="167">
        <f t="shared" si="22"/>
        <v>28.401122019635345</v>
      </c>
      <c r="AF107" s="167">
        <f t="shared" si="12"/>
        <v>26.920315865039484</v>
      </c>
      <c r="AG107" s="167">
        <f t="shared" si="13"/>
        <v>24.784853700516351</v>
      </c>
      <c r="AH107" s="167">
        <f t="shared" si="14"/>
        <v>23.263433813892529</v>
      </c>
      <c r="AI107" s="167">
        <f t="shared" si="15"/>
        <v>23.03143479614068</v>
      </c>
      <c r="AJ107" s="167">
        <f t="shared" si="16"/>
        <v>19.670234307202776</v>
      </c>
      <c r="AK107" s="167">
        <f t="shared" si="17"/>
        <v>18.607442977190875</v>
      </c>
      <c r="AL107" s="167">
        <f t="shared" si="18"/>
        <v>18.697225572979495</v>
      </c>
      <c r="AM107" s="167">
        <f t="shared" si="19"/>
        <v>18.991282689912826</v>
      </c>
      <c r="AN107" s="167">
        <f t="shared" si="20"/>
        <v>17.600469345849223</v>
      </c>
      <c r="AO107" s="167">
        <f t="shared" si="21"/>
        <v>16.613232293791896</v>
      </c>
    </row>
    <row r="108" spans="1:41" x14ac:dyDescent="0.25">
      <c r="A108" s="62" t="s">
        <v>175</v>
      </c>
      <c r="B108" s="62" t="s">
        <v>467</v>
      </c>
      <c r="C108" s="282">
        <v>50</v>
      </c>
      <c r="D108" s="282">
        <v>46</v>
      </c>
      <c r="E108" s="282">
        <v>45</v>
      </c>
      <c r="F108" s="282">
        <v>44</v>
      </c>
      <c r="G108" s="282">
        <v>43</v>
      </c>
      <c r="H108" s="282">
        <v>44</v>
      </c>
      <c r="I108" s="282">
        <v>40</v>
      </c>
      <c r="J108" s="282">
        <v>42</v>
      </c>
      <c r="K108" s="282">
        <v>41</v>
      </c>
      <c r="L108" s="282">
        <v>38</v>
      </c>
      <c r="M108" s="282">
        <v>35</v>
      </c>
      <c r="O108" s="170" t="s">
        <v>175</v>
      </c>
      <c r="P108" s="171" t="s">
        <v>830</v>
      </c>
      <c r="Q108" s="167">
        <v>2232</v>
      </c>
      <c r="R108" s="167">
        <v>2272</v>
      </c>
      <c r="S108" s="167">
        <v>2346</v>
      </c>
      <c r="T108" s="167">
        <v>2507</v>
      </c>
      <c r="U108" s="167">
        <v>2667</v>
      </c>
      <c r="V108" s="167">
        <v>2898</v>
      </c>
      <c r="W108" s="167">
        <v>2930</v>
      </c>
      <c r="X108" s="167">
        <v>3068</v>
      </c>
      <c r="Y108" s="167">
        <v>3214</v>
      </c>
      <c r="Z108" s="167">
        <v>3368</v>
      </c>
      <c r="AA108" s="167">
        <v>3251</v>
      </c>
      <c r="AC108" s="62" t="s">
        <v>175</v>
      </c>
      <c r="AD108" s="62" t="s">
        <v>467</v>
      </c>
      <c r="AE108" s="167">
        <f t="shared" si="22"/>
        <v>22.401433691756271</v>
      </c>
      <c r="AF108" s="167">
        <f t="shared" si="12"/>
        <v>20.246478873239436</v>
      </c>
      <c r="AG108" s="167">
        <f t="shared" si="13"/>
        <v>19.181585677749361</v>
      </c>
      <c r="AH108" s="167">
        <f t="shared" si="14"/>
        <v>17.550857598723574</v>
      </c>
      <c r="AI108" s="167">
        <f t="shared" si="15"/>
        <v>16.122984626921635</v>
      </c>
      <c r="AJ108" s="167">
        <f t="shared" si="16"/>
        <v>15.18288474810214</v>
      </c>
      <c r="AK108" s="167">
        <f t="shared" si="17"/>
        <v>13.651877133105803</v>
      </c>
      <c r="AL108" s="167">
        <f t="shared" si="18"/>
        <v>13.689700130378096</v>
      </c>
      <c r="AM108" s="167">
        <f t="shared" si="19"/>
        <v>12.756689483509644</v>
      </c>
      <c r="AN108" s="167">
        <f t="shared" si="20"/>
        <v>11.282660332541568</v>
      </c>
      <c r="AO108" s="167">
        <f t="shared" si="21"/>
        <v>10.76591817902184</v>
      </c>
    </row>
    <row r="109" spans="1:41" x14ac:dyDescent="0.25">
      <c r="A109" s="62" t="s">
        <v>176</v>
      </c>
      <c r="B109" s="62" t="s">
        <v>468</v>
      </c>
      <c r="C109" s="282">
        <v>125</v>
      </c>
      <c r="D109" s="282">
        <v>105</v>
      </c>
      <c r="E109" s="282">
        <v>97</v>
      </c>
      <c r="F109" s="282">
        <v>90</v>
      </c>
      <c r="G109" s="282">
        <v>94</v>
      </c>
      <c r="H109" s="282">
        <v>81</v>
      </c>
      <c r="I109" s="282">
        <v>80</v>
      </c>
      <c r="J109" s="282">
        <v>80</v>
      </c>
      <c r="K109" s="282">
        <v>72</v>
      </c>
      <c r="L109" s="282">
        <v>72</v>
      </c>
      <c r="M109" s="282">
        <v>69</v>
      </c>
      <c r="O109" s="170" t="s">
        <v>176</v>
      </c>
      <c r="P109" s="171" t="s">
        <v>831</v>
      </c>
      <c r="Q109" s="167">
        <v>3943</v>
      </c>
      <c r="R109" s="167">
        <v>3896</v>
      </c>
      <c r="S109" s="167">
        <v>3564</v>
      </c>
      <c r="T109" s="167">
        <v>3794</v>
      </c>
      <c r="U109" s="167">
        <v>3615</v>
      </c>
      <c r="V109" s="167">
        <v>3607</v>
      </c>
      <c r="W109" s="167">
        <v>3327</v>
      </c>
      <c r="X109" s="167">
        <v>3561</v>
      </c>
      <c r="Y109" s="167">
        <v>3952</v>
      </c>
      <c r="Z109" s="167">
        <v>4379</v>
      </c>
      <c r="AA109" s="167">
        <v>4039</v>
      </c>
      <c r="AC109" s="62" t="s">
        <v>176</v>
      </c>
      <c r="AD109" s="62" t="s">
        <v>468</v>
      </c>
      <c r="AE109" s="167">
        <f t="shared" si="22"/>
        <v>31.701749936596499</v>
      </c>
      <c r="AF109" s="167">
        <f t="shared" si="12"/>
        <v>26.950718685831621</v>
      </c>
      <c r="AG109" s="167">
        <f t="shared" si="13"/>
        <v>27.216610549943884</v>
      </c>
      <c r="AH109" s="167">
        <f t="shared" si="14"/>
        <v>23.721665788086451</v>
      </c>
      <c r="AI109" s="167">
        <f t="shared" si="15"/>
        <v>26.002766251728907</v>
      </c>
      <c r="AJ109" s="167">
        <f t="shared" si="16"/>
        <v>22.456334904352648</v>
      </c>
      <c r="AK109" s="167">
        <f t="shared" si="17"/>
        <v>24.045686804929367</v>
      </c>
      <c r="AL109" s="167">
        <f t="shared" si="18"/>
        <v>22.465599550688008</v>
      </c>
      <c r="AM109" s="167">
        <f t="shared" si="19"/>
        <v>18.218623481781375</v>
      </c>
      <c r="AN109" s="167">
        <f t="shared" si="20"/>
        <v>16.442110070792417</v>
      </c>
      <c r="AO109" s="167">
        <f t="shared" si="21"/>
        <v>17.083436494181729</v>
      </c>
    </row>
    <row r="110" spans="1:41" x14ac:dyDescent="0.25">
      <c r="A110" s="62" t="s">
        <v>177</v>
      </c>
      <c r="B110" s="62" t="s">
        <v>469</v>
      </c>
      <c r="C110" s="282">
        <v>84</v>
      </c>
      <c r="D110" s="282">
        <v>82</v>
      </c>
      <c r="E110" s="282">
        <v>81</v>
      </c>
      <c r="F110" s="282">
        <v>81</v>
      </c>
      <c r="G110" s="282">
        <v>78</v>
      </c>
      <c r="H110" s="282">
        <v>75</v>
      </c>
      <c r="I110" s="282">
        <v>71</v>
      </c>
      <c r="J110" s="282">
        <v>73</v>
      </c>
      <c r="K110" s="282">
        <v>71</v>
      </c>
      <c r="L110" s="282">
        <v>70</v>
      </c>
      <c r="M110" s="282">
        <v>66</v>
      </c>
      <c r="O110" s="170" t="s">
        <v>177</v>
      </c>
      <c r="P110" s="171" t="s">
        <v>832</v>
      </c>
      <c r="Q110" s="167">
        <v>4576</v>
      </c>
      <c r="R110" s="167">
        <v>4890</v>
      </c>
      <c r="S110" s="167">
        <v>5189</v>
      </c>
      <c r="T110" s="167">
        <v>5240</v>
      </c>
      <c r="U110" s="167">
        <v>5688</v>
      </c>
      <c r="V110" s="167">
        <v>5911</v>
      </c>
      <c r="W110" s="167">
        <v>6302</v>
      </c>
      <c r="X110" s="167">
        <v>6931</v>
      </c>
      <c r="Y110" s="167">
        <v>6979</v>
      </c>
      <c r="Z110" s="167">
        <v>7294</v>
      </c>
      <c r="AA110" s="167">
        <v>7318</v>
      </c>
      <c r="AC110" s="62" t="s">
        <v>177</v>
      </c>
      <c r="AD110" s="62" t="s">
        <v>469</v>
      </c>
      <c r="AE110" s="167">
        <f t="shared" si="22"/>
        <v>18.356643356643357</v>
      </c>
      <c r="AF110" s="167">
        <f t="shared" si="12"/>
        <v>16.768916155419223</v>
      </c>
      <c r="AG110" s="167">
        <f t="shared" si="13"/>
        <v>15.609944112545771</v>
      </c>
      <c r="AH110" s="167">
        <f t="shared" si="14"/>
        <v>15.458015267175572</v>
      </c>
      <c r="AI110" s="167">
        <f t="shared" si="15"/>
        <v>13.713080168776372</v>
      </c>
      <c r="AJ110" s="167">
        <f t="shared" si="16"/>
        <v>12.688208424970394</v>
      </c>
      <c r="AK110" s="167">
        <f t="shared" si="17"/>
        <v>11.266264677880038</v>
      </c>
      <c r="AL110" s="167">
        <f t="shared" si="18"/>
        <v>10.532390708411485</v>
      </c>
      <c r="AM110" s="167">
        <f t="shared" si="19"/>
        <v>10.173377274681187</v>
      </c>
      <c r="AN110" s="167">
        <f t="shared" si="20"/>
        <v>9.5969289827255277</v>
      </c>
      <c r="AO110" s="167">
        <f t="shared" si="21"/>
        <v>9.018857611369226</v>
      </c>
    </row>
    <row r="111" spans="1:41" x14ac:dyDescent="0.25">
      <c r="A111" s="62" t="s">
        <v>178</v>
      </c>
      <c r="B111" s="62" t="s">
        <v>470</v>
      </c>
      <c r="C111" s="282">
        <v>56</v>
      </c>
      <c r="D111" s="282">
        <v>53</v>
      </c>
      <c r="E111" s="282">
        <v>53</v>
      </c>
      <c r="F111" s="282">
        <v>56</v>
      </c>
      <c r="G111" s="282">
        <v>54</v>
      </c>
      <c r="H111" s="282">
        <v>52</v>
      </c>
      <c r="I111" s="282">
        <v>50</v>
      </c>
      <c r="J111" s="282">
        <v>47</v>
      </c>
      <c r="K111" s="282">
        <v>47</v>
      </c>
      <c r="L111" s="282">
        <v>53</v>
      </c>
      <c r="M111" s="282">
        <v>53</v>
      </c>
      <c r="O111" s="170" t="s">
        <v>178</v>
      </c>
      <c r="P111" s="171" t="s">
        <v>833</v>
      </c>
      <c r="Q111" s="167">
        <v>4145</v>
      </c>
      <c r="R111" s="167">
        <v>4324</v>
      </c>
      <c r="S111" s="167">
        <v>4524</v>
      </c>
      <c r="T111" s="167">
        <v>4771</v>
      </c>
      <c r="U111" s="167">
        <v>5337</v>
      </c>
      <c r="V111" s="167">
        <v>5623</v>
      </c>
      <c r="W111" s="167">
        <v>5793</v>
      </c>
      <c r="X111" s="167">
        <v>5834</v>
      </c>
      <c r="Y111" s="167">
        <v>5925</v>
      </c>
      <c r="Z111" s="167">
        <v>6216</v>
      </c>
      <c r="AA111" s="167">
        <v>6666</v>
      </c>
      <c r="AC111" s="62" t="s">
        <v>178</v>
      </c>
      <c r="AD111" s="62" t="s">
        <v>470</v>
      </c>
      <c r="AE111" s="167">
        <f t="shared" si="22"/>
        <v>13.510253317249699</v>
      </c>
      <c r="AF111" s="167">
        <f t="shared" si="12"/>
        <v>12.257169287696577</v>
      </c>
      <c r="AG111" s="167">
        <f t="shared" si="13"/>
        <v>11.715296198054819</v>
      </c>
      <c r="AH111" s="167">
        <f t="shared" si="14"/>
        <v>11.737581219870048</v>
      </c>
      <c r="AI111" s="167">
        <f t="shared" si="15"/>
        <v>10.118043844856661</v>
      </c>
      <c r="AJ111" s="167">
        <f t="shared" si="16"/>
        <v>9.2477325271207533</v>
      </c>
      <c r="AK111" s="167">
        <f t="shared" si="17"/>
        <v>8.631106507854307</v>
      </c>
      <c r="AL111" s="167">
        <f t="shared" si="18"/>
        <v>8.0562221460404526</v>
      </c>
      <c r="AM111" s="167">
        <f t="shared" si="19"/>
        <v>7.9324894514767932</v>
      </c>
      <c r="AN111" s="167">
        <f t="shared" si="20"/>
        <v>8.5263835263835261</v>
      </c>
      <c r="AO111" s="167">
        <f t="shared" si="21"/>
        <v>7.9507950795079507</v>
      </c>
    </row>
    <row r="112" spans="1:41" x14ac:dyDescent="0.25">
      <c r="A112" s="62" t="s">
        <v>179</v>
      </c>
      <c r="B112" s="62" t="s">
        <v>471</v>
      </c>
      <c r="C112" s="282">
        <v>84</v>
      </c>
      <c r="D112" s="282">
        <v>114</v>
      </c>
      <c r="E112" s="282">
        <v>109</v>
      </c>
      <c r="F112" s="282">
        <v>112</v>
      </c>
      <c r="G112" s="282">
        <v>113</v>
      </c>
      <c r="H112" s="282">
        <v>80</v>
      </c>
      <c r="I112" s="282">
        <v>77</v>
      </c>
      <c r="J112" s="282">
        <v>79</v>
      </c>
      <c r="K112" s="282">
        <v>76</v>
      </c>
      <c r="L112" s="282">
        <v>78</v>
      </c>
      <c r="M112" s="282">
        <v>71</v>
      </c>
      <c r="O112" s="170" t="s">
        <v>179</v>
      </c>
      <c r="P112" s="171" t="s">
        <v>834</v>
      </c>
      <c r="Q112" s="167">
        <v>5646</v>
      </c>
      <c r="R112" s="167">
        <v>5382</v>
      </c>
      <c r="S112" s="167">
        <v>5286</v>
      </c>
      <c r="T112" s="167">
        <v>5920</v>
      </c>
      <c r="U112" s="167">
        <v>5778</v>
      </c>
      <c r="V112" s="167">
        <v>6388</v>
      </c>
      <c r="W112" s="167">
        <v>6575</v>
      </c>
      <c r="X112" s="167">
        <v>6913</v>
      </c>
      <c r="Y112" s="167">
        <v>6300</v>
      </c>
      <c r="Z112" s="167">
        <v>6215</v>
      </c>
      <c r="AA112" s="167">
        <v>6775</v>
      </c>
      <c r="AC112" s="62" t="s">
        <v>179</v>
      </c>
      <c r="AD112" s="62" t="s">
        <v>471</v>
      </c>
      <c r="AE112" s="167">
        <f t="shared" si="22"/>
        <v>14.877789585547291</v>
      </c>
      <c r="AF112" s="167">
        <f t="shared" si="12"/>
        <v>21.181716833890746</v>
      </c>
      <c r="AG112" s="167">
        <f t="shared" si="13"/>
        <v>20.620506999621643</v>
      </c>
      <c r="AH112" s="167">
        <f t="shared" si="14"/>
        <v>18.918918918918919</v>
      </c>
      <c r="AI112" s="167">
        <f t="shared" si="15"/>
        <v>19.55694011768778</v>
      </c>
      <c r="AJ112" s="167">
        <f t="shared" si="16"/>
        <v>12.523481527864746</v>
      </c>
      <c r="AK112" s="167">
        <f t="shared" si="17"/>
        <v>11.711026615969581</v>
      </c>
      <c r="AL112" s="167">
        <f t="shared" si="18"/>
        <v>11.427744828583828</v>
      </c>
      <c r="AM112" s="167">
        <f t="shared" si="19"/>
        <v>12.063492063492063</v>
      </c>
      <c r="AN112" s="167">
        <f t="shared" si="20"/>
        <v>12.550281576830249</v>
      </c>
      <c r="AO112" s="167">
        <f t="shared" si="21"/>
        <v>10.479704797047971</v>
      </c>
    </row>
    <row r="113" spans="1:41" x14ac:dyDescent="0.25">
      <c r="A113" s="62" t="s">
        <v>180</v>
      </c>
      <c r="B113" s="62" t="s">
        <v>472</v>
      </c>
      <c r="C113" s="282">
        <v>93</v>
      </c>
      <c r="D113" s="282">
        <v>93</v>
      </c>
      <c r="E113" s="282">
        <v>92</v>
      </c>
      <c r="F113" s="282">
        <v>76</v>
      </c>
      <c r="G113" s="282">
        <v>73</v>
      </c>
      <c r="H113" s="282">
        <v>74</v>
      </c>
      <c r="I113" s="282">
        <v>70</v>
      </c>
      <c r="J113" s="282">
        <v>71</v>
      </c>
      <c r="K113" s="282">
        <v>69</v>
      </c>
      <c r="L113" s="282">
        <v>67</v>
      </c>
      <c r="M113" s="282">
        <v>62</v>
      </c>
      <c r="O113" s="170" t="s">
        <v>180</v>
      </c>
      <c r="P113" s="171" t="s">
        <v>835</v>
      </c>
      <c r="Q113" s="167">
        <v>2699</v>
      </c>
      <c r="R113" s="167">
        <v>2756</v>
      </c>
      <c r="S113" s="167">
        <v>2813</v>
      </c>
      <c r="T113" s="167">
        <v>2916</v>
      </c>
      <c r="U113" s="167">
        <v>3001</v>
      </c>
      <c r="V113" s="167">
        <v>3019</v>
      </c>
      <c r="W113" s="167">
        <v>3229</v>
      </c>
      <c r="X113" s="167">
        <v>3480</v>
      </c>
      <c r="Y113" s="167">
        <v>3578</v>
      </c>
      <c r="Z113" s="167">
        <v>3758</v>
      </c>
      <c r="AA113" s="167">
        <v>3887</v>
      </c>
      <c r="AC113" s="62" t="s">
        <v>180</v>
      </c>
      <c r="AD113" s="62" t="s">
        <v>472</v>
      </c>
      <c r="AE113" s="167">
        <f t="shared" si="22"/>
        <v>34.457206372730639</v>
      </c>
      <c r="AF113" s="167">
        <f t="shared" si="12"/>
        <v>33.744557329462992</v>
      </c>
      <c r="AG113" s="167">
        <f t="shared" si="13"/>
        <v>32.705296836118023</v>
      </c>
      <c r="AH113" s="167">
        <f t="shared" si="14"/>
        <v>26.06310013717421</v>
      </c>
      <c r="AI113" s="167">
        <f t="shared" si="15"/>
        <v>24.32522492502499</v>
      </c>
      <c r="AJ113" s="167">
        <f t="shared" si="16"/>
        <v>24.511427625041403</v>
      </c>
      <c r="AK113" s="167">
        <f t="shared" si="17"/>
        <v>21.678538247135336</v>
      </c>
      <c r="AL113" s="167">
        <f t="shared" si="18"/>
        <v>20.402298850574713</v>
      </c>
      <c r="AM113" s="167">
        <f t="shared" si="19"/>
        <v>19.284516489659026</v>
      </c>
      <c r="AN113" s="167">
        <f t="shared" si="20"/>
        <v>17.828632251197444</v>
      </c>
      <c r="AO113" s="167">
        <f t="shared" si="21"/>
        <v>15.950604579367122</v>
      </c>
    </row>
    <row r="114" spans="1:41" x14ac:dyDescent="0.25">
      <c r="A114" s="62" t="s">
        <v>181</v>
      </c>
      <c r="B114" s="62" t="s">
        <v>473</v>
      </c>
      <c r="C114" s="282">
        <v>148</v>
      </c>
      <c r="D114" s="282">
        <v>152</v>
      </c>
      <c r="E114" s="282">
        <v>150</v>
      </c>
      <c r="F114" s="282">
        <v>150</v>
      </c>
      <c r="G114" s="282">
        <v>150</v>
      </c>
      <c r="H114" s="282">
        <v>148</v>
      </c>
      <c r="I114" s="282">
        <v>143</v>
      </c>
      <c r="J114" s="282">
        <v>145</v>
      </c>
      <c r="K114" s="282">
        <v>137</v>
      </c>
      <c r="L114" s="282">
        <v>136</v>
      </c>
      <c r="M114" s="282">
        <v>133</v>
      </c>
      <c r="O114" s="170" t="s">
        <v>181</v>
      </c>
      <c r="P114" s="171" t="s">
        <v>836</v>
      </c>
      <c r="Q114" s="167">
        <v>3648</v>
      </c>
      <c r="R114" s="167">
        <v>3650</v>
      </c>
      <c r="S114" s="167">
        <v>3788</v>
      </c>
      <c r="T114" s="167">
        <v>3959</v>
      </c>
      <c r="U114" s="167">
        <v>4289</v>
      </c>
      <c r="V114" s="167">
        <v>4737</v>
      </c>
      <c r="W114" s="167">
        <v>4936</v>
      </c>
      <c r="X114" s="167">
        <v>5226</v>
      </c>
      <c r="Y114" s="167">
        <v>5396</v>
      </c>
      <c r="Z114" s="167">
        <v>5584</v>
      </c>
      <c r="AA114" s="167">
        <v>5755</v>
      </c>
      <c r="AC114" s="62" t="s">
        <v>181</v>
      </c>
      <c r="AD114" s="62" t="s">
        <v>473</v>
      </c>
      <c r="AE114" s="167">
        <f t="shared" si="22"/>
        <v>40.570175438596493</v>
      </c>
      <c r="AF114" s="167">
        <f t="shared" si="12"/>
        <v>41.643835616438359</v>
      </c>
      <c r="AG114" s="167">
        <f t="shared" si="13"/>
        <v>39.598732840549104</v>
      </c>
      <c r="AH114" s="167">
        <f t="shared" si="14"/>
        <v>37.888355645364989</v>
      </c>
      <c r="AI114" s="167">
        <f t="shared" si="15"/>
        <v>34.973187223128932</v>
      </c>
      <c r="AJ114" s="167">
        <f t="shared" si="16"/>
        <v>31.243402997677855</v>
      </c>
      <c r="AK114" s="167">
        <f t="shared" si="17"/>
        <v>28.970826580226905</v>
      </c>
      <c r="AL114" s="167">
        <f t="shared" si="18"/>
        <v>27.745885954841178</v>
      </c>
      <c r="AM114" s="167">
        <f t="shared" si="19"/>
        <v>25.389177168272795</v>
      </c>
      <c r="AN114" s="167">
        <f t="shared" si="20"/>
        <v>24.355300859598852</v>
      </c>
      <c r="AO114" s="167">
        <f t="shared" si="21"/>
        <v>23.110338835794963</v>
      </c>
    </row>
    <row r="115" spans="1:41" x14ac:dyDescent="0.25">
      <c r="A115" s="62" t="s">
        <v>182</v>
      </c>
      <c r="B115" s="62" t="s">
        <v>474</v>
      </c>
      <c r="C115" s="282">
        <v>116</v>
      </c>
      <c r="D115" s="282">
        <v>112</v>
      </c>
      <c r="E115" s="282">
        <v>110</v>
      </c>
      <c r="F115" s="282">
        <v>109</v>
      </c>
      <c r="G115" s="282">
        <v>108</v>
      </c>
      <c r="H115" s="282">
        <v>108</v>
      </c>
      <c r="I115" s="282">
        <v>102</v>
      </c>
      <c r="J115" s="282">
        <v>102</v>
      </c>
      <c r="K115" s="282">
        <v>99</v>
      </c>
      <c r="L115" s="282">
        <v>98</v>
      </c>
      <c r="M115" s="282">
        <v>94</v>
      </c>
      <c r="O115" s="170" t="s">
        <v>182</v>
      </c>
      <c r="P115" s="171" t="s">
        <v>837</v>
      </c>
      <c r="Q115" s="167">
        <v>3234</v>
      </c>
      <c r="R115" s="167">
        <v>3438</v>
      </c>
      <c r="S115" s="167">
        <v>3629</v>
      </c>
      <c r="T115" s="167">
        <v>3658</v>
      </c>
      <c r="U115" s="167">
        <v>3866</v>
      </c>
      <c r="V115" s="167">
        <v>3914</v>
      </c>
      <c r="W115" s="167">
        <v>4085</v>
      </c>
      <c r="X115" s="167">
        <v>4314</v>
      </c>
      <c r="Y115" s="167">
        <v>4349</v>
      </c>
      <c r="Z115" s="167">
        <v>4624</v>
      </c>
      <c r="AA115" s="167">
        <v>4713</v>
      </c>
      <c r="AC115" s="62" t="s">
        <v>182</v>
      </c>
      <c r="AD115" s="62" t="s">
        <v>474</v>
      </c>
      <c r="AE115" s="167">
        <f t="shared" si="22"/>
        <v>35.868893011750153</v>
      </c>
      <c r="AF115" s="167">
        <f t="shared" si="12"/>
        <v>32.577079697498547</v>
      </c>
      <c r="AG115" s="167">
        <f t="shared" si="13"/>
        <v>30.311380545604848</v>
      </c>
      <c r="AH115" s="167">
        <f t="shared" si="14"/>
        <v>29.797703663203936</v>
      </c>
      <c r="AI115" s="167">
        <f t="shared" si="15"/>
        <v>27.935851008794621</v>
      </c>
      <c r="AJ115" s="167">
        <f t="shared" si="16"/>
        <v>27.593254982115482</v>
      </c>
      <c r="AK115" s="167">
        <f t="shared" si="17"/>
        <v>24.969400244798042</v>
      </c>
      <c r="AL115" s="167">
        <f t="shared" si="18"/>
        <v>23.64394993045897</v>
      </c>
      <c r="AM115" s="167">
        <f t="shared" si="19"/>
        <v>22.763853759484938</v>
      </c>
      <c r="AN115" s="167">
        <f t="shared" si="20"/>
        <v>21.193771626297579</v>
      </c>
      <c r="AO115" s="167">
        <f t="shared" si="21"/>
        <v>19.944833439422872</v>
      </c>
    </row>
    <row r="116" spans="1:41" x14ac:dyDescent="0.25">
      <c r="A116" s="62" t="s">
        <v>183</v>
      </c>
      <c r="B116" s="62" t="s">
        <v>475</v>
      </c>
      <c r="C116" s="282">
        <v>67</v>
      </c>
      <c r="D116" s="282">
        <v>67</v>
      </c>
      <c r="E116" s="282">
        <v>66</v>
      </c>
      <c r="F116" s="282">
        <v>66</v>
      </c>
      <c r="G116" s="282">
        <v>64</v>
      </c>
      <c r="H116" s="282">
        <v>63</v>
      </c>
      <c r="I116" s="282">
        <v>61</v>
      </c>
      <c r="J116" s="282">
        <v>62</v>
      </c>
      <c r="K116" s="282">
        <v>61</v>
      </c>
      <c r="L116" s="282">
        <v>61</v>
      </c>
      <c r="M116" s="282">
        <v>58</v>
      </c>
      <c r="O116" s="170" t="s">
        <v>183</v>
      </c>
      <c r="P116" s="171" t="s">
        <v>838</v>
      </c>
      <c r="Q116" s="167">
        <v>2710</v>
      </c>
      <c r="R116" s="167">
        <v>2802</v>
      </c>
      <c r="S116" s="167">
        <v>2841</v>
      </c>
      <c r="T116" s="167">
        <v>2950</v>
      </c>
      <c r="U116" s="167">
        <v>3207</v>
      </c>
      <c r="V116" s="167">
        <v>3347</v>
      </c>
      <c r="W116" s="167">
        <v>3335</v>
      </c>
      <c r="X116" s="167">
        <v>3374</v>
      </c>
      <c r="Y116" s="167">
        <v>3387</v>
      </c>
      <c r="Z116" s="167">
        <v>3700</v>
      </c>
      <c r="AA116" s="167">
        <v>4212</v>
      </c>
      <c r="AC116" s="62" t="s">
        <v>183</v>
      </c>
      <c r="AD116" s="62" t="s">
        <v>475</v>
      </c>
      <c r="AE116" s="167">
        <f t="shared" si="22"/>
        <v>24.723247232472325</v>
      </c>
      <c r="AF116" s="167">
        <f t="shared" si="12"/>
        <v>23.911491791577443</v>
      </c>
      <c r="AG116" s="167">
        <f t="shared" si="13"/>
        <v>23.231256599788807</v>
      </c>
      <c r="AH116" s="167">
        <f t="shared" si="14"/>
        <v>22.372881355932204</v>
      </c>
      <c r="AI116" s="167">
        <f t="shared" si="15"/>
        <v>19.956345494231368</v>
      </c>
      <c r="AJ116" s="167">
        <f t="shared" si="16"/>
        <v>18.822826411711979</v>
      </c>
      <c r="AK116" s="167">
        <f t="shared" si="17"/>
        <v>18.290854572713645</v>
      </c>
      <c r="AL116" s="167">
        <f t="shared" si="18"/>
        <v>18.37581505631298</v>
      </c>
      <c r="AM116" s="167">
        <f t="shared" si="19"/>
        <v>18.010038382049011</v>
      </c>
      <c r="AN116" s="167">
        <f t="shared" si="20"/>
        <v>16.486486486486488</v>
      </c>
      <c r="AO116" s="167">
        <f t="shared" si="21"/>
        <v>13.770180436847104</v>
      </c>
    </row>
    <row r="117" spans="1:41" x14ac:dyDescent="0.25">
      <c r="A117" s="62" t="s">
        <v>184</v>
      </c>
      <c r="B117" s="62" t="s">
        <v>476</v>
      </c>
      <c r="C117" s="282">
        <v>117</v>
      </c>
      <c r="D117" s="282">
        <v>123</v>
      </c>
      <c r="E117" s="282">
        <v>128</v>
      </c>
      <c r="F117" s="282">
        <v>127</v>
      </c>
      <c r="G117" s="282">
        <v>125</v>
      </c>
      <c r="H117" s="282">
        <v>129</v>
      </c>
      <c r="I117" s="282">
        <v>124</v>
      </c>
      <c r="J117" s="282">
        <v>126</v>
      </c>
      <c r="K117" s="282">
        <v>131</v>
      </c>
      <c r="L117" s="282">
        <v>126</v>
      </c>
      <c r="M117" s="282">
        <v>124</v>
      </c>
      <c r="O117" s="170" t="s">
        <v>184</v>
      </c>
      <c r="P117" s="171" t="s">
        <v>839</v>
      </c>
      <c r="Q117" s="167">
        <v>3114</v>
      </c>
      <c r="R117" s="167">
        <v>3160</v>
      </c>
      <c r="S117" s="167">
        <v>3276</v>
      </c>
      <c r="T117" s="167">
        <v>3288</v>
      </c>
      <c r="U117" s="167">
        <v>3390</v>
      </c>
      <c r="V117" s="167">
        <v>3465</v>
      </c>
      <c r="W117" s="167">
        <v>3536</v>
      </c>
      <c r="X117" s="167">
        <v>3747</v>
      </c>
      <c r="Y117" s="167">
        <v>3878</v>
      </c>
      <c r="Z117" s="167">
        <v>4123</v>
      </c>
      <c r="AA117" s="167">
        <v>4542</v>
      </c>
      <c r="AC117" s="62" t="s">
        <v>184</v>
      </c>
      <c r="AD117" s="62" t="s">
        <v>476</v>
      </c>
      <c r="AE117" s="167">
        <f t="shared" si="22"/>
        <v>37.572254335260112</v>
      </c>
      <c r="AF117" s="167">
        <f t="shared" si="12"/>
        <v>38.924050632911396</v>
      </c>
      <c r="AG117" s="167">
        <f t="shared" si="13"/>
        <v>39.072039072039075</v>
      </c>
      <c r="AH117" s="167">
        <f t="shared" si="14"/>
        <v>38.625304136253042</v>
      </c>
      <c r="AI117" s="167">
        <f t="shared" si="15"/>
        <v>36.873156342182888</v>
      </c>
      <c r="AJ117" s="167">
        <f t="shared" si="16"/>
        <v>37.229437229437231</v>
      </c>
      <c r="AK117" s="167">
        <f t="shared" si="17"/>
        <v>35.067873303167424</v>
      </c>
      <c r="AL117" s="167">
        <f t="shared" si="18"/>
        <v>33.626901521216972</v>
      </c>
      <c r="AM117" s="167">
        <f t="shared" si="19"/>
        <v>33.780299123259411</v>
      </c>
      <c r="AN117" s="167">
        <f t="shared" si="20"/>
        <v>30.560271646859082</v>
      </c>
      <c r="AO117" s="167">
        <f t="shared" si="21"/>
        <v>27.300748568912372</v>
      </c>
    </row>
    <row r="118" spans="1:41" x14ac:dyDescent="0.25">
      <c r="A118" s="62" t="s">
        <v>185</v>
      </c>
      <c r="B118" s="62" t="s">
        <v>477</v>
      </c>
      <c r="C118" s="282">
        <v>96</v>
      </c>
      <c r="D118" s="282">
        <v>96</v>
      </c>
      <c r="E118" s="282">
        <v>83</v>
      </c>
      <c r="F118" s="282">
        <v>97</v>
      </c>
      <c r="G118" s="282">
        <v>94</v>
      </c>
      <c r="H118" s="282">
        <v>94</v>
      </c>
      <c r="I118" s="282">
        <v>77</v>
      </c>
      <c r="J118" s="282">
        <v>100</v>
      </c>
      <c r="K118" s="282">
        <v>80</v>
      </c>
      <c r="L118" s="282">
        <v>84</v>
      </c>
      <c r="M118" s="282">
        <v>92</v>
      </c>
      <c r="O118" s="170" t="s">
        <v>185</v>
      </c>
      <c r="P118" s="171" t="s">
        <v>840</v>
      </c>
      <c r="Q118" s="167">
        <v>3455</v>
      </c>
      <c r="R118" s="167">
        <v>3340</v>
      </c>
      <c r="S118" s="167">
        <v>3636</v>
      </c>
      <c r="T118" s="167">
        <v>3801</v>
      </c>
      <c r="U118" s="167">
        <v>4253</v>
      </c>
      <c r="V118" s="167">
        <v>4352</v>
      </c>
      <c r="W118" s="167">
        <v>4647</v>
      </c>
      <c r="X118" s="167">
        <v>4779</v>
      </c>
      <c r="Y118" s="167">
        <v>4437</v>
      </c>
      <c r="Z118" s="167">
        <v>4532</v>
      </c>
      <c r="AA118" s="167">
        <v>4785</v>
      </c>
      <c r="AC118" s="62" t="s">
        <v>185</v>
      </c>
      <c r="AD118" s="62" t="s">
        <v>477</v>
      </c>
      <c r="AE118" s="167">
        <f t="shared" si="22"/>
        <v>27.785817655571634</v>
      </c>
      <c r="AF118" s="167">
        <f t="shared" si="12"/>
        <v>28.742514970059879</v>
      </c>
      <c r="AG118" s="167">
        <f t="shared" si="13"/>
        <v>22.827282728272827</v>
      </c>
      <c r="AH118" s="167">
        <f t="shared" si="14"/>
        <v>25.519600105235465</v>
      </c>
      <c r="AI118" s="167">
        <f t="shared" si="15"/>
        <v>22.102045614860099</v>
      </c>
      <c r="AJ118" s="167">
        <f t="shared" si="16"/>
        <v>21.599264705882351</v>
      </c>
      <c r="AK118" s="167">
        <f t="shared" si="17"/>
        <v>16.569829997848075</v>
      </c>
      <c r="AL118" s="167">
        <f t="shared" si="18"/>
        <v>20.924879681941828</v>
      </c>
      <c r="AM118" s="167">
        <f t="shared" si="19"/>
        <v>18.030200585981518</v>
      </c>
      <c r="AN118" s="167">
        <f t="shared" si="20"/>
        <v>18.534863195057369</v>
      </c>
      <c r="AO118" s="167">
        <f t="shared" si="21"/>
        <v>19.226750261233018</v>
      </c>
    </row>
    <row r="119" spans="1:41" x14ac:dyDescent="0.25">
      <c r="A119" s="62" t="s">
        <v>186</v>
      </c>
      <c r="B119" s="62" t="s">
        <v>478</v>
      </c>
      <c r="C119" s="282">
        <v>51</v>
      </c>
      <c r="D119" s="282">
        <v>49</v>
      </c>
      <c r="E119" s="282">
        <v>48</v>
      </c>
      <c r="F119" s="282">
        <v>48</v>
      </c>
      <c r="G119" s="282">
        <v>47</v>
      </c>
      <c r="H119" s="282">
        <v>45</v>
      </c>
      <c r="I119" s="282">
        <v>43</v>
      </c>
      <c r="J119" s="282">
        <v>44</v>
      </c>
      <c r="K119" s="282">
        <v>41</v>
      </c>
      <c r="L119" s="282">
        <v>41</v>
      </c>
      <c r="M119" s="282">
        <v>38</v>
      </c>
      <c r="O119" s="170" t="s">
        <v>186</v>
      </c>
      <c r="P119" s="171" t="s">
        <v>841</v>
      </c>
      <c r="Q119" s="167">
        <v>2746</v>
      </c>
      <c r="R119" s="167">
        <v>2840</v>
      </c>
      <c r="S119" s="167">
        <v>2901</v>
      </c>
      <c r="T119" s="167">
        <v>2995</v>
      </c>
      <c r="U119" s="167">
        <v>3096</v>
      </c>
      <c r="V119" s="167">
        <v>2451</v>
      </c>
      <c r="W119" s="167">
        <v>3482</v>
      </c>
      <c r="X119" s="167">
        <v>3323</v>
      </c>
      <c r="Y119" s="167">
        <v>3455</v>
      </c>
      <c r="Z119" s="167">
        <v>3757</v>
      </c>
      <c r="AA119" s="167">
        <v>4759</v>
      </c>
      <c r="AC119" s="62" t="s">
        <v>186</v>
      </c>
      <c r="AD119" s="62" t="s">
        <v>478</v>
      </c>
      <c r="AE119" s="167">
        <f t="shared" si="22"/>
        <v>18.572469045884922</v>
      </c>
      <c r="AF119" s="167">
        <f t="shared" si="12"/>
        <v>17.253521126760564</v>
      </c>
      <c r="AG119" s="167">
        <f t="shared" si="13"/>
        <v>16.546018614270942</v>
      </c>
      <c r="AH119" s="167">
        <f t="shared" si="14"/>
        <v>16.026711185308848</v>
      </c>
      <c r="AI119" s="167">
        <f t="shared" si="15"/>
        <v>15.180878552971576</v>
      </c>
      <c r="AJ119" s="167">
        <f t="shared" si="16"/>
        <v>18.359853121175032</v>
      </c>
      <c r="AK119" s="167">
        <f t="shared" si="17"/>
        <v>12.34922458357266</v>
      </c>
      <c r="AL119" s="167">
        <f t="shared" si="18"/>
        <v>13.241047246464039</v>
      </c>
      <c r="AM119" s="167">
        <f t="shared" si="19"/>
        <v>11.866859623733719</v>
      </c>
      <c r="AN119" s="167">
        <f t="shared" si="20"/>
        <v>10.912962470055895</v>
      </c>
      <c r="AO119" s="167">
        <f t="shared" si="21"/>
        <v>7.9848707711704137</v>
      </c>
    </row>
    <row r="120" spans="1:41" x14ac:dyDescent="0.25">
      <c r="A120" s="62" t="s">
        <v>187</v>
      </c>
      <c r="B120" s="62" t="s">
        <v>479</v>
      </c>
      <c r="C120" s="282">
        <v>90</v>
      </c>
      <c r="D120" s="282">
        <v>76</v>
      </c>
      <c r="E120" s="282">
        <v>71</v>
      </c>
      <c r="F120" s="282">
        <v>70</v>
      </c>
      <c r="G120" s="282">
        <v>67</v>
      </c>
      <c r="H120" s="282">
        <v>67</v>
      </c>
      <c r="I120" s="282">
        <v>71</v>
      </c>
      <c r="J120" s="282">
        <v>65</v>
      </c>
      <c r="K120" s="282">
        <v>69</v>
      </c>
      <c r="L120" s="282">
        <v>72</v>
      </c>
      <c r="M120" s="282">
        <v>58</v>
      </c>
      <c r="O120" s="170" t="s">
        <v>187</v>
      </c>
      <c r="P120" s="171" t="s">
        <v>842</v>
      </c>
      <c r="Q120" s="167">
        <v>2823</v>
      </c>
      <c r="R120" s="167">
        <v>2807</v>
      </c>
      <c r="S120" s="167">
        <v>3031</v>
      </c>
      <c r="T120" s="167">
        <v>3330</v>
      </c>
      <c r="U120" s="167">
        <v>3728</v>
      </c>
      <c r="V120" s="167">
        <v>3828</v>
      </c>
      <c r="W120" s="167">
        <v>3967</v>
      </c>
      <c r="X120" s="167">
        <v>4544</v>
      </c>
      <c r="Y120" s="167">
        <v>3717</v>
      </c>
      <c r="Z120" s="167">
        <v>4667</v>
      </c>
      <c r="AA120" s="167">
        <v>4267</v>
      </c>
      <c r="AC120" s="62" t="s">
        <v>187</v>
      </c>
      <c r="AD120" s="62" t="s">
        <v>479</v>
      </c>
      <c r="AE120" s="167">
        <f t="shared" si="22"/>
        <v>31.880977683315621</v>
      </c>
      <c r="AF120" s="167">
        <f t="shared" si="12"/>
        <v>27.075169219807623</v>
      </c>
      <c r="AG120" s="167">
        <f t="shared" si="13"/>
        <v>23.424612339161992</v>
      </c>
      <c r="AH120" s="167">
        <f t="shared" si="14"/>
        <v>21.021021021021021</v>
      </c>
      <c r="AI120" s="167">
        <f t="shared" si="15"/>
        <v>17.972103004291846</v>
      </c>
      <c r="AJ120" s="167">
        <f t="shared" si="16"/>
        <v>17.502612330198538</v>
      </c>
      <c r="AK120" s="167">
        <f t="shared" si="17"/>
        <v>17.897655659188302</v>
      </c>
      <c r="AL120" s="167">
        <f t="shared" si="18"/>
        <v>14.304577464788732</v>
      </c>
      <c r="AM120" s="167">
        <f t="shared" si="19"/>
        <v>18.563357546408394</v>
      </c>
      <c r="AN120" s="167">
        <f t="shared" si="20"/>
        <v>15.427469466466681</v>
      </c>
      <c r="AO120" s="167">
        <f t="shared" si="21"/>
        <v>13.592688071244433</v>
      </c>
    </row>
    <row r="121" spans="1:41" x14ac:dyDescent="0.25">
      <c r="A121" s="62" t="s">
        <v>188</v>
      </c>
      <c r="B121" s="62" t="s">
        <v>480</v>
      </c>
      <c r="C121" s="282">
        <v>135</v>
      </c>
      <c r="D121" s="282">
        <v>130</v>
      </c>
      <c r="E121" s="282">
        <v>129</v>
      </c>
      <c r="F121" s="282">
        <v>128</v>
      </c>
      <c r="G121" s="282">
        <v>127</v>
      </c>
      <c r="H121" s="282">
        <v>123</v>
      </c>
      <c r="I121" s="282">
        <v>122</v>
      </c>
      <c r="J121" s="282">
        <v>122</v>
      </c>
      <c r="K121" s="282">
        <v>123</v>
      </c>
      <c r="L121" s="282">
        <v>121</v>
      </c>
      <c r="M121" s="282">
        <v>111</v>
      </c>
      <c r="O121" s="170" t="s">
        <v>188</v>
      </c>
      <c r="P121" s="171" t="s">
        <v>843</v>
      </c>
      <c r="Q121" s="167">
        <v>3660</v>
      </c>
      <c r="R121" s="167">
        <v>3785</v>
      </c>
      <c r="S121" s="167">
        <v>3949</v>
      </c>
      <c r="T121" s="167">
        <v>4146</v>
      </c>
      <c r="U121" s="167">
        <v>4630</v>
      </c>
      <c r="V121" s="167">
        <v>4898</v>
      </c>
      <c r="W121" s="167">
        <v>5120</v>
      </c>
      <c r="X121" s="167">
        <v>5137</v>
      </c>
      <c r="Y121" s="167">
        <v>5285</v>
      </c>
      <c r="Z121" s="167">
        <v>5494</v>
      </c>
      <c r="AA121" s="167">
        <v>6177</v>
      </c>
      <c r="AC121" s="62" t="s">
        <v>188</v>
      </c>
      <c r="AD121" s="62" t="s">
        <v>480</v>
      </c>
      <c r="AE121" s="167">
        <f t="shared" si="22"/>
        <v>36.885245901639344</v>
      </c>
      <c r="AF121" s="167">
        <f t="shared" si="12"/>
        <v>34.346103038309117</v>
      </c>
      <c r="AG121" s="167">
        <f t="shared" si="13"/>
        <v>32.666497847556343</v>
      </c>
      <c r="AH121" s="167">
        <f t="shared" si="14"/>
        <v>30.873130728412928</v>
      </c>
      <c r="AI121" s="167">
        <f t="shared" si="15"/>
        <v>27.429805615550755</v>
      </c>
      <c r="AJ121" s="167">
        <f t="shared" si="16"/>
        <v>25.112290730910576</v>
      </c>
      <c r="AK121" s="167">
        <f t="shared" si="17"/>
        <v>23.828125</v>
      </c>
      <c r="AL121" s="167">
        <f t="shared" si="18"/>
        <v>23.749270001946662</v>
      </c>
      <c r="AM121" s="167">
        <f t="shared" si="19"/>
        <v>23.273415326395458</v>
      </c>
      <c r="AN121" s="167">
        <f t="shared" si="20"/>
        <v>22.024026210411357</v>
      </c>
      <c r="AO121" s="167">
        <f t="shared" si="21"/>
        <v>17.969888295288975</v>
      </c>
    </row>
    <row r="122" spans="1:41" x14ac:dyDescent="0.25">
      <c r="A122" s="62" t="s">
        <v>189</v>
      </c>
      <c r="B122" s="62" t="s">
        <v>481</v>
      </c>
      <c r="C122" s="282">
        <v>60</v>
      </c>
      <c r="D122" s="282">
        <v>61</v>
      </c>
      <c r="E122" s="282">
        <v>58</v>
      </c>
      <c r="F122" s="282">
        <v>57</v>
      </c>
      <c r="G122" s="282">
        <v>57</v>
      </c>
      <c r="H122" s="282">
        <v>57</v>
      </c>
      <c r="I122" s="282">
        <v>55</v>
      </c>
      <c r="J122" s="282">
        <v>51</v>
      </c>
      <c r="K122" s="282">
        <v>48</v>
      </c>
      <c r="L122" s="282">
        <v>48</v>
      </c>
      <c r="M122" s="282">
        <v>45</v>
      </c>
      <c r="O122" s="170" t="s">
        <v>189</v>
      </c>
      <c r="P122" s="171" t="s">
        <v>844</v>
      </c>
      <c r="Q122" s="167">
        <v>4026</v>
      </c>
      <c r="R122" s="167">
        <v>3903</v>
      </c>
      <c r="S122" s="167">
        <v>4259</v>
      </c>
      <c r="T122" s="167">
        <v>4350</v>
      </c>
      <c r="U122" s="167">
        <v>4773</v>
      </c>
      <c r="V122" s="167">
        <v>4902</v>
      </c>
      <c r="W122" s="167">
        <v>5008</v>
      </c>
      <c r="X122" s="167">
        <v>5294</v>
      </c>
      <c r="Y122" s="167">
        <v>5190</v>
      </c>
      <c r="Z122" s="167">
        <v>5536</v>
      </c>
      <c r="AA122" s="167">
        <v>5830</v>
      </c>
      <c r="AC122" s="62" t="s">
        <v>189</v>
      </c>
      <c r="AD122" s="62" t="s">
        <v>481</v>
      </c>
      <c r="AE122" s="167">
        <f t="shared" si="22"/>
        <v>14.903129657228018</v>
      </c>
      <c r="AF122" s="167">
        <f t="shared" si="12"/>
        <v>15.629003330771202</v>
      </c>
      <c r="AG122" s="167">
        <f t="shared" si="13"/>
        <v>13.618220239492839</v>
      </c>
      <c r="AH122" s="167">
        <f t="shared" si="14"/>
        <v>13.103448275862069</v>
      </c>
      <c r="AI122" s="167">
        <f t="shared" si="15"/>
        <v>11.942174732872408</v>
      </c>
      <c r="AJ122" s="167">
        <f t="shared" si="16"/>
        <v>11.627906976744185</v>
      </c>
      <c r="AK122" s="167">
        <f t="shared" si="17"/>
        <v>10.982428115015974</v>
      </c>
      <c r="AL122" s="167">
        <f t="shared" si="18"/>
        <v>9.6335474121647149</v>
      </c>
      <c r="AM122" s="167">
        <f t="shared" si="19"/>
        <v>9.2485549132947984</v>
      </c>
      <c r="AN122" s="167">
        <f t="shared" si="20"/>
        <v>8.6705202312138727</v>
      </c>
      <c r="AO122" s="167">
        <f t="shared" si="21"/>
        <v>7.7186963979416809</v>
      </c>
    </row>
    <row r="123" spans="1:41" x14ac:dyDescent="0.25">
      <c r="A123" s="62" t="s">
        <v>190</v>
      </c>
      <c r="B123" s="62" t="s">
        <v>482</v>
      </c>
      <c r="C123" s="282">
        <v>88</v>
      </c>
      <c r="D123" s="282">
        <v>85</v>
      </c>
      <c r="E123" s="282">
        <v>83</v>
      </c>
      <c r="F123" s="282">
        <v>84</v>
      </c>
      <c r="G123" s="282">
        <v>82</v>
      </c>
      <c r="H123" s="282">
        <v>79</v>
      </c>
      <c r="I123" s="282">
        <v>76</v>
      </c>
      <c r="J123" s="282">
        <v>74</v>
      </c>
      <c r="K123" s="282">
        <v>72</v>
      </c>
      <c r="L123" s="282">
        <v>71</v>
      </c>
      <c r="M123" s="282">
        <v>68</v>
      </c>
      <c r="O123" s="170" t="s">
        <v>190</v>
      </c>
      <c r="P123" s="171" t="s">
        <v>845</v>
      </c>
      <c r="Q123" s="167">
        <v>9023</v>
      </c>
      <c r="R123" s="167">
        <v>8914</v>
      </c>
      <c r="S123" s="167">
        <v>9289</v>
      </c>
      <c r="T123" s="167">
        <v>9918</v>
      </c>
      <c r="U123" s="167">
        <v>20222</v>
      </c>
      <c r="V123" s="167">
        <v>10444</v>
      </c>
      <c r="W123" s="167">
        <v>11102</v>
      </c>
      <c r="X123" s="167">
        <v>11122</v>
      </c>
      <c r="Y123" s="167">
        <v>11451</v>
      </c>
      <c r="Z123" s="167">
        <v>9123</v>
      </c>
      <c r="AA123" s="167">
        <v>8615</v>
      </c>
      <c r="AC123" s="62" t="s">
        <v>190</v>
      </c>
      <c r="AD123" s="62" t="s">
        <v>482</v>
      </c>
      <c r="AE123" s="167">
        <f t="shared" si="22"/>
        <v>9.7528538180206148</v>
      </c>
      <c r="AF123" s="167">
        <f t="shared" si="12"/>
        <v>9.5355620372447838</v>
      </c>
      <c r="AG123" s="167">
        <f t="shared" si="13"/>
        <v>8.9352998169878344</v>
      </c>
      <c r="AH123" s="167">
        <f t="shared" si="14"/>
        <v>8.4694494857834233</v>
      </c>
      <c r="AI123" s="167">
        <f t="shared" si="15"/>
        <v>4.0549896152704976</v>
      </c>
      <c r="AJ123" s="167">
        <f t="shared" si="16"/>
        <v>7.5641516660283417</v>
      </c>
      <c r="AK123" s="167">
        <f t="shared" si="17"/>
        <v>6.8456134029904518</v>
      </c>
      <c r="AL123" s="167">
        <f t="shared" si="18"/>
        <v>6.6534795900017984</v>
      </c>
      <c r="AM123" s="167">
        <f t="shared" si="19"/>
        <v>6.2876604663348177</v>
      </c>
      <c r="AN123" s="167">
        <f t="shared" si="20"/>
        <v>7.7825276772991341</v>
      </c>
      <c r="AO123" s="167">
        <f t="shared" si="21"/>
        <v>7.8932095182820659</v>
      </c>
    </row>
    <row r="124" spans="1:41" x14ac:dyDescent="0.25">
      <c r="A124" s="62" t="s">
        <v>191</v>
      </c>
      <c r="B124" s="62" t="s">
        <v>483</v>
      </c>
      <c r="C124" s="282">
        <v>1487</v>
      </c>
      <c r="D124" s="282">
        <v>1478</v>
      </c>
      <c r="E124" s="282">
        <v>1251</v>
      </c>
      <c r="F124" s="282">
        <v>1413</v>
      </c>
      <c r="G124" s="282">
        <v>1192</v>
      </c>
      <c r="H124" s="282">
        <v>986</v>
      </c>
      <c r="I124" s="282">
        <v>939</v>
      </c>
      <c r="J124" s="282">
        <v>1023</v>
      </c>
      <c r="K124" s="282">
        <v>965</v>
      </c>
      <c r="L124" s="282">
        <v>1123</v>
      </c>
      <c r="M124" s="282">
        <v>1015</v>
      </c>
      <c r="O124" s="170" t="s">
        <v>191</v>
      </c>
      <c r="P124" s="171" t="s">
        <v>846</v>
      </c>
      <c r="Q124" s="167">
        <v>133586</v>
      </c>
      <c r="R124" s="167">
        <v>136234</v>
      </c>
      <c r="S124" s="167">
        <v>147097</v>
      </c>
      <c r="T124" s="167">
        <v>157658</v>
      </c>
      <c r="U124" s="167">
        <v>155264</v>
      </c>
      <c r="V124" s="167">
        <v>174899</v>
      </c>
      <c r="W124" s="167">
        <v>182554</v>
      </c>
      <c r="X124" s="167">
        <v>195949</v>
      </c>
      <c r="Y124" s="167">
        <v>199650</v>
      </c>
      <c r="Z124" s="167">
        <v>218895</v>
      </c>
      <c r="AA124" s="167">
        <v>240154</v>
      </c>
      <c r="AC124" s="62" t="s">
        <v>191</v>
      </c>
      <c r="AD124" s="62" t="s">
        <v>483</v>
      </c>
      <c r="AE124" s="167">
        <f t="shared" si="22"/>
        <v>11.13140598565718</v>
      </c>
      <c r="AF124" s="167">
        <f t="shared" si="12"/>
        <v>10.84898043072948</v>
      </c>
      <c r="AG124" s="167">
        <f t="shared" si="13"/>
        <v>8.5045922078628386</v>
      </c>
      <c r="AH124" s="167">
        <f t="shared" si="14"/>
        <v>8.9624376815638911</v>
      </c>
      <c r="AI124" s="167">
        <f t="shared" si="15"/>
        <v>7.6772464962901896</v>
      </c>
      <c r="AJ124" s="167">
        <f t="shared" si="16"/>
        <v>5.6375393798706686</v>
      </c>
      <c r="AK124" s="167">
        <f t="shared" si="17"/>
        <v>5.1436835128236025</v>
      </c>
      <c r="AL124" s="167">
        <f t="shared" si="18"/>
        <v>5.2207462145762422</v>
      </c>
      <c r="AM124" s="167">
        <f t="shared" si="19"/>
        <v>4.8334585524668165</v>
      </c>
      <c r="AN124" s="167">
        <f t="shared" si="20"/>
        <v>5.1303136206857172</v>
      </c>
      <c r="AO124" s="167">
        <f t="shared" si="21"/>
        <v>4.2264546915729078</v>
      </c>
    </row>
    <row r="125" spans="1:41" x14ac:dyDescent="0.25">
      <c r="A125" s="62" t="s">
        <v>192</v>
      </c>
      <c r="B125" s="62" t="s">
        <v>484</v>
      </c>
      <c r="C125" s="282">
        <v>368</v>
      </c>
      <c r="D125" s="282">
        <v>351</v>
      </c>
      <c r="E125" s="282">
        <v>324</v>
      </c>
      <c r="F125" s="282">
        <v>331</v>
      </c>
      <c r="G125" s="282">
        <v>320</v>
      </c>
      <c r="H125" s="282">
        <v>311</v>
      </c>
      <c r="I125" s="282">
        <v>269</v>
      </c>
      <c r="J125" s="282">
        <v>276</v>
      </c>
      <c r="K125" s="282">
        <v>276</v>
      </c>
      <c r="L125" s="282">
        <v>259</v>
      </c>
      <c r="M125" s="282">
        <v>232</v>
      </c>
      <c r="O125" s="170" t="s">
        <v>192</v>
      </c>
      <c r="P125" s="171" t="s">
        <v>847</v>
      </c>
      <c r="Q125" s="167">
        <v>57069</v>
      </c>
      <c r="R125" s="167">
        <v>61055</v>
      </c>
      <c r="S125" s="167">
        <v>64301</v>
      </c>
      <c r="T125" s="167">
        <v>66926</v>
      </c>
      <c r="U125" s="167">
        <v>56559</v>
      </c>
      <c r="V125" s="167">
        <v>61983</v>
      </c>
      <c r="W125" s="167">
        <v>65862</v>
      </c>
      <c r="X125" s="167">
        <v>71178</v>
      </c>
      <c r="Y125" s="167">
        <v>74412</v>
      </c>
      <c r="Z125" s="167">
        <v>79764</v>
      </c>
      <c r="AA125" s="167">
        <v>83511</v>
      </c>
      <c r="AC125" s="62" t="s">
        <v>192</v>
      </c>
      <c r="AD125" s="62" t="s">
        <v>484</v>
      </c>
      <c r="AE125" s="167">
        <f t="shared" si="22"/>
        <v>6.4483344723054552</v>
      </c>
      <c r="AF125" s="167">
        <f t="shared" si="12"/>
        <v>5.7489149127835555</v>
      </c>
      <c r="AG125" s="167">
        <f t="shared" si="13"/>
        <v>5.0388018848851495</v>
      </c>
      <c r="AH125" s="167">
        <f t="shared" si="14"/>
        <v>4.9457609897498731</v>
      </c>
      <c r="AI125" s="167">
        <f t="shared" si="15"/>
        <v>5.6578086599833801</v>
      </c>
      <c r="AJ125" s="167">
        <f t="shared" si="16"/>
        <v>5.0175047997031443</v>
      </c>
      <c r="AK125" s="167">
        <f t="shared" si="17"/>
        <v>4.0842974704685551</v>
      </c>
      <c r="AL125" s="167">
        <f t="shared" si="18"/>
        <v>3.8776026300261317</v>
      </c>
      <c r="AM125" s="167">
        <f t="shared" si="19"/>
        <v>3.709079180777294</v>
      </c>
      <c r="AN125" s="167">
        <f t="shared" si="20"/>
        <v>3.2470788827039767</v>
      </c>
      <c r="AO125" s="167">
        <f t="shared" si="21"/>
        <v>2.778077139538504</v>
      </c>
    </row>
    <row r="126" spans="1:41" x14ac:dyDescent="0.25">
      <c r="A126" s="62" t="s">
        <v>193</v>
      </c>
      <c r="B126" s="62" t="s">
        <v>485</v>
      </c>
      <c r="C126" s="282">
        <v>230</v>
      </c>
      <c r="D126" s="282">
        <v>238</v>
      </c>
      <c r="E126" s="282">
        <v>250</v>
      </c>
      <c r="F126" s="282">
        <v>248</v>
      </c>
      <c r="G126" s="282">
        <v>248</v>
      </c>
      <c r="H126" s="282">
        <v>224</v>
      </c>
      <c r="I126" s="282">
        <v>230</v>
      </c>
      <c r="J126" s="282">
        <v>236</v>
      </c>
      <c r="K126" s="282">
        <v>222</v>
      </c>
      <c r="L126" s="282">
        <v>232</v>
      </c>
      <c r="M126" s="282">
        <v>222</v>
      </c>
      <c r="O126" s="170" t="s">
        <v>193</v>
      </c>
      <c r="P126" s="171" t="s">
        <v>848</v>
      </c>
      <c r="Q126" s="167">
        <v>11096</v>
      </c>
      <c r="R126" s="167">
        <v>11765</v>
      </c>
      <c r="S126" s="167">
        <v>12312</v>
      </c>
      <c r="T126" s="167">
        <v>13026</v>
      </c>
      <c r="U126" s="167">
        <v>15099</v>
      </c>
      <c r="V126" s="167">
        <v>14492</v>
      </c>
      <c r="W126" s="167">
        <v>14747</v>
      </c>
      <c r="X126" s="167">
        <v>15046</v>
      </c>
      <c r="Y126" s="167">
        <v>14155</v>
      </c>
      <c r="Z126" s="167">
        <v>15546</v>
      </c>
      <c r="AA126" s="167">
        <v>15508</v>
      </c>
      <c r="AC126" s="62" t="s">
        <v>193</v>
      </c>
      <c r="AD126" s="62" t="s">
        <v>485</v>
      </c>
      <c r="AE126" s="167">
        <f t="shared" si="22"/>
        <v>20.728190338860852</v>
      </c>
      <c r="AF126" s="167">
        <f t="shared" si="12"/>
        <v>20.229494262643435</v>
      </c>
      <c r="AG126" s="167">
        <f t="shared" si="13"/>
        <v>20.305393112410655</v>
      </c>
      <c r="AH126" s="167">
        <f t="shared" si="14"/>
        <v>19.038845386150776</v>
      </c>
      <c r="AI126" s="167">
        <f t="shared" si="15"/>
        <v>16.424928803232003</v>
      </c>
      <c r="AJ126" s="167">
        <f t="shared" si="16"/>
        <v>15.456803753795198</v>
      </c>
      <c r="AK126" s="167">
        <f t="shared" si="17"/>
        <v>15.596392486607446</v>
      </c>
      <c r="AL126" s="167">
        <f t="shared" si="18"/>
        <v>15.685231955336967</v>
      </c>
      <c r="AM126" s="167">
        <f t="shared" si="19"/>
        <v>15.683504062168845</v>
      </c>
      <c r="AN126" s="167">
        <f t="shared" si="20"/>
        <v>14.923452978258073</v>
      </c>
      <c r="AO126" s="167">
        <f t="shared" si="21"/>
        <v>14.315192158885736</v>
      </c>
    </row>
    <row r="127" spans="1:41" x14ac:dyDescent="0.25">
      <c r="A127" s="62" t="s">
        <v>194</v>
      </c>
      <c r="B127" s="62" t="s">
        <v>486</v>
      </c>
      <c r="C127" s="282">
        <v>691</v>
      </c>
      <c r="D127" s="282">
        <v>757</v>
      </c>
      <c r="E127" s="282">
        <v>656</v>
      </c>
      <c r="F127" s="282">
        <v>735</v>
      </c>
      <c r="G127" s="282">
        <v>746</v>
      </c>
      <c r="H127" s="282">
        <v>712</v>
      </c>
      <c r="I127" s="282">
        <v>675</v>
      </c>
      <c r="J127" s="282">
        <v>677</v>
      </c>
      <c r="K127" s="282">
        <v>621</v>
      </c>
      <c r="L127" s="282">
        <v>609</v>
      </c>
      <c r="M127" s="282">
        <v>580</v>
      </c>
      <c r="O127" s="170" t="s">
        <v>194</v>
      </c>
      <c r="P127" s="171" t="s">
        <v>849</v>
      </c>
      <c r="Q127" s="167">
        <v>51919</v>
      </c>
      <c r="R127" s="167">
        <v>53031</v>
      </c>
      <c r="S127" s="167">
        <v>54830</v>
      </c>
      <c r="T127" s="167">
        <v>57076</v>
      </c>
      <c r="U127" s="167">
        <v>60544</v>
      </c>
      <c r="V127" s="167">
        <v>65079</v>
      </c>
      <c r="W127" s="167">
        <v>67702</v>
      </c>
      <c r="X127" s="167">
        <v>70694</v>
      </c>
      <c r="Y127" s="167">
        <v>71999</v>
      </c>
      <c r="Z127" s="167">
        <v>75659</v>
      </c>
      <c r="AA127" s="167">
        <v>78792</v>
      </c>
      <c r="AC127" s="62" t="s">
        <v>194</v>
      </c>
      <c r="AD127" s="62" t="s">
        <v>486</v>
      </c>
      <c r="AE127" s="167">
        <f t="shared" si="22"/>
        <v>13.309193166278241</v>
      </c>
      <c r="AF127" s="167">
        <f t="shared" si="12"/>
        <v>14.274669532914711</v>
      </c>
      <c r="AG127" s="167">
        <f t="shared" si="13"/>
        <v>11.964253146087907</v>
      </c>
      <c r="AH127" s="167">
        <f t="shared" si="14"/>
        <v>12.877566753101128</v>
      </c>
      <c r="AI127" s="167">
        <f t="shared" si="15"/>
        <v>12.321617336152221</v>
      </c>
      <c r="AJ127" s="167">
        <f t="shared" si="16"/>
        <v>10.940549178690514</v>
      </c>
      <c r="AK127" s="167">
        <f t="shared" si="17"/>
        <v>9.9701633629730289</v>
      </c>
      <c r="AL127" s="167">
        <f t="shared" si="18"/>
        <v>9.5764845672900112</v>
      </c>
      <c r="AM127" s="167">
        <f t="shared" si="19"/>
        <v>8.6251197933304624</v>
      </c>
      <c r="AN127" s="167">
        <f t="shared" si="20"/>
        <v>8.0492737149579039</v>
      </c>
      <c r="AO127" s="167">
        <f t="shared" si="21"/>
        <v>7.3611534165905166</v>
      </c>
    </row>
    <row r="128" spans="1:41" x14ac:dyDescent="0.25">
      <c r="A128" s="62" t="s">
        <v>195</v>
      </c>
      <c r="B128" s="62" t="s">
        <v>487</v>
      </c>
      <c r="C128" s="282">
        <v>331</v>
      </c>
      <c r="D128" s="282">
        <v>343</v>
      </c>
      <c r="E128" s="282">
        <v>339</v>
      </c>
      <c r="F128" s="282">
        <v>331</v>
      </c>
      <c r="G128" s="282">
        <v>311</v>
      </c>
      <c r="H128" s="282">
        <v>327</v>
      </c>
      <c r="I128" s="282">
        <v>327</v>
      </c>
      <c r="J128" s="282">
        <v>286</v>
      </c>
      <c r="K128" s="282">
        <v>272</v>
      </c>
      <c r="L128" s="282">
        <v>286</v>
      </c>
      <c r="M128" s="282">
        <v>260</v>
      </c>
      <c r="O128" s="170" t="s">
        <v>195</v>
      </c>
      <c r="P128" s="171" t="s">
        <v>850</v>
      </c>
      <c r="Q128" s="167">
        <v>6997</v>
      </c>
      <c r="R128" s="167">
        <v>7234</v>
      </c>
      <c r="S128" s="167">
        <v>7512</v>
      </c>
      <c r="T128" s="167">
        <v>7822</v>
      </c>
      <c r="U128" s="167">
        <v>8532</v>
      </c>
      <c r="V128" s="167">
        <v>8668</v>
      </c>
      <c r="W128" s="167">
        <v>8856</v>
      </c>
      <c r="X128" s="167">
        <v>9636</v>
      </c>
      <c r="Y128" s="167">
        <v>9984</v>
      </c>
      <c r="Z128" s="167">
        <v>10696</v>
      </c>
      <c r="AA128" s="167">
        <v>10642</v>
      </c>
      <c r="AC128" s="62" t="s">
        <v>195</v>
      </c>
      <c r="AD128" s="62" t="s">
        <v>487</v>
      </c>
      <c r="AE128" s="167">
        <f t="shared" si="22"/>
        <v>47.305988280691722</v>
      </c>
      <c r="AF128" s="167">
        <f t="shared" si="12"/>
        <v>47.4149847940282</v>
      </c>
      <c r="AG128" s="167">
        <f t="shared" si="13"/>
        <v>45.12779552715655</v>
      </c>
      <c r="AH128" s="167">
        <f t="shared" si="14"/>
        <v>42.316543083610327</v>
      </c>
      <c r="AI128" s="167">
        <f t="shared" si="15"/>
        <v>36.45100796999531</v>
      </c>
      <c r="AJ128" s="167">
        <f t="shared" si="16"/>
        <v>37.72496538994001</v>
      </c>
      <c r="AK128" s="167">
        <f t="shared" si="17"/>
        <v>36.924119241192415</v>
      </c>
      <c r="AL128" s="167">
        <f t="shared" si="18"/>
        <v>29.680365296803654</v>
      </c>
      <c r="AM128" s="167">
        <f t="shared" si="19"/>
        <v>27.243589743589745</v>
      </c>
      <c r="AN128" s="167">
        <f t="shared" si="20"/>
        <v>26.738967838444278</v>
      </c>
      <c r="AO128" s="167">
        <f t="shared" si="21"/>
        <v>24.431497838752115</v>
      </c>
    </row>
    <row r="129" spans="1:41" x14ac:dyDescent="0.25">
      <c r="A129" s="62" t="s">
        <v>196</v>
      </c>
      <c r="B129" s="62" t="s">
        <v>488</v>
      </c>
      <c r="C129" s="282">
        <v>294</v>
      </c>
      <c r="D129" s="282">
        <v>290</v>
      </c>
      <c r="E129" s="282">
        <v>279</v>
      </c>
      <c r="F129" s="282">
        <v>224</v>
      </c>
      <c r="G129" s="282">
        <v>251</v>
      </c>
      <c r="H129" s="282">
        <v>248</v>
      </c>
      <c r="I129" s="282">
        <v>243</v>
      </c>
      <c r="J129" s="282">
        <v>233</v>
      </c>
      <c r="K129" s="282">
        <v>270</v>
      </c>
      <c r="L129" s="282">
        <v>256</v>
      </c>
      <c r="M129" s="282">
        <v>228</v>
      </c>
      <c r="O129" s="170" t="s">
        <v>196</v>
      </c>
      <c r="P129" s="171" t="s">
        <v>851</v>
      </c>
      <c r="Q129" s="167">
        <v>7628</v>
      </c>
      <c r="R129" s="167">
        <v>7207</v>
      </c>
      <c r="S129" s="167">
        <v>7029</v>
      </c>
      <c r="T129" s="167">
        <v>7030</v>
      </c>
      <c r="U129" s="167">
        <v>7784</v>
      </c>
      <c r="V129" s="167">
        <v>7957</v>
      </c>
      <c r="W129" s="167">
        <v>8342</v>
      </c>
      <c r="X129" s="167">
        <v>8922</v>
      </c>
      <c r="Y129" s="167">
        <v>9392</v>
      </c>
      <c r="Z129" s="167">
        <v>9290</v>
      </c>
      <c r="AA129" s="167">
        <v>9780</v>
      </c>
      <c r="AC129" s="62" t="s">
        <v>196</v>
      </c>
      <c r="AD129" s="62" t="s">
        <v>488</v>
      </c>
      <c r="AE129" s="167">
        <f t="shared" si="22"/>
        <v>38.542212899842681</v>
      </c>
      <c r="AF129" s="167">
        <f t="shared" si="12"/>
        <v>40.238656861384761</v>
      </c>
      <c r="AG129" s="167">
        <f t="shared" si="13"/>
        <v>39.692701664532649</v>
      </c>
      <c r="AH129" s="167">
        <f t="shared" si="14"/>
        <v>31.86344238975818</v>
      </c>
      <c r="AI129" s="167">
        <f t="shared" si="15"/>
        <v>32.245632065775951</v>
      </c>
      <c r="AJ129" s="167">
        <f t="shared" si="16"/>
        <v>31.167525449289933</v>
      </c>
      <c r="AK129" s="167">
        <f t="shared" si="17"/>
        <v>29.129705106689045</v>
      </c>
      <c r="AL129" s="167">
        <f t="shared" si="18"/>
        <v>26.115220802510649</v>
      </c>
      <c r="AM129" s="167">
        <f t="shared" si="19"/>
        <v>28.747870528109029</v>
      </c>
      <c r="AN129" s="167">
        <f t="shared" si="20"/>
        <v>27.556512378902045</v>
      </c>
      <c r="AO129" s="167">
        <f t="shared" si="21"/>
        <v>23.312883435582823</v>
      </c>
    </row>
    <row r="130" spans="1:41" x14ac:dyDescent="0.25">
      <c r="A130" s="62" t="s">
        <v>197</v>
      </c>
      <c r="B130" s="62" t="s">
        <v>489</v>
      </c>
      <c r="C130" s="282">
        <v>147</v>
      </c>
      <c r="D130" s="282">
        <v>145</v>
      </c>
      <c r="E130" s="282">
        <v>140</v>
      </c>
      <c r="F130" s="282">
        <v>138</v>
      </c>
      <c r="G130" s="282">
        <v>135</v>
      </c>
      <c r="H130" s="282">
        <v>141</v>
      </c>
      <c r="I130" s="282">
        <v>141</v>
      </c>
      <c r="J130" s="282">
        <v>137</v>
      </c>
      <c r="K130" s="282">
        <v>129</v>
      </c>
      <c r="L130" s="282">
        <v>125</v>
      </c>
      <c r="M130" s="282">
        <v>118</v>
      </c>
      <c r="O130" s="170" t="s">
        <v>197</v>
      </c>
      <c r="P130" s="171" t="s">
        <v>852</v>
      </c>
      <c r="Q130" s="167">
        <v>7791</v>
      </c>
      <c r="R130" s="167">
        <v>8356</v>
      </c>
      <c r="S130" s="167">
        <v>8748</v>
      </c>
      <c r="T130" s="167">
        <v>9053</v>
      </c>
      <c r="U130" s="167">
        <v>9490</v>
      </c>
      <c r="V130" s="167">
        <v>10044</v>
      </c>
      <c r="W130" s="167">
        <v>10488</v>
      </c>
      <c r="X130" s="167">
        <v>10678</v>
      </c>
      <c r="Y130" s="167">
        <v>11278</v>
      </c>
      <c r="Z130" s="167">
        <v>11695</v>
      </c>
      <c r="AA130" s="167">
        <v>12366</v>
      </c>
      <c r="AC130" s="62" t="s">
        <v>197</v>
      </c>
      <c r="AD130" s="62" t="s">
        <v>489</v>
      </c>
      <c r="AE130" s="167">
        <f t="shared" si="22"/>
        <v>18.867924528301888</v>
      </c>
      <c r="AF130" s="167">
        <f t="shared" si="12"/>
        <v>17.352800382958353</v>
      </c>
      <c r="AG130" s="167">
        <f t="shared" si="13"/>
        <v>16.003657978966622</v>
      </c>
      <c r="AH130" s="167">
        <f t="shared" si="14"/>
        <v>15.243565668839059</v>
      </c>
      <c r="AI130" s="167">
        <f t="shared" si="15"/>
        <v>14.225500526870389</v>
      </c>
      <c r="AJ130" s="167">
        <f t="shared" si="16"/>
        <v>14.038231780167264</v>
      </c>
      <c r="AK130" s="167">
        <f t="shared" si="17"/>
        <v>13.443935926773456</v>
      </c>
      <c r="AL130" s="167">
        <f t="shared" si="18"/>
        <v>12.830117999625399</v>
      </c>
      <c r="AM130" s="167">
        <f t="shared" si="19"/>
        <v>11.43819826210321</v>
      </c>
      <c r="AN130" s="167">
        <f t="shared" si="20"/>
        <v>10.688328345446772</v>
      </c>
      <c r="AO130" s="167">
        <f t="shared" si="21"/>
        <v>9.5422933850881453</v>
      </c>
    </row>
    <row r="131" spans="1:41" x14ac:dyDescent="0.25">
      <c r="A131" s="62" t="s">
        <v>198</v>
      </c>
      <c r="B131" s="62" t="s">
        <v>490</v>
      </c>
      <c r="C131" s="282">
        <v>226</v>
      </c>
      <c r="D131" s="282">
        <v>226</v>
      </c>
      <c r="E131" s="282">
        <v>222</v>
      </c>
      <c r="F131" s="282">
        <v>231</v>
      </c>
      <c r="G131" s="282">
        <v>222</v>
      </c>
      <c r="H131" s="282">
        <v>176</v>
      </c>
      <c r="I131" s="282">
        <v>167</v>
      </c>
      <c r="J131" s="282">
        <v>165</v>
      </c>
      <c r="K131" s="282">
        <v>160</v>
      </c>
      <c r="L131" s="282">
        <v>160</v>
      </c>
      <c r="M131" s="282">
        <v>150</v>
      </c>
      <c r="O131" s="170" t="s">
        <v>198</v>
      </c>
      <c r="P131" s="171" t="s">
        <v>853</v>
      </c>
      <c r="Q131" s="167">
        <v>8948</v>
      </c>
      <c r="R131" s="167">
        <v>9150</v>
      </c>
      <c r="S131" s="167">
        <v>9081</v>
      </c>
      <c r="T131" s="167">
        <v>9629</v>
      </c>
      <c r="U131" s="167">
        <v>9936</v>
      </c>
      <c r="V131" s="167">
        <v>10165</v>
      </c>
      <c r="W131" s="167">
        <v>10694</v>
      </c>
      <c r="X131" s="167">
        <v>11115</v>
      </c>
      <c r="Y131" s="167">
        <v>10801</v>
      </c>
      <c r="Z131" s="167">
        <v>11759</v>
      </c>
      <c r="AA131" s="167">
        <v>11660</v>
      </c>
      <c r="AC131" s="62" t="s">
        <v>198</v>
      </c>
      <c r="AD131" s="62" t="s">
        <v>490</v>
      </c>
      <c r="AE131" s="167">
        <f t="shared" si="22"/>
        <v>25.257040679481449</v>
      </c>
      <c r="AF131" s="167">
        <f t="shared" si="12"/>
        <v>24.699453551912569</v>
      </c>
      <c r="AG131" s="167">
        <f t="shared" si="13"/>
        <v>24.446646845061117</v>
      </c>
      <c r="AH131" s="167">
        <f t="shared" si="14"/>
        <v>23.990030117353825</v>
      </c>
      <c r="AI131" s="167">
        <f t="shared" si="15"/>
        <v>22.342995169082126</v>
      </c>
      <c r="AJ131" s="167">
        <f t="shared" si="16"/>
        <v>17.314313821938022</v>
      </c>
      <c r="AK131" s="167">
        <f t="shared" si="17"/>
        <v>15.616233401907612</v>
      </c>
      <c r="AL131" s="167">
        <f t="shared" si="18"/>
        <v>14.84480431848853</v>
      </c>
      <c r="AM131" s="167">
        <f t="shared" si="19"/>
        <v>14.81344319970373</v>
      </c>
      <c r="AN131" s="167">
        <f t="shared" si="20"/>
        <v>13.606599200612298</v>
      </c>
      <c r="AO131" s="167">
        <f t="shared" si="21"/>
        <v>12.864493996569468</v>
      </c>
    </row>
    <row r="132" spans="1:41" x14ac:dyDescent="0.25">
      <c r="A132" s="62" t="s">
        <v>199</v>
      </c>
      <c r="B132" s="62" t="s">
        <v>491</v>
      </c>
      <c r="C132" s="282">
        <v>428</v>
      </c>
      <c r="D132" s="282">
        <v>415</v>
      </c>
      <c r="E132" s="282">
        <v>411</v>
      </c>
      <c r="F132" s="282">
        <v>404</v>
      </c>
      <c r="G132" s="282">
        <v>398</v>
      </c>
      <c r="H132" s="282">
        <v>399</v>
      </c>
      <c r="I132" s="282">
        <v>382</v>
      </c>
      <c r="J132" s="282">
        <v>375</v>
      </c>
      <c r="K132" s="282">
        <v>354</v>
      </c>
      <c r="L132" s="282">
        <v>354</v>
      </c>
      <c r="M132" s="282">
        <v>346</v>
      </c>
      <c r="O132" s="170" t="s">
        <v>199</v>
      </c>
      <c r="P132" s="171" t="s">
        <v>854</v>
      </c>
      <c r="Q132" s="167">
        <v>25723</v>
      </c>
      <c r="R132" s="167">
        <v>26372</v>
      </c>
      <c r="S132" s="167">
        <v>27656</v>
      </c>
      <c r="T132" s="167">
        <v>29015</v>
      </c>
      <c r="U132" s="167">
        <v>29883</v>
      </c>
      <c r="V132" s="167">
        <v>31504</v>
      </c>
      <c r="W132" s="167">
        <v>32990</v>
      </c>
      <c r="X132" s="167">
        <v>34763</v>
      </c>
      <c r="Y132" s="167">
        <v>35228</v>
      </c>
      <c r="Z132" s="167">
        <v>36985</v>
      </c>
      <c r="AA132" s="167">
        <v>42121</v>
      </c>
      <c r="AC132" s="62" t="s">
        <v>199</v>
      </c>
      <c r="AD132" s="62" t="s">
        <v>491</v>
      </c>
      <c r="AE132" s="167">
        <f t="shared" si="22"/>
        <v>16.638805738055435</v>
      </c>
      <c r="AF132" s="167">
        <f t="shared" si="12"/>
        <v>15.736387077203094</v>
      </c>
      <c r="AG132" s="167">
        <f t="shared" si="13"/>
        <v>14.861151287243274</v>
      </c>
      <c r="AH132" s="167">
        <f t="shared" si="14"/>
        <v>13.923832500430812</v>
      </c>
      <c r="AI132" s="167">
        <f t="shared" si="15"/>
        <v>13.318609242713249</v>
      </c>
      <c r="AJ132" s="167">
        <f t="shared" si="16"/>
        <v>12.665058405281869</v>
      </c>
      <c r="AK132" s="167">
        <f t="shared" si="17"/>
        <v>11.579266444377083</v>
      </c>
      <c r="AL132" s="167">
        <f t="shared" si="18"/>
        <v>10.787331358053102</v>
      </c>
      <c r="AM132" s="167">
        <f t="shared" si="19"/>
        <v>10.048824798455774</v>
      </c>
      <c r="AN132" s="167">
        <f t="shared" si="20"/>
        <v>9.5714478842774096</v>
      </c>
      <c r="AO132" s="167">
        <f t="shared" si="21"/>
        <v>8.2144298568410061</v>
      </c>
    </row>
    <row r="133" spans="1:41" x14ac:dyDescent="0.25">
      <c r="A133" s="62" t="s">
        <v>200</v>
      </c>
      <c r="B133" s="62" t="s">
        <v>492</v>
      </c>
      <c r="C133" s="282">
        <v>134</v>
      </c>
      <c r="D133" s="282">
        <v>134</v>
      </c>
      <c r="E133" s="282">
        <v>136</v>
      </c>
      <c r="F133" s="282">
        <v>132</v>
      </c>
      <c r="G133" s="282">
        <v>126</v>
      </c>
      <c r="H133" s="282">
        <v>123</v>
      </c>
      <c r="I133" s="282">
        <v>114</v>
      </c>
      <c r="J133" s="282">
        <v>118</v>
      </c>
      <c r="K133" s="282">
        <v>114</v>
      </c>
      <c r="L133" s="282">
        <v>114</v>
      </c>
      <c r="M133" s="282">
        <v>110</v>
      </c>
      <c r="O133" s="170" t="s">
        <v>200</v>
      </c>
      <c r="P133" s="171" t="s">
        <v>855</v>
      </c>
      <c r="Q133" s="167">
        <v>4751</v>
      </c>
      <c r="R133" s="167">
        <v>4850</v>
      </c>
      <c r="S133" s="167">
        <v>4924</v>
      </c>
      <c r="T133" s="167">
        <v>5158</v>
      </c>
      <c r="U133" s="167">
        <v>5521</v>
      </c>
      <c r="V133" s="167">
        <v>5991</v>
      </c>
      <c r="W133" s="167">
        <v>5909</v>
      </c>
      <c r="X133" s="167">
        <v>6307</v>
      </c>
      <c r="Y133" s="167">
        <v>6084</v>
      </c>
      <c r="Z133" s="167">
        <v>6512</v>
      </c>
      <c r="AA133" s="167">
        <v>6536</v>
      </c>
      <c r="AC133" s="62" t="s">
        <v>200</v>
      </c>
      <c r="AD133" s="62" t="s">
        <v>492</v>
      </c>
      <c r="AE133" s="167">
        <f t="shared" si="22"/>
        <v>28.204588507682594</v>
      </c>
      <c r="AF133" s="167">
        <f t="shared" si="12"/>
        <v>27.628865979381445</v>
      </c>
      <c r="AG133" s="167">
        <f t="shared" si="13"/>
        <v>27.619821283509342</v>
      </c>
      <c r="AH133" s="167">
        <f t="shared" si="14"/>
        <v>25.591314462970143</v>
      </c>
      <c r="AI133" s="167">
        <f t="shared" si="15"/>
        <v>22.821952544828836</v>
      </c>
      <c r="AJ133" s="167">
        <f t="shared" si="16"/>
        <v>20.530796194291437</v>
      </c>
      <c r="AK133" s="167">
        <f t="shared" si="17"/>
        <v>19.292604501607716</v>
      </c>
      <c r="AL133" s="167">
        <f t="shared" si="18"/>
        <v>18.709370540669099</v>
      </c>
      <c r="AM133" s="167">
        <f t="shared" si="19"/>
        <v>18.737672583826431</v>
      </c>
      <c r="AN133" s="167">
        <f t="shared" si="20"/>
        <v>17.506142506142506</v>
      </c>
      <c r="AO133" s="167">
        <f t="shared" si="21"/>
        <v>16.829865361077111</v>
      </c>
    </row>
    <row r="134" spans="1:41" x14ac:dyDescent="0.25">
      <c r="A134" s="62" t="s">
        <v>201</v>
      </c>
      <c r="B134" s="62" t="s">
        <v>493</v>
      </c>
      <c r="C134" s="282">
        <v>194</v>
      </c>
      <c r="D134" s="282">
        <v>193</v>
      </c>
      <c r="E134" s="282">
        <v>193</v>
      </c>
      <c r="F134" s="282">
        <v>173</v>
      </c>
      <c r="G134" s="282">
        <v>169</v>
      </c>
      <c r="H134" s="282">
        <v>167</v>
      </c>
      <c r="I134" s="282">
        <v>158</v>
      </c>
      <c r="J134" s="282">
        <v>166</v>
      </c>
      <c r="K134" s="282">
        <v>188</v>
      </c>
      <c r="L134" s="282">
        <v>191</v>
      </c>
      <c r="M134" s="282">
        <v>181</v>
      </c>
      <c r="O134" s="170" t="s">
        <v>201</v>
      </c>
      <c r="P134" s="171" t="s">
        <v>856</v>
      </c>
      <c r="Q134" s="167">
        <v>12276</v>
      </c>
      <c r="R134" s="167">
        <v>12719</v>
      </c>
      <c r="S134" s="167">
        <v>13093</v>
      </c>
      <c r="T134" s="167">
        <v>13702</v>
      </c>
      <c r="U134" s="167">
        <v>14754</v>
      </c>
      <c r="V134" s="167">
        <v>16143</v>
      </c>
      <c r="W134" s="167">
        <v>16360</v>
      </c>
      <c r="X134" s="167">
        <v>17369</v>
      </c>
      <c r="Y134" s="167">
        <v>17522</v>
      </c>
      <c r="Z134" s="167">
        <v>18311</v>
      </c>
      <c r="AA134" s="167">
        <v>18821</v>
      </c>
      <c r="AC134" s="62" t="s">
        <v>201</v>
      </c>
      <c r="AD134" s="62" t="s">
        <v>493</v>
      </c>
      <c r="AE134" s="167">
        <f t="shared" si="22"/>
        <v>15.803193222548062</v>
      </c>
      <c r="AF134" s="167">
        <f t="shared" si="12"/>
        <v>15.174148911077914</v>
      </c>
      <c r="AG134" s="167">
        <f t="shared" si="13"/>
        <v>14.740701138012678</v>
      </c>
      <c r="AH134" s="167">
        <f t="shared" si="14"/>
        <v>12.625894030068602</v>
      </c>
      <c r="AI134" s="167">
        <f t="shared" si="15"/>
        <v>11.454520807916497</v>
      </c>
      <c r="AJ134" s="167">
        <f t="shared" si="16"/>
        <v>10.345041194325715</v>
      </c>
      <c r="AK134" s="167">
        <f t="shared" si="17"/>
        <v>9.657701711491443</v>
      </c>
      <c r="AL134" s="167">
        <f t="shared" si="18"/>
        <v>9.5572571823363468</v>
      </c>
      <c r="AM134" s="167">
        <f t="shared" si="19"/>
        <v>10.729368793516722</v>
      </c>
      <c r="AN134" s="167">
        <f t="shared" si="20"/>
        <v>10.430888536945005</v>
      </c>
      <c r="AO134" s="167">
        <f t="shared" si="21"/>
        <v>9.6169172732585935</v>
      </c>
    </row>
    <row r="135" spans="1:41" x14ac:dyDescent="0.25">
      <c r="A135" s="62" t="s">
        <v>202</v>
      </c>
      <c r="B135" s="62" t="s">
        <v>494</v>
      </c>
      <c r="C135" s="282">
        <v>318</v>
      </c>
      <c r="D135" s="282">
        <v>304</v>
      </c>
      <c r="E135" s="282">
        <v>288</v>
      </c>
      <c r="F135" s="282">
        <v>289</v>
      </c>
      <c r="G135" s="282">
        <v>286</v>
      </c>
      <c r="H135" s="282">
        <v>284</v>
      </c>
      <c r="I135" s="282">
        <v>279</v>
      </c>
      <c r="J135" s="282">
        <v>275</v>
      </c>
      <c r="K135" s="282">
        <v>239</v>
      </c>
      <c r="L135" s="282">
        <v>271</v>
      </c>
      <c r="M135" s="282">
        <v>260</v>
      </c>
      <c r="O135" s="170" t="s">
        <v>202</v>
      </c>
      <c r="P135" s="171" t="s">
        <v>857</v>
      </c>
      <c r="Q135" s="167">
        <v>12942</v>
      </c>
      <c r="R135" s="167">
        <v>13170</v>
      </c>
      <c r="S135" s="167">
        <v>13736</v>
      </c>
      <c r="T135" s="167">
        <v>14387</v>
      </c>
      <c r="U135" s="167">
        <v>15174</v>
      </c>
      <c r="V135" s="167">
        <v>15827</v>
      </c>
      <c r="W135" s="167">
        <v>17035</v>
      </c>
      <c r="X135" s="167">
        <v>17519</v>
      </c>
      <c r="Y135" s="167">
        <v>17677</v>
      </c>
      <c r="Z135" s="167">
        <v>19493</v>
      </c>
      <c r="AA135" s="167">
        <v>25325</v>
      </c>
      <c r="AC135" s="62" t="s">
        <v>202</v>
      </c>
      <c r="AD135" s="62" t="s">
        <v>494</v>
      </c>
      <c r="AE135" s="167">
        <f t="shared" si="22"/>
        <v>24.571163653222069</v>
      </c>
      <c r="AF135" s="167">
        <f t="shared" si="12"/>
        <v>23.082763857251329</v>
      </c>
      <c r="AG135" s="167">
        <f t="shared" si="13"/>
        <v>20.966802562609203</v>
      </c>
      <c r="AH135" s="167">
        <f t="shared" si="14"/>
        <v>20.087579064433168</v>
      </c>
      <c r="AI135" s="167">
        <f t="shared" si="15"/>
        <v>18.848029524186106</v>
      </c>
      <c r="AJ135" s="167">
        <f t="shared" si="16"/>
        <v>17.944019713148418</v>
      </c>
      <c r="AK135" s="167">
        <f t="shared" si="17"/>
        <v>16.378045201056647</v>
      </c>
      <c r="AL135" s="167">
        <f t="shared" si="18"/>
        <v>15.697242993321536</v>
      </c>
      <c r="AM135" s="167">
        <f t="shared" si="19"/>
        <v>13.520393731968094</v>
      </c>
      <c r="AN135" s="167">
        <f t="shared" si="20"/>
        <v>13.902426512081259</v>
      </c>
      <c r="AO135" s="167">
        <f t="shared" si="21"/>
        <v>10.266535044422508</v>
      </c>
    </row>
    <row r="136" spans="1:41" x14ac:dyDescent="0.25">
      <c r="A136" s="62" t="s">
        <v>203</v>
      </c>
      <c r="B136" s="62" t="s">
        <v>495</v>
      </c>
      <c r="C136" s="282">
        <v>77</v>
      </c>
      <c r="D136" s="282">
        <v>64</v>
      </c>
      <c r="E136" s="282">
        <v>63</v>
      </c>
      <c r="F136" s="282">
        <v>63</v>
      </c>
      <c r="G136" s="282">
        <v>62</v>
      </c>
      <c r="H136" s="282">
        <v>56</v>
      </c>
      <c r="I136" s="282">
        <v>57</v>
      </c>
      <c r="J136" s="282">
        <v>58</v>
      </c>
      <c r="K136" s="282">
        <v>54</v>
      </c>
      <c r="L136" s="282">
        <v>59</v>
      </c>
      <c r="M136" s="282">
        <v>55</v>
      </c>
      <c r="O136" s="170" t="s">
        <v>203</v>
      </c>
      <c r="P136" s="171" t="s">
        <v>858</v>
      </c>
      <c r="Q136" s="167">
        <v>3364</v>
      </c>
      <c r="R136" s="167">
        <v>3209</v>
      </c>
      <c r="S136" s="167">
        <v>3375</v>
      </c>
      <c r="T136" s="167">
        <v>3368</v>
      </c>
      <c r="U136" s="167">
        <v>4184</v>
      </c>
      <c r="V136" s="167">
        <v>3576</v>
      </c>
      <c r="W136" s="167">
        <v>4007</v>
      </c>
      <c r="X136" s="167">
        <v>3698</v>
      </c>
      <c r="Y136" s="167">
        <v>3492</v>
      </c>
      <c r="Z136" s="167">
        <v>4096</v>
      </c>
      <c r="AA136" s="167">
        <v>4366</v>
      </c>
      <c r="AC136" s="62" t="s">
        <v>203</v>
      </c>
      <c r="AD136" s="62" t="s">
        <v>495</v>
      </c>
      <c r="AE136" s="167">
        <f t="shared" si="22"/>
        <v>22.889417360285375</v>
      </c>
      <c r="AF136" s="167">
        <f t="shared" ref="AF136:AF199" si="23">(D136*1000)/R136</f>
        <v>19.943907759426612</v>
      </c>
      <c r="AG136" s="167">
        <f t="shared" ref="AG136:AG199" si="24">(E136*1000)/S136</f>
        <v>18.666666666666668</v>
      </c>
      <c r="AH136" s="167">
        <f t="shared" ref="AH136:AH199" si="25">(F136*1000)/T136</f>
        <v>18.705463182897862</v>
      </c>
      <c r="AI136" s="167">
        <f t="shared" ref="AI136:AI199" si="26">(G136*1000)/U136</f>
        <v>14.818355640535373</v>
      </c>
      <c r="AJ136" s="167">
        <f t="shared" ref="AJ136:AJ199" si="27">(H136*1000)/V136</f>
        <v>15.659955257270694</v>
      </c>
      <c r="AK136" s="167">
        <f t="shared" ref="AK136:AK199" si="28">(I136*1000)/W136</f>
        <v>14.225106064387322</v>
      </c>
      <c r="AL136" s="167">
        <f t="shared" ref="AL136:AL199" si="29">(J136*1000)/X136</f>
        <v>15.684153596538669</v>
      </c>
      <c r="AM136" s="167">
        <f t="shared" ref="AM136:AM199" si="30">(K136*1000)/Y136</f>
        <v>15.463917525773196</v>
      </c>
      <c r="AN136" s="167">
        <f t="shared" ref="AN136:AN199" si="31">(L136*1000)/Z136</f>
        <v>14.404296875</v>
      </c>
      <c r="AO136" s="167">
        <f t="shared" ref="AO136:AO199" si="32">(M136*1000)/AA136</f>
        <v>12.597343105817682</v>
      </c>
    </row>
    <row r="137" spans="1:41" x14ac:dyDescent="0.25">
      <c r="A137" s="62" t="s">
        <v>204</v>
      </c>
      <c r="B137" s="62" t="s">
        <v>496</v>
      </c>
      <c r="C137" s="282">
        <v>566</v>
      </c>
      <c r="D137" s="282">
        <v>404</v>
      </c>
      <c r="E137" s="282">
        <v>411</v>
      </c>
      <c r="F137" s="282">
        <v>408</v>
      </c>
      <c r="G137" s="282">
        <v>406</v>
      </c>
      <c r="H137" s="282">
        <v>406</v>
      </c>
      <c r="I137" s="282">
        <v>386</v>
      </c>
      <c r="J137" s="282">
        <v>384</v>
      </c>
      <c r="K137" s="282">
        <v>362</v>
      </c>
      <c r="L137" s="282">
        <v>366</v>
      </c>
      <c r="M137" s="282">
        <v>354</v>
      </c>
      <c r="O137" s="170" t="s">
        <v>204</v>
      </c>
      <c r="P137" s="171" t="s">
        <v>859</v>
      </c>
      <c r="Q137" s="167">
        <v>31176</v>
      </c>
      <c r="R137" s="167">
        <v>31244</v>
      </c>
      <c r="S137" s="167">
        <v>32537</v>
      </c>
      <c r="T137" s="167">
        <v>34520</v>
      </c>
      <c r="U137" s="167">
        <v>36041</v>
      </c>
      <c r="V137" s="167">
        <v>38317</v>
      </c>
      <c r="W137" s="167">
        <v>39338</v>
      </c>
      <c r="X137" s="167">
        <v>41285</v>
      </c>
      <c r="Y137" s="167">
        <v>42071</v>
      </c>
      <c r="Z137" s="167">
        <v>45903</v>
      </c>
      <c r="AA137" s="167">
        <v>51922</v>
      </c>
      <c r="AC137" s="62" t="s">
        <v>204</v>
      </c>
      <c r="AD137" s="62" t="s">
        <v>496</v>
      </c>
      <c r="AE137" s="167">
        <f t="shared" ref="AE137:AE200" si="33">(C137*1000)/Q137</f>
        <v>18.154991018732357</v>
      </c>
      <c r="AF137" s="167">
        <f t="shared" si="23"/>
        <v>12.930482652669312</v>
      </c>
      <c r="AG137" s="167">
        <f t="shared" si="24"/>
        <v>12.631773058364324</v>
      </c>
      <c r="AH137" s="167">
        <f t="shared" si="25"/>
        <v>11.819235225955968</v>
      </c>
      <c r="AI137" s="167">
        <f t="shared" si="26"/>
        <v>11.264948253378098</v>
      </c>
      <c r="AJ137" s="167">
        <f t="shared" si="27"/>
        <v>10.595819088133204</v>
      </c>
      <c r="AK137" s="167">
        <f t="shared" si="28"/>
        <v>9.8123951395597135</v>
      </c>
      <c r="AL137" s="167">
        <f t="shared" si="29"/>
        <v>9.3011989826813615</v>
      </c>
      <c r="AM137" s="167">
        <f t="shared" si="30"/>
        <v>8.6045019134320562</v>
      </c>
      <c r="AN137" s="167">
        <f t="shared" si="31"/>
        <v>7.9733350761388149</v>
      </c>
      <c r="AO137" s="167">
        <f t="shared" si="32"/>
        <v>6.8179191864720154</v>
      </c>
    </row>
    <row r="138" spans="1:41" x14ac:dyDescent="0.25">
      <c r="A138" s="62" t="s">
        <v>205</v>
      </c>
      <c r="B138" s="62" t="s">
        <v>497</v>
      </c>
      <c r="C138" s="282">
        <v>186</v>
      </c>
      <c r="D138" s="282">
        <v>177</v>
      </c>
      <c r="E138" s="282">
        <v>175</v>
      </c>
      <c r="F138" s="282">
        <v>176</v>
      </c>
      <c r="G138" s="282">
        <v>172</v>
      </c>
      <c r="H138" s="282">
        <v>169</v>
      </c>
      <c r="I138" s="282">
        <v>162</v>
      </c>
      <c r="J138" s="282">
        <v>162</v>
      </c>
      <c r="K138" s="282">
        <v>159</v>
      </c>
      <c r="L138" s="282">
        <v>152</v>
      </c>
      <c r="M138" s="282">
        <v>145</v>
      </c>
      <c r="O138" s="170" t="s">
        <v>205</v>
      </c>
      <c r="P138" s="171" t="s">
        <v>860</v>
      </c>
      <c r="Q138" s="167">
        <v>5669</v>
      </c>
      <c r="R138" s="167">
        <v>5693</v>
      </c>
      <c r="S138" s="167">
        <v>5754</v>
      </c>
      <c r="T138" s="167">
        <v>6198</v>
      </c>
      <c r="U138" s="167">
        <v>6611</v>
      </c>
      <c r="V138" s="167">
        <v>6666</v>
      </c>
      <c r="W138" s="167">
        <v>6664</v>
      </c>
      <c r="X138" s="167">
        <v>7094</v>
      </c>
      <c r="Y138" s="167">
        <v>7108</v>
      </c>
      <c r="Z138" s="167">
        <v>7719</v>
      </c>
      <c r="AA138" s="167">
        <v>8837</v>
      </c>
      <c r="AC138" s="62" t="s">
        <v>205</v>
      </c>
      <c r="AD138" s="62" t="s">
        <v>497</v>
      </c>
      <c r="AE138" s="167">
        <f t="shared" si="33"/>
        <v>32.810019403774916</v>
      </c>
      <c r="AF138" s="167">
        <f t="shared" si="23"/>
        <v>31.090813279466012</v>
      </c>
      <c r="AG138" s="167">
        <f t="shared" si="24"/>
        <v>30.413625304136254</v>
      </c>
      <c r="AH138" s="167">
        <f t="shared" si="25"/>
        <v>28.396256857050663</v>
      </c>
      <c r="AI138" s="167">
        <f t="shared" si="26"/>
        <v>26.017243987293906</v>
      </c>
      <c r="AJ138" s="167">
        <f t="shared" si="27"/>
        <v>25.352535253525353</v>
      </c>
      <c r="AK138" s="167">
        <f t="shared" si="28"/>
        <v>24.309723889555823</v>
      </c>
      <c r="AL138" s="167">
        <f t="shared" si="29"/>
        <v>22.836199605300255</v>
      </c>
      <c r="AM138" s="167">
        <f t="shared" si="30"/>
        <v>22.36916150815982</v>
      </c>
      <c r="AN138" s="167">
        <f t="shared" si="31"/>
        <v>19.691669905428164</v>
      </c>
      <c r="AO138" s="167">
        <f t="shared" si="32"/>
        <v>16.40828335407944</v>
      </c>
    </row>
    <row r="139" spans="1:41" x14ac:dyDescent="0.25">
      <c r="A139" s="62" t="s">
        <v>206</v>
      </c>
      <c r="B139" s="62" t="s">
        <v>498</v>
      </c>
      <c r="C139" s="282">
        <v>252</v>
      </c>
      <c r="D139" s="282">
        <v>243</v>
      </c>
      <c r="E139" s="282">
        <v>242</v>
      </c>
      <c r="F139" s="282">
        <v>239</v>
      </c>
      <c r="G139" s="282">
        <v>231</v>
      </c>
      <c r="H139" s="282">
        <v>227</v>
      </c>
      <c r="I139" s="282">
        <v>211</v>
      </c>
      <c r="J139" s="282">
        <v>221</v>
      </c>
      <c r="K139" s="282">
        <v>213</v>
      </c>
      <c r="L139" s="282">
        <v>210</v>
      </c>
      <c r="M139" s="282">
        <v>200</v>
      </c>
      <c r="O139" s="170" t="s">
        <v>206</v>
      </c>
      <c r="P139" s="171" t="s">
        <v>861</v>
      </c>
      <c r="Q139" s="167">
        <v>13738</v>
      </c>
      <c r="R139" s="167">
        <v>13970</v>
      </c>
      <c r="S139" s="167">
        <v>14292</v>
      </c>
      <c r="T139" s="167">
        <v>14973</v>
      </c>
      <c r="U139" s="167">
        <v>20257</v>
      </c>
      <c r="V139" s="167">
        <v>16362</v>
      </c>
      <c r="W139" s="167">
        <v>17577</v>
      </c>
      <c r="X139" s="167">
        <v>18493</v>
      </c>
      <c r="Y139" s="167">
        <v>18550</v>
      </c>
      <c r="Z139" s="167">
        <v>19594</v>
      </c>
      <c r="AA139" s="167">
        <v>18191</v>
      </c>
      <c r="AC139" s="62" t="s">
        <v>206</v>
      </c>
      <c r="AD139" s="62" t="s">
        <v>498</v>
      </c>
      <c r="AE139" s="167">
        <f t="shared" si="33"/>
        <v>18.343281409229874</v>
      </c>
      <c r="AF139" s="167">
        <f t="shared" si="23"/>
        <v>17.394416607015032</v>
      </c>
      <c r="AG139" s="167">
        <f t="shared" si="24"/>
        <v>16.932549678141619</v>
      </c>
      <c r="AH139" s="167">
        <f t="shared" si="25"/>
        <v>15.962065050424096</v>
      </c>
      <c r="AI139" s="167">
        <f t="shared" si="26"/>
        <v>11.403465468726861</v>
      </c>
      <c r="AJ139" s="167">
        <f t="shared" si="27"/>
        <v>13.87360958318054</v>
      </c>
      <c r="AK139" s="167">
        <f t="shared" si="28"/>
        <v>12.004323832280821</v>
      </c>
      <c r="AL139" s="167">
        <f t="shared" si="29"/>
        <v>11.950467744551993</v>
      </c>
      <c r="AM139" s="167">
        <f t="shared" si="30"/>
        <v>11.482479784366577</v>
      </c>
      <c r="AN139" s="167">
        <f t="shared" si="31"/>
        <v>10.717566602021027</v>
      </c>
      <c r="AO139" s="167">
        <f t="shared" si="32"/>
        <v>10.994447803859051</v>
      </c>
    </row>
    <row r="140" spans="1:41" x14ac:dyDescent="0.25">
      <c r="A140" s="62" t="s">
        <v>207</v>
      </c>
      <c r="B140" s="62" t="s">
        <v>499</v>
      </c>
      <c r="C140" s="282">
        <v>307</v>
      </c>
      <c r="D140" s="282">
        <v>305</v>
      </c>
      <c r="E140" s="282">
        <v>317</v>
      </c>
      <c r="F140" s="282">
        <v>293</v>
      </c>
      <c r="G140" s="282">
        <v>295</v>
      </c>
      <c r="H140" s="282">
        <v>286</v>
      </c>
      <c r="I140" s="282">
        <v>267</v>
      </c>
      <c r="J140" s="282">
        <v>261</v>
      </c>
      <c r="K140" s="282">
        <v>259</v>
      </c>
      <c r="L140" s="282">
        <v>261</v>
      </c>
      <c r="M140" s="282">
        <v>245</v>
      </c>
      <c r="O140" s="170" t="s">
        <v>207</v>
      </c>
      <c r="P140" s="171" t="s">
        <v>862</v>
      </c>
      <c r="Q140" s="167">
        <v>24447</v>
      </c>
      <c r="R140" s="167">
        <v>27439</v>
      </c>
      <c r="S140" s="167">
        <v>25961</v>
      </c>
      <c r="T140" s="167">
        <v>24471</v>
      </c>
      <c r="U140" s="167">
        <v>21963</v>
      </c>
      <c r="V140" s="167">
        <v>27903</v>
      </c>
      <c r="W140" s="167">
        <v>29821</v>
      </c>
      <c r="X140" s="167">
        <v>31331</v>
      </c>
      <c r="Y140" s="167">
        <v>30838</v>
      </c>
      <c r="Z140" s="167">
        <v>35532</v>
      </c>
      <c r="AA140" s="167">
        <v>38694</v>
      </c>
      <c r="AC140" s="62" t="s">
        <v>207</v>
      </c>
      <c r="AD140" s="62" t="s">
        <v>499</v>
      </c>
      <c r="AE140" s="167">
        <f t="shared" si="33"/>
        <v>12.557778050476541</v>
      </c>
      <c r="AF140" s="167">
        <f t="shared" si="23"/>
        <v>11.115565436058166</v>
      </c>
      <c r="AG140" s="167">
        <f t="shared" si="24"/>
        <v>12.210623627749316</v>
      </c>
      <c r="AH140" s="167">
        <f t="shared" si="25"/>
        <v>11.973356217563646</v>
      </c>
      <c r="AI140" s="167">
        <f t="shared" si="26"/>
        <v>13.431680553658426</v>
      </c>
      <c r="AJ140" s="167">
        <f t="shared" si="27"/>
        <v>10.249793928968211</v>
      </c>
      <c r="AK140" s="167">
        <f t="shared" si="28"/>
        <v>8.9534220851078103</v>
      </c>
      <c r="AL140" s="167">
        <f t="shared" si="29"/>
        <v>8.3304075835434546</v>
      </c>
      <c r="AM140" s="167">
        <f t="shared" si="30"/>
        <v>8.3987288410402758</v>
      </c>
      <c r="AN140" s="167">
        <f t="shared" si="31"/>
        <v>7.3454913880445796</v>
      </c>
      <c r="AO140" s="167">
        <f t="shared" si="32"/>
        <v>6.3317310177288473</v>
      </c>
    </row>
    <row r="141" spans="1:41" x14ac:dyDescent="0.25">
      <c r="A141" s="62" t="s">
        <v>208</v>
      </c>
      <c r="B141" s="62" t="s">
        <v>500</v>
      </c>
      <c r="C141" s="282">
        <v>221</v>
      </c>
      <c r="D141" s="282">
        <v>215</v>
      </c>
      <c r="E141" s="282">
        <v>211</v>
      </c>
      <c r="F141" s="282">
        <v>211</v>
      </c>
      <c r="G141" s="282">
        <v>203</v>
      </c>
      <c r="H141" s="282">
        <v>195</v>
      </c>
      <c r="I141" s="282">
        <v>187</v>
      </c>
      <c r="J141" s="282">
        <v>187</v>
      </c>
      <c r="K141" s="282">
        <v>178</v>
      </c>
      <c r="L141" s="282">
        <v>173</v>
      </c>
      <c r="M141" s="282">
        <v>161</v>
      </c>
      <c r="O141" s="170" t="s">
        <v>208</v>
      </c>
      <c r="P141" s="171" t="s">
        <v>863</v>
      </c>
      <c r="Q141" s="167">
        <v>17802</v>
      </c>
      <c r="R141" s="167">
        <v>18071</v>
      </c>
      <c r="S141" s="167">
        <v>18764</v>
      </c>
      <c r="T141" s="167">
        <v>19612</v>
      </c>
      <c r="U141" s="167">
        <v>21524</v>
      </c>
      <c r="V141" s="167">
        <v>22361</v>
      </c>
      <c r="W141" s="167">
        <v>23160</v>
      </c>
      <c r="X141" s="167">
        <v>23893</v>
      </c>
      <c r="Y141" s="167">
        <v>24525</v>
      </c>
      <c r="Z141" s="167">
        <v>25940</v>
      </c>
      <c r="AA141" s="167">
        <v>25842</v>
      </c>
      <c r="AC141" s="62" t="s">
        <v>208</v>
      </c>
      <c r="AD141" s="62" t="s">
        <v>500</v>
      </c>
      <c r="AE141" s="167">
        <f t="shared" si="33"/>
        <v>12.414335467924952</v>
      </c>
      <c r="AF141" s="167">
        <f t="shared" si="23"/>
        <v>11.897515356095402</v>
      </c>
      <c r="AG141" s="167">
        <f t="shared" si="24"/>
        <v>11.244937113621829</v>
      </c>
      <c r="AH141" s="167">
        <f t="shared" si="25"/>
        <v>10.758719151539873</v>
      </c>
      <c r="AI141" s="167">
        <f t="shared" si="26"/>
        <v>9.4313324660843705</v>
      </c>
      <c r="AJ141" s="167">
        <f t="shared" si="27"/>
        <v>8.7205402262868379</v>
      </c>
      <c r="AK141" s="167">
        <f t="shared" si="28"/>
        <v>8.0742659758203796</v>
      </c>
      <c r="AL141" s="167">
        <f t="shared" si="29"/>
        <v>7.8265600803582638</v>
      </c>
      <c r="AM141" s="167">
        <f t="shared" si="30"/>
        <v>7.2579001019367988</v>
      </c>
      <c r="AN141" s="167">
        <f t="shared" si="31"/>
        <v>6.6692367000771009</v>
      </c>
      <c r="AO141" s="167">
        <f t="shared" si="32"/>
        <v>6.2301679436576114</v>
      </c>
    </row>
    <row r="142" spans="1:41" x14ac:dyDescent="0.25">
      <c r="A142" s="62" t="s">
        <v>209</v>
      </c>
      <c r="B142" s="62" t="s">
        <v>501</v>
      </c>
      <c r="C142" s="282">
        <v>101</v>
      </c>
      <c r="D142" s="282">
        <v>100</v>
      </c>
      <c r="E142" s="282">
        <v>97</v>
      </c>
      <c r="F142" s="282">
        <v>98</v>
      </c>
      <c r="G142" s="282">
        <v>94</v>
      </c>
      <c r="H142" s="282">
        <v>92</v>
      </c>
      <c r="I142" s="282">
        <v>88</v>
      </c>
      <c r="J142" s="282">
        <v>89</v>
      </c>
      <c r="K142" s="282">
        <v>85</v>
      </c>
      <c r="L142" s="282">
        <v>85</v>
      </c>
      <c r="M142" s="282">
        <v>80</v>
      </c>
      <c r="O142" s="170" t="s">
        <v>209</v>
      </c>
      <c r="P142" s="171" t="s">
        <v>864</v>
      </c>
      <c r="Q142" s="167">
        <v>10815</v>
      </c>
      <c r="R142" s="167">
        <v>11392</v>
      </c>
      <c r="S142" s="167">
        <v>12209</v>
      </c>
      <c r="T142" s="167">
        <v>12595</v>
      </c>
      <c r="U142" s="167">
        <v>14294</v>
      </c>
      <c r="V142" s="167">
        <v>15147</v>
      </c>
      <c r="W142" s="167">
        <v>15217</v>
      </c>
      <c r="X142" s="167">
        <v>15878</v>
      </c>
      <c r="Y142" s="167">
        <v>14636</v>
      </c>
      <c r="Z142" s="167">
        <v>15521</v>
      </c>
      <c r="AA142" s="167">
        <v>16522</v>
      </c>
      <c r="AC142" s="62" t="s">
        <v>209</v>
      </c>
      <c r="AD142" s="62" t="s">
        <v>501</v>
      </c>
      <c r="AE142" s="167">
        <f t="shared" si="33"/>
        <v>9.3388811835413783</v>
      </c>
      <c r="AF142" s="167">
        <f t="shared" si="23"/>
        <v>8.7780898876404496</v>
      </c>
      <c r="AG142" s="167">
        <f t="shared" si="24"/>
        <v>7.9449586370710135</v>
      </c>
      <c r="AH142" s="167">
        <f t="shared" si="25"/>
        <v>7.7808654227868201</v>
      </c>
      <c r="AI142" s="167">
        <f t="shared" si="26"/>
        <v>6.576185812228907</v>
      </c>
      <c r="AJ142" s="167">
        <f t="shared" si="27"/>
        <v>6.0738099953786229</v>
      </c>
      <c r="AK142" s="167">
        <f t="shared" si="28"/>
        <v>5.7830058487218245</v>
      </c>
      <c r="AL142" s="167">
        <f t="shared" si="29"/>
        <v>5.6052399546542384</v>
      </c>
      <c r="AM142" s="167">
        <f t="shared" si="30"/>
        <v>5.8075977042907896</v>
      </c>
      <c r="AN142" s="167">
        <f t="shared" si="31"/>
        <v>5.47645125958379</v>
      </c>
      <c r="AO142" s="167">
        <f t="shared" si="32"/>
        <v>4.8420288100714197</v>
      </c>
    </row>
    <row r="143" spans="1:41" x14ac:dyDescent="0.25">
      <c r="A143" s="62" t="s">
        <v>210</v>
      </c>
      <c r="B143" s="62" t="s">
        <v>502</v>
      </c>
      <c r="C143" s="282">
        <v>64</v>
      </c>
      <c r="D143" s="282">
        <v>61</v>
      </c>
      <c r="E143" s="282">
        <v>59</v>
      </c>
      <c r="F143" s="282">
        <v>61</v>
      </c>
      <c r="G143" s="282">
        <v>60</v>
      </c>
      <c r="H143" s="282">
        <v>60</v>
      </c>
      <c r="I143" s="282">
        <v>56</v>
      </c>
      <c r="J143" s="282">
        <v>54</v>
      </c>
      <c r="K143" s="282">
        <v>50</v>
      </c>
      <c r="L143" s="282">
        <v>51</v>
      </c>
      <c r="M143" s="282">
        <v>47</v>
      </c>
      <c r="O143" s="170" t="s">
        <v>210</v>
      </c>
      <c r="P143" s="171" t="s">
        <v>865</v>
      </c>
      <c r="Q143" s="167">
        <v>8741</v>
      </c>
      <c r="R143" s="167">
        <v>9388</v>
      </c>
      <c r="S143" s="167">
        <v>9375</v>
      </c>
      <c r="T143" s="167">
        <v>9700</v>
      </c>
      <c r="U143" s="167">
        <v>10944</v>
      </c>
      <c r="V143" s="167">
        <v>11844</v>
      </c>
      <c r="W143" s="167">
        <v>11377</v>
      </c>
      <c r="X143" s="167">
        <v>11990</v>
      </c>
      <c r="Y143" s="167">
        <v>11654</v>
      </c>
      <c r="Z143" s="167">
        <v>12582</v>
      </c>
      <c r="AA143" s="167">
        <v>12747</v>
      </c>
      <c r="AC143" s="62" t="s">
        <v>210</v>
      </c>
      <c r="AD143" s="62" t="s">
        <v>502</v>
      </c>
      <c r="AE143" s="167">
        <f t="shared" si="33"/>
        <v>7.3218167257750828</v>
      </c>
      <c r="AF143" s="167">
        <f t="shared" si="23"/>
        <v>6.497656582871751</v>
      </c>
      <c r="AG143" s="167">
        <f t="shared" si="24"/>
        <v>6.293333333333333</v>
      </c>
      <c r="AH143" s="167">
        <f t="shared" si="25"/>
        <v>6.2886597938144329</v>
      </c>
      <c r="AI143" s="167">
        <f t="shared" si="26"/>
        <v>5.4824561403508776</v>
      </c>
      <c r="AJ143" s="167">
        <f t="shared" si="27"/>
        <v>5.0658561296859173</v>
      </c>
      <c r="AK143" s="167">
        <f t="shared" si="28"/>
        <v>4.9222114793003424</v>
      </c>
      <c r="AL143" s="167">
        <f t="shared" si="29"/>
        <v>4.5037531276063385</v>
      </c>
      <c r="AM143" s="167">
        <f t="shared" si="30"/>
        <v>4.2903724043246951</v>
      </c>
      <c r="AN143" s="167">
        <f t="shared" si="31"/>
        <v>4.0534096328087745</v>
      </c>
      <c r="AO143" s="167">
        <f t="shared" si="32"/>
        <v>3.6871420726445439</v>
      </c>
    </row>
    <row r="144" spans="1:41" x14ac:dyDescent="0.25">
      <c r="A144" s="62" t="s">
        <v>211</v>
      </c>
      <c r="B144" s="62" t="s">
        <v>503</v>
      </c>
      <c r="C144" s="282">
        <v>32</v>
      </c>
      <c r="D144" s="282">
        <v>34</v>
      </c>
      <c r="E144" s="282">
        <v>33</v>
      </c>
      <c r="F144" s="282">
        <v>32</v>
      </c>
      <c r="G144" s="282">
        <v>33</v>
      </c>
      <c r="H144" s="282">
        <v>32</v>
      </c>
      <c r="I144" s="282">
        <v>29</v>
      </c>
      <c r="J144" s="282">
        <v>28</v>
      </c>
      <c r="K144" s="282">
        <v>28</v>
      </c>
      <c r="L144" s="282">
        <v>27</v>
      </c>
      <c r="M144" s="282">
        <v>26</v>
      </c>
      <c r="O144" s="170" t="s">
        <v>211</v>
      </c>
      <c r="P144" s="171" t="s">
        <v>866</v>
      </c>
      <c r="Q144" s="167">
        <v>2618</v>
      </c>
      <c r="R144" s="167">
        <v>2678</v>
      </c>
      <c r="S144" s="167">
        <v>2832</v>
      </c>
      <c r="T144" s="167">
        <v>2898</v>
      </c>
      <c r="U144" s="167">
        <v>3040</v>
      </c>
      <c r="V144" s="167">
        <v>3228</v>
      </c>
      <c r="W144" s="167">
        <v>3234</v>
      </c>
      <c r="X144" s="167">
        <v>3414</v>
      </c>
      <c r="Y144" s="167">
        <v>3415</v>
      </c>
      <c r="Z144" s="167">
        <v>3620</v>
      </c>
      <c r="AA144" s="167">
        <v>3704</v>
      </c>
      <c r="AC144" s="62" t="s">
        <v>211</v>
      </c>
      <c r="AD144" s="62" t="s">
        <v>503</v>
      </c>
      <c r="AE144" s="167">
        <f t="shared" si="33"/>
        <v>12.223071046600458</v>
      </c>
      <c r="AF144" s="167">
        <f t="shared" si="23"/>
        <v>12.696041822255415</v>
      </c>
      <c r="AG144" s="167">
        <f t="shared" si="24"/>
        <v>11.652542372881356</v>
      </c>
      <c r="AH144" s="167">
        <f t="shared" si="25"/>
        <v>11.042097998619738</v>
      </c>
      <c r="AI144" s="167">
        <f t="shared" si="26"/>
        <v>10.855263157894736</v>
      </c>
      <c r="AJ144" s="167">
        <f t="shared" si="27"/>
        <v>9.9132589838909535</v>
      </c>
      <c r="AK144" s="167">
        <f t="shared" si="28"/>
        <v>8.9672232529375382</v>
      </c>
      <c r="AL144" s="167">
        <f t="shared" si="29"/>
        <v>8.2015231400117159</v>
      </c>
      <c r="AM144" s="167">
        <f t="shared" si="30"/>
        <v>8.1991215226939964</v>
      </c>
      <c r="AN144" s="167">
        <f t="shared" si="31"/>
        <v>7.458563535911602</v>
      </c>
      <c r="AO144" s="167">
        <f t="shared" si="32"/>
        <v>7.0194384449244058</v>
      </c>
    </row>
    <row r="145" spans="1:41" x14ac:dyDescent="0.25">
      <c r="A145" s="62" t="s">
        <v>212</v>
      </c>
      <c r="B145" s="62" t="s">
        <v>504</v>
      </c>
      <c r="C145" s="282">
        <v>1256</v>
      </c>
      <c r="D145" s="282">
        <v>1222</v>
      </c>
      <c r="E145" s="282">
        <v>1164</v>
      </c>
      <c r="F145" s="282">
        <v>1137</v>
      </c>
      <c r="G145" s="282">
        <v>1195</v>
      </c>
      <c r="H145" s="282">
        <v>1199</v>
      </c>
      <c r="I145" s="282">
        <v>1228</v>
      </c>
      <c r="J145" s="282">
        <v>1140</v>
      </c>
      <c r="K145" s="282">
        <v>879</v>
      </c>
      <c r="L145" s="282">
        <v>850</v>
      </c>
      <c r="M145" s="282">
        <v>837</v>
      </c>
      <c r="O145" s="170" t="s">
        <v>212</v>
      </c>
      <c r="P145" s="171" t="s">
        <v>867</v>
      </c>
      <c r="Q145" s="167">
        <v>11916</v>
      </c>
      <c r="R145" s="167">
        <v>11918</v>
      </c>
      <c r="S145" s="167">
        <v>11946</v>
      </c>
      <c r="T145" s="167">
        <v>13129</v>
      </c>
      <c r="U145" s="167">
        <v>14411</v>
      </c>
      <c r="V145" s="167">
        <v>14814</v>
      </c>
      <c r="W145" s="167">
        <v>14456</v>
      </c>
      <c r="X145" s="167">
        <v>15918</v>
      </c>
      <c r="Y145" s="167">
        <v>14986</v>
      </c>
      <c r="Z145" s="167">
        <v>16675</v>
      </c>
      <c r="AA145" s="167">
        <v>16337</v>
      </c>
      <c r="AC145" s="62" t="s">
        <v>212</v>
      </c>
      <c r="AD145" s="62" t="s">
        <v>504</v>
      </c>
      <c r="AE145" s="167">
        <f t="shared" si="33"/>
        <v>105.40449815374286</v>
      </c>
      <c r="AF145" s="167">
        <f t="shared" si="23"/>
        <v>102.5339822117805</v>
      </c>
      <c r="AG145" s="167">
        <f t="shared" si="24"/>
        <v>97.438473129080862</v>
      </c>
      <c r="AH145" s="167">
        <f t="shared" si="25"/>
        <v>86.602178383730674</v>
      </c>
      <c r="AI145" s="167">
        <f t="shared" si="26"/>
        <v>82.922767330511419</v>
      </c>
      <c r="AJ145" s="167">
        <f t="shared" si="27"/>
        <v>80.936951532334277</v>
      </c>
      <c r="AK145" s="167">
        <f t="shared" si="28"/>
        <v>84.947426674045374</v>
      </c>
      <c r="AL145" s="167">
        <f t="shared" si="29"/>
        <v>71.617037316245757</v>
      </c>
      <c r="AM145" s="167">
        <f t="shared" si="30"/>
        <v>58.654744428132922</v>
      </c>
      <c r="AN145" s="167">
        <f t="shared" si="31"/>
        <v>50.974512743628189</v>
      </c>
      <c r="AO145" s="167">
        <f t="shared" si="32"/>
        <v>51.233396584440229</v>
      </c>
    </row>
    <row r="146" spans="1:41" x14ac:dyDescent="0.25">
      <c r="A146" s="62" t="s">
        <v>213</v>
      </c>
      <c r="B146" s="62" t="s">
        <v>505</v>
      </c>
      <c r="C146" s="282">
        <v>96</v>
      </c>
      <c r="D146" s="282">
        <v>74</v>
      </c>
      <c r="E146" s="282">
        <v>74</v>
      </c>
      <c r="F146" s="282">
        <v>76</v>
      </c>
      <c r="G146" s="282">
        <v>79</v>
      </c>
      <c r="H146" s="282">
        <v>76</v>
      </c>
      <c r="I146" s="282">
        <v>73</v>
      </c>
      <c r="J146" s="282">
        <v>70</v>
      </c>
      <c r="K146" s="282">
        <v>65</v>
      </c>
      <c r="L146" s="282">
        <v>70</v>
      </c>
      <c r="M146" s="282">
        <v>63</v>
      </c>
      <c r="O146" s="170" t="s">
        <v>213</v>
      </c>
      <c r="P146" s="171" t="s">
        <v>868</v>
      </c>
      <c r="Q146" s="167">
        <v>3566</v>
      </c>
      <c r="R146" s="167">
        <v>3712</v>
      </c>
      <c r="S146" s="167">
        <v>3837</v>
      </c>
      <c r="T146" s="167">
        <v>3965</v>
      </c>
      <c r="U146" s="167">
        <v>4267</v>
      </c>
      <c r="V146" s="167">
        <v>4480</v>
      </c>
      <c r="W146" s="167">
        <v>4387</v>
      </c>
      <c r="X146" s="167">
        <v>4514</v>
      </c>
      <c r="Y146" s="167">
        <v>4744</v>
      </c>
      <c r="Z146" s="167">
        <v>4859</v>
      </c>
      <c r="AA146" s="167">
        <v>5063</v>
      </c>
      <c r="AC146" s="62" t="s">
        <v>213</v>
      </c>
      <c r="AD146" s="62" t="s">
        <v>505</v>
      </c>
      <c r="AE146" s="167">
        <f t="shared" si="33"/>
        <v>26.920919798093102</v>
      </c>
      <c r="AF146" s="167">
        <f t="shared" si="23"/>
        <v>19.935344827586206</v>
      </c>
      <c r="AG146" s="167">
        <f t="shared" si="24"/>
        <v>19.285900443054469</v>
      </c>
      <c r="AH146" s="167">
        <f t="shared" si="25"/>
        <v>19.167717528373267</v>
      </c>
      <c r="AI146" s="167">
        <f t="shared" si="26"/>
        <v>18.514178579798454</v>
      </c>
      <c r="AJ146" s="167">
        <f t="shared" si="27"/>
        <v>16.964285714285715</v>
      </c>
      <c r="AK146" s="167">
        <f t="shared" si="28"/>
        <v>16.640072942785501</v>
      </c>
      <c r="AL146" s="167">
        <f t="shared" si="29"/>
        <v>15.507310589277802</v>
      </c>
      <c r="AM146" s="167">
        <f t="shared" si="30"/>
        <v>13.701517706576729</v>
      </c>
      <c r="AN146" s="167">
        <f t="shared" si="31"/>
        <v>14.406256431364477</v>
      </c>
      <c r="AO146" s="167">
        <f t="shared" si="32"/>
        <v>12.443215484890381</v>
      </c>
    </row>
    <row r="147" spans="1:41" x14ac:dyDescent="0.25">
      <c r="A147" s="62" t="s">
        <v>214</v>
      </c>
      <c r="B147" s="62" t="s">
        <v>506</v>
      </c>
      <c r="C147" s="282">
        <v>81</v>
      </c>
      <c r="D147" s="282">
        <v>77</v>
      </c>
      <c r="E147" s="282">
        <v>76</v>
      </c>
      <c r="F147" s="282">
        <v>76</v>
      </c>
      <c r="G147" s="282">
        <v>73</v>
      </c>
      <c r="H147" s="282">
        <v>69</v>
      </c>
      <c r="I147" s="282">
        <v>68</v>
      </c>
      <c r="J147" s="282">
        <v>67</v>
      </c>
      <c r="K147" s="282">
        <v>64</v>
      </c>
      <c r="L147" s="282">
        <v>65</v>
      </c>
      <c r="M147" s="282">
        <v>61</v>
      </c>
      <c r="O147" s="170" t="s">
        <v>214</v>
      </c>
      <c r="P147" s="171" t="s">
        <v>869</v>
      </c>
      <c r="Q147" s="167">
        <v>3644</v>
      </c>
      <c r="R147" s="167">
        <v>3737</v>
      </c>
      <c r="S147" s="167">
        <v>3860</v>
      </c>
      <c r="T147" s="167">
        <v>4028</v>
      </c>
      <c r="U147" s="167">
        <v>4099</v>
      </c>
      <c r="V147" s="167">
        <v>4305</v>
      </c>
      <c r="W147" s="167">
        <v>4304</v>
      </c>
      <c r="X147" s="167">
        <v>4464</v>
      </c>
      <c r="Y147" s="167">
        <v>4378</v>
      </c>
      <c r="Z147" s="167">
        <v>4645</v>
      </c>
      <c r="AA147" s="167">
        <v>4770</v>
      </c>
      <c r="AC147" s="62" t="s">
        <v>214</v>
      </c>
      <c r="AD147" s="62" t="s">
        <v>506</v>
      </c>
      <c r="AE147" s="167">
        <f t="shared" si="33"/>
        <v>22.228320526893523</v>
      </c>
      <c r="AF147" s="167">
        <f t="shared" si="23"/>
        <v>20.604763179020605</v>
      </c>
      <c r="AG147" s="167">
        <f t="shared" si="24"/>
        <v>19.689119170984455</v>
      </c>
      <c r="AH147" s="167">
        <f t="shared" si="25"/>
        <v>18.867924528301888</v>
      </c>
      <c r="AI147" s="167">
        <f t="shared" si="26"/>
        <v>17.809221761405222</v>
      </c>
      <c r="AJ147" s="167">
        <f t="shared" si="27"/>
        <v>16.027874564459932</v>
      </c>
      <c r="AK147" s="167">
        <f t="shared" si="28"/>
        <v>15.799256505576208</v>
      </c>
      <c r="AL147" s="167">
        <f t="shared" si="29"/>
        <v>15.008960573476703</v>
      </c>
      <c r="AM147" s="167">
        <f t="shared" si="30"/>
        <v>14.618547281863865</v>
      </c>
      <c r="AN147" s="167">
        <f t="shared" si="31"/>
        <v>13.993541442411194</v>
      </c>
      <c r="AO147" s="167">
        <f t="shared" si="32"/>
        <v>12.788259958071279</v>
      </c>
    </row>
    <row r="148" spans="1:41" x14ac:dyDescent="0.25">
      <c r="A148" s="62" t="s">
        <v>215</v>
      </c>
      <c r="B148" s="62" t="s">
        <v>507</v>
      </c>
      <c r="C148" s="282">
        <v>43</v>
      </c>
      <c r="D148" s="282">
        <v>40</v>
      </c>
      <c r="E148" s="282">
        <v>43</v>
      </c>
      <c r="F148" s="282">
        <v>43</v>
      </c>
      <c r="G148" s="282">
        <v>41</v>
      </c>
      <c r="H148" s="282">
        <v>37</v>
      </c>
      <c r="I148" s="282">
        <v>37</v>
      </c>
      <c r="J148" s="282">
        <v>38</v>
      </c>
      <c r="K148" s="282">
        <v>34</v>
      </c>
      <c r="L148" s="282">
        <v>37</v>
      </c>
      <c r="M148" s="282">
        <v>37</v>
      </c>
      <c r="O148" s="170" t="s">
        <v>215</v>
      </c>
      <c r="P148" s="171" t="s">
        <v>870</v>
      </c>
      <c r="Q148" s="167">
        <v>2950</v>
      </c>
      <c r="R148" s="167">
        <v>3197</v>
      </c>
      <c r="S148" s="167">
        <v>3442</v>
      </c>
      <c r="T148" s="167">
        <v>3682</v>
      </c>
      <c r="U148" s="167">
        <v>3851</v>
      </c>
      <c r="V148" s="167">
        <v>3882</v>
      </c>
      <c r="W148" s="167">
        <v>3855</v>
      </c>
      <c r="X148" s="167">
        <v>3984</v>
      </c>
      <c r="Y148" s="167">
        <v>4177</v>
      </c>
      <c r="Z148" s="167">
        <v>4226</v>
      </c>
      <c r="AA148" s="167">
        <v>4175</v>
      </c>
      <c r="AC148" s="62" t="s">
        <v>215</v>
      </c>
      <c r="AD148" s="62" t="s">
        <v>507</v>
      </c>
      <c r="AE148" s="167">
        <f t="shared" si="33"/>
        <v>14.576271186440678</v>
      </c>
      <c r="AF148" s="167">
        <f t="shared" si="23"/>
        <v>12.511729746637473</v>
      </c>
      <c r="AG148" s="167">
        <f t="shared" si="24"/>
        <v>12.492736780941312</v>
      </c>
      <c r="AH148" s="167">
        <f t="shared" si="25"/>
        <v>11.678435632808256</v>
      </c>
      <c r="AI148" s="167">
        <f t="shared" si="26"/>
        <v>10.646585302518826</v>
      </c>
      <c r="AJ148" s="167">
        <f t="shared" si="27"/>
        <v>9.5311695002575991</v>
      </c>
      <c r="AK148" s="167">
        <f t="shared" si="28"/>
        <v>9.5979247730220489</v>
      </c>
      <c r="AL148" s="167">
        <f t="shared" si="29"/>
        <v>9.5381526104417667</v>
      </c>
      <c r="AM148" s="167">
        <f t="shared" si="30"/>
        <v>8.1398132631074933</v>
      </c>
      <c r="AN148" s="167">
        <f t="shared" si="31"/>
        <v>8.7553241836251772</v>
      </c>
      <c r="AO148" s="167">
        <f t="shared" si="32"/>
        <v>8.8622754491017961</v>
      </c>
    </row>
    <row r="149" spans="1:41" x14ac:dyDescent="0.25">
      <c r="A149" s="62" t="s">
        <v>216</v>
      </c>
      <c r="B149" s="62" t="s">
        <v>508</v>
      </c>
      <c r="C149" s="282">
        <v>69</v>
      </c>
      <c r="D149" s="282">
        <v>64</v>
      </c>
      <c r="E149" s="282">
        <v>68</v>
      </c>
      <c r="F149" s="282">
        <v>76</v>
      </c>
      <c r="G149" s="282">
        <v>93</v>
      </c>
      <c r="H149" s="282">
        <v>112</v>
      </c>
      <c r="I149" s="282">
        <v>119</v>
      </c>
      <c r="J149" s="282">
        <v>116</v>
      </c>
      <c r="K149" s="282">
        <v>82</v>
      </c>
      <c r="L149" s="282">
        <v>80</v>
      </c>
      <c r="M149" s="282">
        <v>63</v>
      </c>
      <c r="O149" s="170" t="s">
        <v>216</v>
      </c>
      <c r="P149" s="171" t="s">
        <v>871</v>
      </c>
      <c r="Q149" s="167">
        <v>2425</v>
      </c>
      <c r="R149" s="167">
        <v>2370</v>
      </c>
      <c r="S149" s="167">
        <v>2554</v>
      </c>
      <c r="T149" s="167">
        <v>2636</v>
      </c>
      <c r="U149" s="167">
        <v>2886</v>
      </c>
      <c r="V149" s="167">
        <v>3030</v>
      </c>
      <c r="W149" s="167">
        <v>2860</v>
      </c>
      <c r="X149" s="167">
        <v>3015</v>
      </c>
      <c r="Y149" s="167">
        <v>3065</v>
      </c>
      <c r="Z149" s="167">
        <v>3253</v>
      </c>
      <c r="AA149" s="167">
        <v>3413</v>
      </c>
      <c r="AC149" s="62" t="s">
        <v>216</v>
      </c>
      <c r="AD149" s="62" t="s">
        <v>508</v>
      </c>
      <c r="AE149" s="167">
        <f t="shared" si="33"/>
        <v>28.453608247422679</v>
      </c>
      <c r="AF149" s="167">
        <f t="shared" si="23"/>
        <v>27.004219409282701</v>
      </c>
      <c r="AG149" s="167">
        <f t="shared" si="24"/>
        <v>26.62490211433046</v>
      </c>
      <c r="AH149" s="167">
        <f t="shared" si="25"/>
        <v>28.83156297420334</v>
      </c>
      <c r="AI149" s="167">
        <f t="shared" si="26"/>
        <v>32.224532224532226</v>
      </c>
      <c r="AJ149" s="167">
        <f t="shared" si="27"/>
        <v>36.963696369636963</v>
      </c>
      <c r="AK149" s="167">
        <f t="shared" si="28"/>
        <v>41.608391608391607</v>
      </c>
      <c r="AL149" s="167">
        <f t="shared" si="29"/>
        <v>38.4742951907131</v>
      </c>
      <c r="AM149" s="167">
        <f t="shared" si="30"/>
        <v>26.753670473083197</v>
      </c>
      <c r="AN149" s="167">
        <f t="shared" si="31"/>
        <v>24.59268367660621</v>
      </c>
      <c r="AO149" s="167">
        <f t="shared" si="32"/>
        <v>18.458833870495166</v>
      </c>
    </row>
    <row r="150" spans="1:41" x14ac:dyDescent="0.25">
      <c r="A150" s="62" t="s">
        <v>217</v>
      </c>
      <c r="B150" s="62" t="s">
        <v>509</v>
      </c>
      <c r="C150" s="282">
        <v>85</v>
      </c>
      <c r="D150" s="282">
        <v>85</v>
      </c>
      <c r="E150" s="282">
        <v>83</v>
      </c>
      <c r="F150" s="282">
        <v>81</v>
      </c>
      <c r="G150" s="282">
        <v>78</v>
      </c>
      <c r="H150" s="282">
        <v>75</v>
      </c>
      <c r="I150" s="282">
        <v>73</v>
      </c>
      <c r="J150" s="282">
        <v>74</v>
      </c>
      <c r="K150" s="282">
        <v>73</v>
      </c>
      <c r="L150" s="282">
        <v>73</v>
      </c>
      <c r="M150" s="282">
        <v>72</v>
      </c>
      <c r="O150" s="170" t="s">
        <v>217</v>
      </c>
      <c r="P150" s="171" t="s">
        <v>872</v>
      </c>
      <c r="Q150" s="167">
        <v>3512</v>
      </c>
      <c r="R150" s="167">
        <v>3601</v>
      </c>
      <c r="S150" s="167">
        <v>3897</v>
      </c>
      <c r="T150" s="167">
        <v>3971</v>
      </c>
      <c r="U150" s="167">
        <v>4172</v>
      </c>
      <c r="V150" s="167">
        <v>4421</v>
      </c>
      <c r="W150" s="167">
        <v>4358</v>
      </c>
      <c r="X150" s="167">
        <v>4501</v>
      </c>
      <c r="Y150" s="167">
        <v>4298</v>
      </c>
      <c r="Z150" s="167">
        <v>4684</v>
      </c>
      <c r="AA150" s="167">
        <v>4977</v>
      </c>
      <c r="AC150" s="62" t="s">
        <v>217</v>
      </c>
      <c r="AD150" s="62" t="s">
        <v>509</v>
      </c>
      <c r="AE150" s="167">
        <f t="shared" si="33"/>
        <v>24.202733485193622</v>
      </c>
      <c r="AF150" s="167">
        <f t="shared" si="23"/>
        <v>23.604554290474869</v>
      </c>
      <c r="AG150" s="167">
        <f t="shared" si="24"/>
        <v>21.298434693353862</v>
      </c>
      <c r="AH150" s="167">
        <f t="shared" si="25"/>
        <v>20.397884663812643</v>
      </c>
      <c r="AI150" s="167">
        <f t="shared" si="26"/>
        <v>18.696069031639503</v>
      </c>
      <c r="AJ150" s="167">
        <f t="shared" si="27"/>
        <v>16.964487672472291</v>
      </c>
      <c r="AK150" s="167">
        <f t="shared" si="28"/>
        <v>16.750803120697569</v>
      </c>
      <c r="AL150" s="167">
        <f t="shared" si="29"/>
        <v>16.4407909353477</v>
      </c>
      <c r="AM150" s="167">
        <f t="shared" si="30"/>
        <v>16.98464402047464</v>
      </c>
      <c r="AN150" s="167">
        <f t="shared" si="31"/>
        <v>15.584970111016226</v>
      </c>
      <c r="AO150" s="167">
        <f t="shared" si="32"/>
        <v>14.466546112115733</v>
      </c>
    </row>
    <row r="151" spans="1:41" x14ac:dyDescent="0.25">
      <c r="A151" s="62" t="s">
        <v>218</v>
      </c>
      <c r="B151" s="62" t="s">
        <v>510</v>
      </c>
      <c r="C151" s="282">
        <v>26</v>
      </c>
      <c r="D151" s="282">
        <v>24</v>
      </c>
      <c r="E151" s="282">
        <v>23</v>
      </c>
      <c r="F151" s="282">
        <v>23</v>
      </c>
      <c r="G151" s="282">
        <v>21</v>
      </c>
      <c r="H151" s="282">
        <v>22</v>
      </c>
      <c r="I151" s="282">
        <v>20</v>
      </c>
      <c r="J151" s="282">
        <v>20</v>
      </c>
      <c r="K151" s="282">
        <v>19</v>
      </c>
      <c r="L151" s="282">
        <v>20</v>
      </c>
      <c r="M151" s="282">
        <v>19</v>
      </c>
      <c r="O151" s="170" t="s">
        <v>218</v>
      </c>
      <c r="P151" s="171" t="s">
        <v>873</v>
      </c>
      <c r="Q151" s="167">
        <v>1271</v>
      </c>
      <c r="R151" s="167">
        <v>1232</v>
      </c>
      <c r="S151" s="167">
        <v>1343</v>
      </c>
      <c r="T151" s="167">
        <v>1365</v>
      </c>
      <c r="U151" s="167">
        <v>1416</v>
      </c>
      <c r="V151" s="167">
        <v>1548</v>
      </c>
      <c r="W151" s="167">
        <v>1652</v>
      </c>
      <c r="X151" s="167">
        <v>1744</v>
      </c>
      <c r="Y151" s="167">
        <v>1759</v>
      </c>
      <c r="Z151" s="167">
        <v>2133</v>
      </c>
      <c r="AA151" s="167">
        <v>2068</v>
      </c>
      <c r="AC151" s="62" t="s">
        <v>218</v>
      </c>
      <c r="AD151" s="62" t="s">
        <v>510</v>
      </c>
      <c r="AE151" s="167">
        <f t="shared" si="33"/>
        <v>20.456333595594021</v>
      </c>
      <c r="AF151" s="167">
        <f t="shared" si="23"/>
        <v>19.480519480519479</v>
      </c>
      <c r="AG151" s="167">
        <f t="shared" si="24"/>
        <v>17.125837676842888</v>
      </c>
      <c r="AH151" s="167">
        <f t="shared" si="25"/>
        <v>16.84981684981685</v>
      </c>
      <c r="AI151" s="167">
        <f t="shared" si="26"/>
        <v>14.830508474576272</v>
      </c>
      <c r="AJ151" s="167">
        <f t="shared" si="27"/>
        <v>14.211886304909561</v>
      </c>
      <c r="AK151" s="167">
        <f t="shared" si="28"/>
        <v>12.106537530266344</v>
      </c>
      <c r="AL151" s="167">
        <f t="shared" si="29"/>
        <v>11.467889908256881</v>
      </c>
      <c r="AM151" s="167">
        <f t="shared" si="30"/>
        <v>10.801591813530415</v>
      </c>
      <c r="AN151" s="167">
        <f t="shared" si="31"/>
        <v>9.3764650726676049</v>
      </c>
      <c r="AO151" s="167">
        <f t="shared" si="32"/>
        <v>9.1876208897485494</v>
      </c>
    </row>
    <row r="152" spans="1:41" x14ac:dyDescent="0.25">
      <c r="A152" s="62" t="s">
        <v>219</v>
      </c>
      <c r="B152" s="62" t="s">
        <v>511</v>
      </c>
      <c r="C152" s="282">
        <v>46</v>
      </c>
      <c r="D152" s="282">
        <v>44</v>
      </c>
      <c r="E152" s="282">
        <v>44</v>
      </c>
      <c r="F152" s="282">
        <v>43</v>
      </c>
      <c r="G152" s="282">
        <v>42</v>
      </c>
      <c r="H152" s="282">
        <v>42</v>
      </c>
      <c r="I152" s="282">
        <v>39</v>
      </c>
      <c r="J152" s="282">
        <v>38</v>
      </c>
      <c r="K152" s="282">
        <v>38</v>
      </c>
      <c r="L152" s="282">
        <v>37</v>
      </c>
      <c r="M152" s="282">
        <v>36</v>
      </c>
      <c r="O152" s="170" t="s">
        <v>219</v>
      </c>
      <c r="P152" s="171" t="s">
        <v>874</v>
      </c>
      <c r="Q152" s="167">
        <v>1092</v>
      </c>
      <c r="R152" s="167">
        <v>1200</v>
      </c>
      <c r="S152" s="167">
        <v>1316</v>
      </c>
      <c r="T152" s="167">
        <v>1384</v>
      </c>
      <c r="U152" s="167">
        <v>1725</v>
      </c>
      <c r="V152" s="167">
        <v>1678</v>
      </c>
      <c r="W152" s="167">
        <v>1608</v>
      </c>
      <c r="X152" s="167">
        <v>1525</v>
      </c>
      <c r="Y152" s="167">
        <v>1636</v>
      </c>
      <c r="Z152" s="167">
        <v>1572</v>
      </c>
      <c r="AA152" s="167">
        <v>1656</v>
      </c>
      <c r="AC152" s="62" t="s">
        <v>219</v>
      </c>
      <c r="AD152" s="62" t="s">
        <v>511</v>
      </c>
      <c r="AE152" s="167">
        <f t="shared" si="33"/>
        <v>42.124542124542124</v>
      </c>
      <c r="AF152" s="167">
        <f t="shared" si="23"/>
        <v>36.666666666666664</v>
      </c>
      <c r="AG152" s="167">
        <f t="shared" si="24"/>
        <v>33.434650455927049</v>
      </c>
      <c r="AH152" s="167">
        <f t="shared" si="25"/>
        <v>31.069364161849713</v>
      </c>
      <c r="AI152" s="167">
        <f t="shared" si="26"/>
        <v>24.347826086956523</v>
      </c>
      <c r="AJ152" s="167">
        <f t="shared" si="27"/>
        <v>25.02979737783075</v>
      </c>
      <c r="AK152" s="167">
        <f t="shared" si="28"/>
        <v>24.253731343283583</v>
      </c>
      <c r="AL152" s="167">
        <f t="shared" si="29"/>
        <v>24.918032786885245</v>
      </c>
      <c r="AM152" s="167">
        <f t="shared" si="30"/>
        <v>23.227383863080686</v>
      </c>
      <c r="AN152" s="167">
        <f t="shared" si="31"/>
        <v>23.536895674300254</v>
      </c>
      <c r="AO152" s="167">
        <f t="shared" si="32"/>
        <v>21.739130434782609</v>
      </c>
    </row>
    <row r="153" spans="1:41" x14ac:dyDescent="0.25">
      <c r="A153" s="62" t="s">
        <v>220</v>
      </c>
      <c r="B153" s="62" t="s">
        <v>512</v>
      </c>
      <c r="C153" s="282">
        <v>101</v>
      </c>
      <c r="D153" s="282">
        <v>94</v>
      </c>
      <c r="E153" s="282">
        <v>93</v>
      </c>
      <c r="F153" s="282">
        <v>97</v>
      </c>
      <c r="G153" s="282">
        <v>99</v>
      </c>
      <c r="H153" s="282">
        <v>101</v>
      </c>
      <c r="I153" s="282">
        <v>100</v>
      </c>
      <c r="J153" s="282">
        <v>94</v>
      </c>
      <c r="K153" s="282">
        <v>87</v>
      </c>
      <c r="L153" s="282">
        <v>87</v>
      </c>
      <c r="M153" s="282">
        <v>79</v>
      </c>
      <c r="O153" s="170" t="s">
        <v>220</v>
      </c>
      <c r="P153" s="171" t="s">
        <v>875</v>
      </c>
      <c r="Q153" s="167">
        <v>4896</v>
      </c>
      <c r="R153" s="167">
        <v>5154</v>
      </c>
      <c r="S153" s="167">
        <v>5642</v>
      </c>
      <c r="T153" s="167">
        <v>5635</v>
      </c>
      <c r="U153" s="167">
        <v>5993</v>
      </c>
      <c r="V153" s="167">
        <v>6642</v>
      </c>
      <c r="W153" s="167">
        <v>6737</v>
      </c>
      <c r="X153" s="167">
        <v>6916</v>
      </c>
      <c r="Y153" s="167">
        <v>7320</v>
      </c>
      <c r="Z153" s="167">
        <v>7838</v>
      </c>
      <c r="AA153" s="167">
        <v>8023</v>
      </c>
      <c r="AC153" s="62" t="s">
        <v>220</v>
      </c>
      <c r="AD153" s="62" t="s">
        <v>512</v>
      </c>
      <c r="AE153" s="167">
        <f t="shared" si="33"/>
        <v>20.62908496732026</v>
      </c>
      <c r="AF153" s="167">
        <f t="shared" si="23"/>
        <v>18.238261544431509</v>
      </c>
      <c r="AG153" s="167">
        <f t="shared" si="24"/>
        <v>16.483516483516482</v>
      </c>
      <c r="AH153" s="167">
        <f t="shared" si="25"/>
        <v>17.213842058562555</v>
      </c>
      <c r="AI153" s="167">
        <f t="shared" si="26"/>
        <v>16.519272484565327</v>
      </c>
      <c r="AJ153" s="167">
        <f t="shared" si="27"/>
        <v>15.206263173742849</v>
      </c>
      <c r="AK153" s="167">
        <f t="shared" si="28"/>
        <v>14.843402107763099</v>
      </c>
      <c r="AL153" s="167">
        <f t="shared" si="29"/>
        <v>13.591671486408329</v>
      </c>
      <c r="AM153" s="167">
        <f t="shared" si="30"/>
        <v>11.885245901639344</v>
      </c>
      <c r="AN153" s="167">
        <f t="shared" si="31"/>
        <v>11.099770349578975</v>
      </c>
      <c r="AO153" s="167">
        <f t="shared" si="32"/>
        <v>9.8466907640533474</v>
      </c>
    </row>
    <row r="154" spans="1:41" x14ac:dyDescent="0.25">
      <c r="A154" s="62" t="s">
        <v>221</v>
      </c>
      <c r="B154" s="62" t="s">
        <v>513</v>
      </c>
      <c r="C154" s="282">
        <v>93</v>
      </c>
      <c r="D154" s="282">
        <v>88</v>
      </c>
      <c r="E154" s="282">
        <v>85</v>
      </c>
      <c r="F154" s="282">
        <v>89</v>
      </c>
      <c r="G154" s="282">
        <v>85</v>
      </c>
      <c r="H154" s="282">
        <v>82</v>
      </c>
      <c r="I154" s="282">
        <v>79</v>
      </c>
      <c r="J154" s="282">
        <v>77</v>
      </c>
      <c r="K154" s="282">
        <v>72</v>
      </c>
      <c r="L154" s="282">
        <v>72</v>
      </c>
      <c r="M154" s="282">
        <v>64</v>
      </c>
      <c r="O154" s="170" t="s">
        <v>221</v>
      </c>
      <c r="P154" s="171" t="s">
        <v>876</v>
      </c>
      <c r="Q154" s="167">
        <v>6172</v>
      </c>
      <c r="R154" s="167">
        <v>6313</v>
      </c>
      <c r="S154" s="167">
        <v>6706</v>
      </c>
      <c r="T154" s="167">
        <v>7130</v>
      </c>
      <c r="U154" s="167">
        <v>7466</v>
      </c>
      <c r="V154" s="167">
        <v>7871</v>
      </c>
      <c r="W154" s="167">
        <v>7998</v>
      </c>
      <c r="X154" s="167">
        <v>8281</v>
      </c>
      <c r="Y154" s="167">
        <v>8487</v>
      </c>
      <c r="Z154" s="167">
        <v>8962</v>
      </c>
      <c r="AA154" s="167">
        <v>9433</v>
      </c>
      <c r="AC154" s="62" t="s">
        <v>221</v>
      </c>
      <c r="AD154" s="62" t="s">
        <v>513</v>
      </c>
      <c r="AE154" s="167">
        <f t="shared" si="33"/>
        <v>15.068049254698639</v>
      </c>
      <c r="AF154" s="167">
        <f t="shared" si="23"/>
        <v>13.93948994139078</v>
      </c>
      <c r="AG154" s="167">
        <f t="shared" si="24"/>
        <v>12.675216224276767</v>
      </c>
      <c r="AH154" s="167">
        <f t="shared" si="25"/>
        <v>12.482468443197757</v>
      </c>
      <c r="AI154" s="167">
        <f t="shared" si="26"/>
        <v>11.384945084382535</v>
      </c>
      <c r="AJ154" s="167">
        <f t="shared" si="27"/>
        <v>10.417990090204547</v>
      </c>
      <c r="AK154" s="167">
        <f t="shared" si="28"/>
        <v>9.8774693673418348</v>
      </c>
      <c r="AL154" s="167">
        <f t="shared" si="29"/>
        <v>9.2983939137785292</v>
      </c>
      <c r="AM154" s="167">
        <f t="shared" si="30"/>
        <v>8.4835630965005304</v>
      </c>
      <c r="AN154" s="167">
        <f t="shared" si="31"/>
        <v>8.0339209997768357</v>
      </c>
      <c r="AO154" s="167">
        <f t="shared" si="32"/>
        <v>6.7846920385879361</v>
      </c>
    </row>
    <row r="155" spans="1:41" x14ac:dyDescent="0.25">
      <c r="A155" s="62" t="s">
        <v>222</v>
      </c>
      <c r="B155" s="62" t="s">
        <v>514</v>
      </c>
      <c r="C155" s="282">
        <v>64</v>
      </c>
      <c r="D155" s="282">
        <v>66</v>
      </c>
      <c r="E155" s="282">
        <v>65</v>
      </c>
      <c r="F155" s="282">
        <v>73</v>
      </c>
      <c r="G155" s="282">
        <v>67</v>
      </c>
      <c r="H155" s="282">
        <v>63</v>
      </c>
      <c r="I155" s="282">
        <v>60</v>
      </c>
      <c r="J155" s="282">
        <v>58</v>
      </c>
      <c r="K155" s="282">
        <v>59</v>
      </c>
      <c r="L155" s="282">
        <v>61</v>
      </c>
      <c r="M155" s="282">
        <v>56</v>
      </c>
      <c r="O155" s="170" t="s">
        <v>222</v>
      </c>
      <c r="P155" s="171" t="s">
        <v>877</v>
      </c>
      <c r="Q155" s="167">
        <v>3543</v>
      </c>
      <c r="R155" s="167">
        <v>4070</v>
      </c>
      <c r="S155" s="167">
        <v>4218</v>
      </c>
      <c r="T155" s="167">
        <v>4281</v>
      </c>
      <c r="U155" s="167">
        <v>4401</v>
      </c>
      <c r="V155" s="167">
        <v>5036</v>
      </c>
      <c r="W155" s="167">
        <v>4519</v>
      </c>
      <c r="X155" s="167">
        <v>4889</v>
      </c>
      <c r="Y155" s="167">
        <v>4888</v>
      </c>
      <c r="Z155" s="167">
        <v>4804</v>
      </c>
      <c r="AA155" s="167">
        <v>6077</v>
      </c>
      <c r="AC155" s="62" t="s">
        <v>222</v>
      </c>
      <c r="AD155" s="62" t="s">
        <v>514</v>
      </c>
      <c r="AE155" s="167">
        <f t="shared" si="33"/>
        <v>18.063787750493933</v>
      </c>
      <c r="AF155" s="167">
        <f t="shared" si="23"/>
        <v>16.216216216216218</v>
      </c>
      <c r="AG155" s="167">
        <f t="shared" si="24"/>
        <v>15.410146989094358</v>
      </c>
      <c r="AH155" s="167">
        <f t="shared" si="25"/>
        <v>17.052090633029668</v>
      </c>
      <c r="AI155" s="167">
        <f t="shared" si="26"/>
        <v>15.22381276982504</v>
      </c>
      <c r="AJ155" s="167">
        <f t="shared" si="27"/>
        <v>12.509928514694202</v>
      </c>
      <c r="AK155" s="167">
        <f t="shared" si="28"/>
        <v>13.277273733126798</v>
      </c>
      <c r="AL155" s="167">
        <f t="shared" si="29"/>
        <v>11.863366741664962</v>
      </c>
      <c r="AM155" s="167">
        <f t="shared" si="30"/>
        <v>12.070376432078559</v>
      </c>
      <c r="AN155" s="167">
        <f t="shared" si="31"/>
        <v>12.697751873438801</v>
      </c>
      <c r="AO155" s="167">
        <f t="shared" si="32"/>
        <v>9.215073226921179</v>
      </c>
    </row>
    <row r="156" spans="1:41" x14ac:dyDescent="0.25">
      <c r="A156" s="62" t="s">
        <v>223</v>
      </c>
      <c r="B156" s="62" t="s">
        <v>515</v>
      </c>
      <c r="C156" s="282">
        <v>26</v>
      </c>
      <c r="D156" s="282">
        <v>25</v>
      </c>
      <c r="E156" s="282">
        <v>24</v>
      </c>
      <c r="F156" s="282">
        <v>24</v>
      </c>
      <c r="G156" s="282">
        <v>24</v>
      </c>
      <c r="H156" s="282">
        <v>24</v>
      </c>
      <c r="I156" s="282">
        <v>23</v>
      </c>
      <c r="J156" s="282">
        <v>22</v>
      </c>
      <c r="K156" s="282">
        <v>21</v>
      </c>
      <c r="L156" s="282">
        <v>22</v>
      </c>
      <c r="M156" s="282">
        <v>20</v>
      </c>
      <c r="O156" s="170" t="s">
        <v>223</v>
      </c>
      <c r="P156" s="171" t="s">
        <v>878</v>
      </c>
      <c r="Q156" s="167">
        <v>1784</v>
      </c>
      <c r="R156" s="167">
        <v>1734</v>
      </c>
      <c r="S156" s="167">
        <v>1840</v>
      </c>
      <c r="T156" s="167">
        <v>2049</v>
      </c>
      <c r="U156" s="167">
        <v>2200</v>
      </c>
      <c r="V156" s="167">
        <v>2394</v>
      </c>
      <c r="W156" s="167">
        <v>2409</v>
      </c>
      <c r="X156" s="167">
        <v>2396</v>
      </c>
      <c r="Y156" s="167">
        <v>2271</v>
      </c>
      <c r="Z156" s="167">
        <v>2356</v>
      </c>
      <c r="AA156" s="167">
        <v>2545</v>
      </c>
      <c r="AC156" s="62" t="s">
        <v>223</v>
      </c>
      <c r="AD156" s="62" t="s">
        <v>515</v>
      </c>
      <c r="AE156" s="167">
        <f t="shared" si="33"/>
        <v>14.573991031390134</v>
      </c>
      <c r="AF156" s="167">
        <f t="shared" si="23"/>
        <v>14.41753171856978</v>
      </c>
      <c r="AG156" s="167">
        <f t="shared" si="24"/>
        <v>13.043478260869565</v>
      </c>
      <c r="AH156" s="167">
        <f t="shared" si="25"/>
        <v>11.71303074670571</v>
      </c>
      <c r="AI156" s="167">
        <f t="shared" si="26"/>
        <v>10.909090909090908</v>
      </c>
      <c r="AJ156" s="167">
        <f t="shared" si="27"/>
        <v>10.025062656641603</v>
      </c>
      <c r="AK156" s="167">
        <f t="shared" si="28"/>
        <v>9.5475300954753006</v>
      </c>
      <c r="AL156" s="167">
        <f t="shared" si="29"/>
        <v>9.1819699499165282</v>
      </c>
      <c r="AM156" s="167">
        <f t="shared" si="30"/>
        <v>9.2470277410832225</v>
      </c>
      <c r="AN156" s="167">
        <f t="shared" si="31"/>
        <v>9.3378607809847196</v>
      </c>
      <c r="AO156" s="167">
        <f t="shared" si="32"/>
        <v>7.8585461689587426</v>
      </c>
    </row>
    <row r="157" spans="1:41" x14ac:dyDescent="0.25">
      <c r="A157" s="62" t="s">
        <v>224</v>
      </c>
      <c r="B157" s="62" t="s">
        <v>516</v>
      </c>
      <c r="C157" s="282">
        <v>39</v>
      </c>
      <c r="D157" s="282">
        <v>39</v>
      </c>
      <c r="E157" s="282">
        <v>38</v>
      </c>
      <c r="F157" s="282">
        <v>38</v>
      </c>
      <c r="G157" s="282">
        <v>37</v>
      </c>
      <c r="H157" s="282">
        <v>38</v>
      </c>
      <c r="I157" s="282">
        <v>36</v>
      </c>
      <c r="J157" s="282">
        <v>37</v>
      </c>
      <c r="K157" s="282">
        <v>36</v>
      </c>
      <c r="L157" s="282">
        <v>36</v>
      </c>
      <c r="M157" s="282">
        <v>35</v>
      </c>
      <c r="O157" s="170" t="s">
        <v>224</v>
      </c>
      <c r="P157" s="171" t="s">
        <v>879</v>
      </c>
      <c r="Q157" s="167">
        <v>1025</v>
      </c>
      <c r="R157" s="171">
        <v>1037</v>
      </c>
      <c r="S157" s="167">
        <v>1039</v>
      </c>
      <c r="T157" s="167">
        <v>1107</v>
      </c>
      <c r="U157" s="167">
        <v>1186</v>
      </c>
      <c r="V157" s="167">
        <v>1264</v>
      </c>
      <c r="W157" s="167">
        <v>1280</v>
      </c>
      <c r="X157" s="167">
        <v>1321</v>
      </c>
      <c r="Y157" s="167">
        <v>1344</v>
      </c>
      <c r="Z157" s="167">
        <v>1560</v>
      </c>
      <c r="AA157" s="167">
        <v>1592</v>
      </c>
      <c r="AC157" s="62" t="s">
        <v>224</v>
      </c>
      <c r="AD157" s="62" t="s">
        <v>516</v>
      </c>
      <c r="AE157" s="167">
        <f t="shared" si="33"/>
        <v>38.048780487804876</v>
      </c>
      <c r="AF157" s="167">
        <f t="shared" si="23"/>
        <v>37.608486017357762</v>
      </c>
      <c r="AG157" s="167">
        <f t="shared" si="24"/>
        <v>36.573628488931668</v>
      </c>
      <c r="AH157" s="167">
        <f t="shared" si="25"/>
        <v>34.327009936766032</v>
      </c>
      <c r="AI157" s="167">
        <f t="shared" si="26"/>
        <v>31.197301854974704</v>
      </c>
      <c r="AJ157" s="167">
        <f t="shared" si="27"/>
        <v>30.063291139240505</v>
      </c>
      <c r="AK157" s="167">
        <f t="shared" si="28"/>
        <v>28.125</v>
      </c>
      <c r="AL157" s="167">
        <f t="shared" si="29"/>
        <v>28.009084027252083</v>
      </c>
      <c r="AM157" s="167">
        <f t="shared" si="30"/>
        <v>26.785714285714285</v>
      </c>
      <c r="AN157" s="167">
        <f t="shared" si="31"/>
        <v>23.076923076923077</v>
      </c>
      <c r="AO157" s="167">
        <f t="shared" si="32"/>
        <v>21.984924623115578</v>
      </c>
    </row>
    <row r="158" spans="1:41" x14ac:dyDescent="0.25">
      <c r="A158" s="62" t="s">
        <v>225</v>
      </c>
      <c r="B158" s="62" t="s">
        <v>517</v>
      </c>
      <c r="C158" s="282">
        <v>38</v>
      </c>
      <c r="D158" s="282">
        <v>39</v>
      </c>
      <c r="E158" s="282">
        <v>38</v>
      </c>
      <c r="F158" s="282">
        <v>38</v>
      </c>
      <c r="G158" s="282">
        <v>38</v>
      </c>
      <c r="H158" s="282">
        <v>38</v>
      </c>
      <c r="I158" s="282">
        <v>36</v>
      </c>
      <c r="J158" s="282">
        <v>35</v>
      </c>
      <c r="K158" s="282">
        <v>35</v>
      </c>
      <c r="L158" s="282">
        <v>35</v>
      </c>
      <c r="M158" s="282">
        <v>34</v>
      </c>
      <c r="O158" s="170" t="s">
        <v>225</v>
      </c>
      <c r="P158" s="171" t="s">
        <v>880</v>
      </c>
      <c r="Q158" s="167">
        <v>1241</v>
      </c>
      <c r="R158" s="167">
        <v>1236</v>
      </c>
      <c r="S158" s="167">
        <v>1287</v>
      </c>
      <c r="T158" s="167">
        <v>1353</v>
      </c>
      <c r="U158" s="167">
        <v>1380</v>
      </c>
      <c r="V158" s="167">
        <v>1628</v>
      </c>
      <c r="W158" s="167">
        <v>1561</v>
      </c>
      <c r="X158" s="167">
        <v>1428</v>
      </c>
      <c r="Y158" s="167">
        <v>1431</v>
      </c>
      <c r="Z158" s="167">
        <v>1558</v>
      </c>
      <c r="AA158" s="167">
        <v>1857</v>
      </c>
      <c r="AC158" s="62" t="s">
        <v>225</v>
      </c>
      <c r="AD158" s="62" t="s">
        <v>517</v>
      </c>
      <c r="AE158" s="167">
        <f t="shared" si="33"/>
        <v>30.620467365028205</v>
      </c>
      <c r="AF158" s="167">
        <f t="shared" si="23"/>
        <v>31.553398058252426</v>
      </c>
      <c r="AG158" s="167">
        <f t="shared" si="24"/>
        <v>29.526029526029525</v>
      </c>
      <c r="AH158" s="167">
        <f t="shared" si="25"/>
        <v>28.085735402808574</v>
      </c>
      <c r="AI158" s="167">
        <f t="shared" si="26"/>
        <v>27.536231884057973</v>
      </c>
      <c r="AJ158" s="167">
        <f t="shared" si="27"/>
        <v>23.341523341523342</v>
      </c>
      <c r="AK158" s="167">
        <f t="shared" si="28"/>
        <v>23.062139654067906</v>
      </c>
      <c r="AL158" s="167">
        <f t="shared" si="29"/>
        <v>24.509803921568629</v>
      </c>
      <c r="AM158" s="167">
        <f t="shared" si="30"/>
        <v>24.458420684835779</v>
      </c>
      <c r="AN158" s="167">
        <f t="shared" si="31"/>
        <v>22.464698331193837</v>
      </c>
      <c r="AO158" s="167">
        <f t="shared" si="32"/>
        <v>18.30910070005385</v>
      </c>
    </row>
    <row r="159" spans="1:41" x14ac:dyDescent="0.25">
      <c r="A159" s="62" t="s">
        <v>226</v>
      </c>
      <c r="B159" s="62" t="s">
        <v>518</v>
      </c>
      <c r="C159" s="282">
        <v>35</v>
      </c>
      <c r="D159" s="282">
        <v>32</v>
      </c>
      <c r="E159" s="282">
        <v>32</v>
      </c>
      <c r="F159" s="282">
        <v>32</v>
      </c>
      <c r="G159" s="282">
        <v>32</v>
      </c>
      <c r="H159" s="282">
        <v>32</v>
      </c>
      <c r="I159" s="282">
        <v>30</v>
      </c>
      <c r="J159" s="282">
        <v>28</v>
      </c>
      <c r="K159" s="282">
        <v>27</v>
      </c>
      <c r="L159" s="282">
        <v>27</v>
      </c>
      <c r="M159" s="282">
        <v>25</v>
      </c>
      <c r="O159" s="170" t="s">
        <v>226</v>
      </c>
      <c r="P159" s="171" t="s">
        <v>881</v>
      </c>
      <c r="Q159" s="167">
        <v>1999</v>
      </c>
      <c r="R159" s="167">
        <v>2050</v>
      </c>
      <c r="S159" s="167">
        <v>1979</v>
      </c>
      <c r="T159" s="167">
        <v>2006</v>
      </c>
      <c r="U159" s="167">
        <v>2046</v>
      </c>
      <c r="V159" s="167">
        <v>2102</v>
      </c>
      <c r="W159" s="167">
        <v>2021</v>
      </c>
      <c r="X159" s="167">
        <v>2138</v>
      </c>
      <c r="Y159" s="167">
        <v>2173</v>
      </c>
      <c r="Z159" s="167">
        <v>2369</v>
      </c>
      <c r="AA159" s="167">
        <v>2227</v>
      </c>
      <c r="AC159" s="62" t="s">
        <v>226</v>
      </c>
      <c r="AD159" s="62" t="s">
        <v>518</v>
      </c>
      <c r="AE159" s="167">
        <f t="shared" si="33"/>
        <v>17.508754377188595</v>
      </c>
      <c r="AF159" s="167">
        <f t="shared" si="23"/>
        <v>15.609756097560975</v>
      </c>
      <c r="AG159" s="167">
        <f t="shared" si="24"/>
        <v>16.16978271854472</v>
      </c>
      <c r="AH159" s="167">
        <f t="shared" si="25"/>
        <v>15.952143569292124</v>
      </c>
      <c r="AI159" s="167">
        <f t="shared" si="26"/>
        <v>15.640273704789834</v>
      </c>
      <c r="AJ159" s="167">
        <f t="shared" si="27"/>
        <v>15.22359657469077</v>
      </c>
      <c r="AK159" s="167">
        <f t="shared" si="28"/>
        <v>14.844136566056408</v>
      </c>
      <c r="AL159" s="167">
        <f t="shared" si="29"/>
        <v>13.096351730589335</v>
      </c>
      <c r="AM159" s="167">
        <f t="shared" si="30"/>
        <v>12.42521859180856</v>
      </c>
      <c r="AN159" s="167">
        <f t="shared" si="31"/>
        <v>11.397214014352047</v>
      </c>
      <c r="AO159" s="167">
        <f t="shared" si="32"/>
        <v>11.225864391558151</v>
      </c>
    </row>
    <row r="160" spans="1:41" x14ac:dyDescent="0.25">
      <c r="A160" s="62" t="s">
        <v>227</v>
      </c>
      <c r="B160" s="62" t="s">
        <v>519</v>
      </c>
      <c r="C160" s="282">
        <v>36</v>
      </c>
      <c r="D160" s="282">
        <v>34</v>
      </c>
      <c r="E160" s="282">
        <v>33</v>
      </c>
      <c r="F160" s="282">
        <v>33</v>
      </c>
      <c r="G160" s="282">
        <v>31</v>
      </c>
      <c r="H160" s="282">
        <v>31</v>
      </c>
      <c r="I160" s="282">
        <v>29</v>
      </c>
      <c r="J160" s="282">
        <v>29</v>
      </c>
      <c r="K160" s="282">
        <v>29</v>
      </c>
      <c r="L160" s="282">
        <v>29</v>
      </c>
      <c r="M160" s="282">
        <v>28</v>
      </c>
      <c r="O160" s="170" t="s">
        <v>227</v>
      </c>
      <c r="P160" s="171" t="s">
        <v>882</v>
      </c>
      <c r="Q160" s="167">
        <v>1132</v>
      </c>
      <c r="R160" s="167">
        <v>1178</v>
      </c>
      <c r="S160" s="167">
        <v>1247</v>
      </c>
      <c r="T160" s="167">
        <v>1325</v>
      </c>
      <c r="U160" s="167">
        <v>1369</v>
      </c>
      <c r="V160" s="167">
        <v>1443</v>
      </c>
      <c r="W160" s="167">
        <v>1343</v>
      </c>
      <c r="X160" s="167">
        <v>1470</v>
      </c>
      <c r="Y160" s="167">
        <v>1339</v>
      </c>
      <c r="Z160" s="167">
        <v>1557</v>
      </c>
      <c r="AA160" s="167">
        <v>1767</v>
      </c>
      <c r="AC160" s="62" t="s">
        <v>227</v>
      </c>
      <c r="AD160" s="62" t="s">
        <v>519</v>
      </c>
      <c r="AE160" s="167">
        <f t="shared" si="33"/>
        <v>31.802120141342755</v>
      </c>
      <c r="AF160" s="167">
        <f t="shared" si="23"/>
        <v>28.862478777589136</v>
      </c>
      <c r="AG160" s="167">
        <f t="shared" si="24"/>
        <v>26.463512429831596</v>
      </c>
      <c r="AH160" s="167">
        <f t="shared" si="25"/>
        <v>24.90566037735849</v>
      </c>
      <c r="AI160" s="167">
        <f t="shared" si="26"/>
        <v>22.644265887509132</v>
      </c>
      <c r="AJ160" s="167">
        <f t="shared" si="27"/>
        <v>21.483021483021481</v>
      </c>
      <c r="AK160" s="167">
        <f t="shared" si="28"/>
        <v>21.593447505584511</v>
      </c>
      <c r="AL160" s="167">
        <f t="shared" si="29"/>
        <v>19.727891156462587</v>
      </c>
      <c r="AM160" s="167">
        <f t="shared" si="30"/>
        <v>21.657953696788649</v>
      </c>
      <c r="AN160" s="167">
        <f t="shared" si="31"/>
        <v>18.625561978163134</v>
      </c>
      <c r="AO160" s="167">
        <f t="shared" si="32"/>
        <v>15.846066779852858</v>
      </c>
    </row>
    <row r="161" spans="1:41" x14ac:dyDescent="0.25">
      <c r="A161" s="62" t="s">
        <v>228</v>
      </c>
      <c r="B161" s="62" t="s">
        <v>520</v>
      </c>
      <c r="C161" s="282">
        <v>134</v>
      </c>
      <c r="D161" s="282">
        <v>131</v>
      </c>
      <c r="E161" s="282">
        <v>128</v>
      </c>
      <c r="F161" s="282">
        <v>129</v>
      </c>
      <c r="G161" s="282">
        <v>122</v>
      </c>
      <c r="H161" s="282">
        <v>130</v>
      </c>
      <c r="I161" s="282">
        <v>125</v>
      </c>
      <c r="J161" s="282">
        <v>124</v>
      </c>
      <c r="K161" s="282">
        <v>122</v>
      </c>
      <c r="L161" s="282">
        <v>122</v>
      </c>
      <c r="M161" s="282">
        <v>121</v>
      </c>
      <c r="O161" s="170" t="s">
        <v>228</v>
      </c>
      <c r="P161" s="171" t="s">
        <v>883</v>
      </c>
      <c r="Q161" s="167">
        <v>4258</v>
      </c>
      <c r="R161" s="167">
        <v>4287</v>
      </c>
      <c r="S161" s="167">
        <v>4314</v>
      </c>
      <c r="T161" s="167">
        <v>4491</v>
      </c>
      <c r="U161" s="167">
        <v>4904</v>
      </c>
      <c r="V161" s="167">
        <v>5253</v>
      </c>
      <c r="W161" s="167">
        <v>5127</v>
      </c>
      <c r="X161" s="167">
        <v>5286</v>
      </c>
      <c r="Y161" s="167">
        <v>5423</v>
      </c>
      <c r="Z161" s="167">
        <v>5895</v>
      </c>
      <c r="AA161" s="167">
        <v>6532</v>
      </c>
      <c r="AC161" s="62" t="s">
        <v>228</v>
      </c>
      <c r="AD161" s="62" t="s">
        <v>520</v>
      </c>
      <c r="AE161" s="167">
        <f t="shared" si="33"/>
        <v>31.470173790511978</v>
      </c>
      <c r="AF161" s="167">
        <f t="shared" si="23"/>
        <v>30.557499416841615</v>
      </c>
      <c r="AG161" s="167">
        <f t="shared" si="24"/>
        <v>29.6708391284191</v>
      </c>
      <c r="AH161" s="167">
        <f t="shared" si="25"/>
        <v>28.724114896459586</v>
      </c>
      <c r="AI161" s="167">
        <f t="shared" si="26"/>
        <v>24.877650897226754</v>
      </c>
      <c r="AJ161" s="167">
        <f t="shared" si="27"/>
        <v>24.747763182943078</v>
      </c>
      <c r="AK161" s="167">
        <f t="shared" si="28"/>
        <v>24.380729471425784</v>
      </c>
      <c r="AL161" s="167">
        <f t="shared" si="29"/>
        <v>23.45819144911086</v>
      </c>
      <c r="AM161" s="167">
        <f t="shared" si="30"/>
        <v>22.496773003872395</v>
      </c>
      <c r="AN161" s="167">
        <f t="shared" si="31"/>
        <v>20.695504664970315</v>
      </c>
      <c r="AO161" s="167">
        <f t="shared" si="32"/>
        <v>18.52418860992039</v>
      </c>
    </row>
    <row r="162" spans="1:41" x14ac:dyDescent="0.25">
      <c r="A162" s="62" t="s">
        <v>229</v>
      </c>
      <c r="B162" s="62" t="s">
        <v>521</v>
      </c>
      <c r="C162" s="282">
        <v>84</v>
      </c>
      <c r="D162" s="282">
        <v>79</v>
      </c>
      <c r="E162" s="282">
        <v>75</v>
      </c>
      <c r="F162" s="282">
        <v>72</v>
      </c>
      <c r="G162" s="282">
        <v>71</v>
      </c>
      <c r="H162" s="282">
        <v>73</v>
      </c>
      <c r="I162" s="282">
        <v>73</v>
      </c>
      <c r="J162" s="282">
        <v>71</v>
      </c>
      <c r="K162" s="282">
        <v>65</v>
      </c>
      <c r="L162" s="282">
        <v>63</v>
      </c>
      <c r="M162" s="282">
        <v>62</v>
      </c>
      <c r="O162" s="170" t="s">
        <v>229</v>
      </c>
      <c r="P162" s="171" t="s">
        <v>884</v>
      </c>
      <c r="Q162" s="167">
        <v>2690</v>
      </c>
      <c r="R162" s="167">
        <v>2792</v>
      </c>
      <c r="S162" s="167">
        <v>2799</v>
      </c>
      <c r="T162" s="167">
        <v>2846</v>
      </c>
      <c r="U162" s="167">
        <v>2937</v>
      </c>
      <c r="V162" s="167">
        <v>3062</v>
      </c>
      <c r="W162" s="167">
        <v>2888</v>
      </c>
      <c r="X162" s="167">
        <v>3108</v>
      </c>
      <c r="Y162" s="167">
        <v>3003</v>
      </c>
      <c r="Z162" s="167">
        <v>3023</v>
      </c>
      <c r="AA162" s="167">
        <v>3402</v>
      </c>
      <c r="AC162" s="62" t="s">
        <v>229</v>
      </c>
      <c r="AD162" s="62" t="s">
        <v>521</v>
      </c>
      <c r="AE162" s="167">
        <f t="shared" si="33"/>
        <v>31.226765799256505</v>
      </c>
      <c r="AF162" s="167">
        <f t="shared" si="23"/>
        <v>28.295128939828079</v>
      </c>
      <c r="AG162" s="167">
        <f t="shared" si="24"/>
        <v>26.79528403001072</v>
      </c>
      <c r="AH162" s="167">
        <f t="shared" si="25"/>
        <v>25.298664792691497</v>
      </c>
      <c r="AI162" s="167">
        <f t="shared" si="26"/>
        <v>24.17432754511406</v>
      </c>
      <c r="AJ162" s="167">
        <f t="shared" si="27"/>
        <v>23.840627041149574</v>
      </c>
      <c r="AK162" s="167">
        <f t="shared" si="28"/>
        <v>25.277008310249307</v>
      </c>
      <c r="AL162" s="167">
        <f t="shared" si="29"/>
        <v>22.844272844272844</v>
      </c>
      <c r="AM162" s="167">
        <f t="shared" si="30"/>
        <v>21.645021645021647</v>
      </c>
      <c r="AN162" s="167">
        <f t="shared" si="31"/>
        <v>20.840224942110485</v>
      </c>
      <c r="AO162" s="167">
        <f t="shared" si="32"/>
        <v>18.224573780129337</v>
      </c>
    </row>
    <row r="163" spans="1:41" x14ac:dyDescent="0.25">
      <c r="A163" s="62" t="s">
        <v>230</v>
      </c>
      <c r="B163" s="62" t="s">
        <v>522</v>
      </c>
      <c r="C163" s="282">
        <v>69</v>
      </c>
      <c r="D163" s="282">
        <v>68</v>
      </c>
      <c r="E163" s="282">
        <v>67</v>
      </c>
      <c r="F163" s="282">
        <v>67</v>
      </c>
      <c r="G163" s="282">
        <v>65</v>
      </c>
      <c r="H163" s="282">
        <v>65</v>
      </c>
      <c r="I163" s="282">
        <v>62</v>
      </c>
      <c r="J163" s="282">
        <v>62</v>
      </c>
      <c r="K163" s="282">
        <v>63</v>
      </c>
      <c r="L163" s="282">
        <v>63</v>
      </c>
      <c r="M163" s="282">
        <v>61</v>
      </c>
      <c r="O163" s="170" t="s">
        <v>230</v>
      </c>
      <c r="P163" s="171" t="s">
        <v>885</v>
      </c>
      <c r="Q163" s="167">
        <v>1935</v>
      </c>
      <c r="R163" s="167">
        <v>1733</v>
      </c>
      <c r="S163" s="167">
        <v>1868</v>
      </c>
      <c r="T163" s="167">
        <v>2037</v>
      </c>
      <c r="U163" s="167">
        <v>2247</v>
      </c>
      <c r="V163" s="167">
        <v>2295</v>
      </c>
      <c r="W163" s="167">
        <v>2336</v>
      </c>
      <c r="X163" s="167">
        <v>2431</v>
      </c>
      <c r="Y163" s="167">
        <v>2338</v>
      </c>
      <c r="Z163" s="167">
        <v>2478</v>
      </c>
      <c r="AA163" s="167">
        <v>2689</v>
      </c>
      <c r="AC163" s="62" t="s">
        <v>230</v>
      </c>
      <c r="AD163" s="62" t="s">
        <v>522</v>
      </c>
      <c r="AE163" s="167">
        <f t="shared" si="33"/>
        <v>35.65891472868217</v>
      </c>
      <c r="AF163" s="167">
        <f t="shared" si="23"/>
        <v>39.238315060588576</v>
      </c>
      <c r="AG163" s="167">
        <f t="shared" si="24"/>
        <v>35.86723768736617</v>
      </c>
      <c r="AH163" s="167">
        <f t="shared" si="25"/>
        <v>32.891507118311239</v>
      </c>
      <c r="AI163" s="167">
        <f t="shared" si="26"/>
        <v>28.927458834000891</v>
      </c>
      <c r="AJ163" s="167">
        <f t="shared" si="27"/>
        <v>28.322440087145971</v>
      </c>
      <c r="AK163" s="167">
        <f t="shared" si="28"/>
        <v>26.541095890410958</v>
      </c>
      <c r="AL163" s="167">
        <f t="shared" si="29"/>
        <v>25.503907856849032</v>
      </c>
      <c r="AM163" s="167">
        <f t="shared" si="30"/>
        <v>26.946107784431138</v>
      </c>
      <c r="AN163" s="167">
        <f t="shared" si="31"/>
        <v>25.423728813559322</v>
      </c>
      <c r="AO163" s="167">
        <f t="shared" si="32"/>
        <v>22.685013015991075</v>
      </c>
    </row>
    <row r="164" spans="1:41" x14ac:dyDescent="0.25">
      <c r="A164" s="62" t="s">
        <v>231</v>
      </c>
      <c r="B164" s="62" t="s">
        <v>523</v>
      </c>
      <c r="C164" s="282">
        <v>64</v>
      </c>
      <c r="D164" s="282">
        <v>61</v>
      </c>
      <c r="E164" s="282">
        <v>58</v>
      </c>
      <c r="F164" s="282">
        <v>60</v>
      </c>
      <c r="G164" s="282">
        <v>61</v>
      </c>
      <c r="H164" s="282">
        <v>60</v>
      </c>
      <c r="I164" s="282">
        <v>56</v>
      </c>
      <c r="J164" s="282">
        <v>75</v>
      </c>
      <c r="K164" s="282">
        <v>69</v>
      </c>
      <c r="L164" s="282">
        <v>53</v>
      </c>
      <c r="M164" s="282">
        <v>57</v>
      </c>
      <c r="O164" s="170" t="s">
        <v>231</v>
      </c>
      <c r="P164" s="171" t="s">
        <v>886</v>
      </c>
      <c r="Q164" s="167">
        <v>2933</v>
      </c>
      <c r="R164" s="167">
        <v>2867</v>
      </c>
      <c r="S164" s="167">
        <v>3058</v>
      </c>
      <c r="T164" s="167">
        <v>3363</v>
      </c>
      <c r="U164" s="167">
        <v>3083</v>
      </c>
      <c r="V164" s="167">
        <v>3763</v>
      </c>
      <c r="W164" s="167">
        <v>4406</v>
      </c>
      <c r="X164" s="167">
        <v>4501</v>
      </c>
      <c r="Y164" s="167">
        <v>4178</v>
      </c>
      <c r="Z164" s="167">
        <v>4176</v>
      </c>
      <c r="AA164" s="167">
        <v>7428</v>
      </c>
      <c r="AC164" s="62" t="s">
        <v>231</v>
      </c>
      <c r="AD164" s="62" t="s">
        <v>523</v>
      </c>
      <c r="AE164" s="167">
        <f t="shared" si="33"/>
        <v>21.820661438799863</v>
      </c>
      <c r="AF164" s="167">
        <f t="shared" si="23"/>
        <v>21.276595744680851</v>
      </c>
      <c r="AG164" s="167">
        <f t="shared" si="24"/>
        <v>18.966644865925442</v>
      </c>
      <c r="AH164" s="167">
        <f t="shared" si="25"/>
        <v>17.841213202497769</v>
      </c>
      <c r="AI164" s="167">
        <f t="shared" si="26"/>
        <v>19.78592280246513</v>
      </c>
      <c r="AJ164" s="167">
        <f t="shared" si="27"/>
        <v>15.944724953494552</v>
      </c>
      <c r="AK164" s="167">
        <f t="shared" si="28"/>
        <v>12.709940989559691</v>
      </c>
      <c r="AL164" s="167">
        <f t="shared" si="29"/>
        <v>16.662963785825372</v>
      </c>
      <c r="AM164" s="167">
        <f t="shared" si="30"/>
        <v>16.515078985160365</v>
      </c>
      <c r="AN164" s="167">
        <f t="shared" si="31"/>
        <v>12.691570881226054</v>
      </c>
      <c r="AO164" s="167">
        <f t="shared" si="32"/>
        <v>7.6736672051696289</v>
      </c>
    </row>
    <row r="165" spans="1:41" x14ac:dyDescent="0.25">
      <c r="A165" s="62" t="s">
        <v>232</v>
      </c>
      <c r="B165" s="62" t="s">
        <v>524</v>
      </c>
      <c r="C165" s="282">
        <v>151</v>
      </c>
      <c r="D165" s="282">
        <v>143</v>
      </c>
      <c r="E165" s="282">
        <v>137</v>
      </c>
      <c r="F165" s="282">
        <v>132</v>
      </c>
      <c r="G165" s="282">
        <v>125</v>
      </c>
      <c r="H165" s="282">
        <v>123</v>
      </c>
      <c r="I165" s="282">
        <v>118</v>
      </c>
      <c r="J165" s="282">
        <v>116</v>
      </c>
      <c r="K165" s="282">
        <v>111</v>
      </c>
      <c r="L165" s="282">
        <v>110</v>
      </c>
      <c r="M165" s="282">
        <v>104</v>
      </c>
      <c r="O165" s="170" t="s">
        <v>232</v>
      </c>
      <c r="P165" s="171" t="s">
        <v>887</v>
      </c>
      <c r="Q165" s="167">
        <v>7220</v>
      </c>
      <c r="R165" s="167">
        <v>7185</v>
      </c>
      <c r="S165" s="167">
        <v>7500</v>
      </c>
      <c r="T165" s="167">
        <v>7950</v>
      </c>
      <c r="U165" s="167">
        <v>8126</v>
      </c>
      <c r="V165" s="167">
        <v>8305</v>
      </c>
      <c r="W165" s="167">
        <v>8547</v>
      </c>
      <c r="X165" s="167">
        <v>8860</v>
      </c>
      <c r="Y165" s="167">
        <v>9050</v>
      </c>
      <c r="Z165" s="167">
        <v>9569</v>
      </c>
      <c r="AA165" s="167">
        <v>9921</v>
      </c>
      <c r="AC165" s="62" t="s">
        <v>232</v>
      </c>
      <c r="AD165" s="62" t="s">
        <v>524</v>
      </c>
      <c r="AE165" s="167">
        <f t="shared" si="33"/>
        <v>20.914127423822716</v>
      </c>
      <c r="AF165" s="167">
        <f t="shared" si="23"/>
        <v>19.902574808629087</v>
      </c>
      <c r="AG165" s="167">
        <f t="shared" si="24"/>
        <v>18.266666666666666</v>
      </c>
      <c r="AH165" s="167">
        <f t="shared" si="25"/>
        <v>16.60377358490566</v>
      </c>
      <c r="AI165" s="167">
        <f t="shared" si="26"/>
        <v>15.382722126507506</v>
      </c>
      <c r="AJ165" s="167">
        <f t="shared" si="27"/>
        <v>14.810355207706202</v>
      </c>
      <c r="AK165" s="167">
        <f t="shared" si="28"/>
        <v>13.806013806013807</v>
      </c>
      <c r="AL165" s="167">
        <f t="shared" si="29"/>
        <v>13.092550790067721</v>
      </c>
      <c r="AM165" s="167">
        <f t="shared" si="30"/>
        <v>12.265193370165745</v>
      </c>
      <c r="AN165" s="167">
        <f t="shared" si="31"/>
        <v>11.495454070435782</v>
      </c>
      <c r="AO165" s="167">
        <f t="shared" si="32"/>
        <v>10.482814232436246</v>
      </c>
    </row>
    <row r="166" spans="1:41" x14ac:dyDescent="0.25">
      <c r="A166" s="62" t="s">
        <v>233</v>
      </c>
      <c r="B166" s="62" t="s">
        <v>525</v>
      </c>
      <c r="C166" s="282">
        <v>71</v>
      </c>
      <c r="D166" s="282">
        <v>72</v>
      </c>
      <c r="E166" s="282">
        <v>70</v>
      </c>
      <c r="F166" s="282">
        <v>69</v>
      </c>
      <c r="G166" s="282">
        <v>66</v>
      </c>
      <c r="H166" s="282">
        <v>66</v>
      </c>
      <c r="I166" s="282">
        <v>63</v>
      </c>
      <c r="J166" s="282">
        <v>64</v>
      </c>
      <c r="K166" s="282">
        <v>60</v>
      </c>
      <c r="L166" s="282">
        <v>61</v>
      </c>
      <c r="M166" s="282">
        <v>50</v>
      </c>
      <c r="O166" s="170" t="s">
        <v>233</v>
      </c>
      <c r="P166" s="171" t="s">
        <v>888</v>
      </c>
      <c r="Q166" s="167">
        <v>2378</v>
      </c>
      <c r="R166" s="167">
        <v>2376</v>
      </c>
      <c r="S166" s="167">
        <v>2435</v>
      </c>
      <c r="T166" s="167">
        <v>2782</v>
      </c>
      <c r="U166" s="167">
        <v>3056</v>
      </c>
      <c r="V166" s="167">
        <v>3147</v>
      </c>
      <c r="W166" s="167">
        <v>3302</v>
      </c>
      <c r="X166" s="167">
        <v>3319</v>
      </c>
      <c r="Y166" s="167">
        <v>3470</v>
      </c>
      <c r="Z166" s="167">
        <v>3968</v>
      </c>
      <c r="AA166" s="167">
        <v>4040</v>
      </c>
      <c r="AC166" s="62" t="s">
        <v>233</v>
      </c>
      <c r="AD166" s="62" t="s">
        <v>525</v>
      </c>
      <c r="AE166" s="167">
        <f t="shared" si="33"/>
        <v>29.857022708158116</v>
      </c>
      <c r="AF166" s="167">
        <f t="shared" si="23"/>
        <v>30.303030303030305</v>
      </c>
      <c r="AG166" s="167">
        <f t="shared" si="24"/>
        <v>28.747433264887064</v>
      </c>
      <c r="AH166" s="167">
        <f t="shared" si="25"/>
        <v>24.802300503235081</v>
      </c>
      <c r="AI166" s="167">
        <f t="shared" si="26"/>
        <v>21.596858638743456</v>
      </c>
      <c r="AJ166" s="167">
        <f t="shared" si="27"/>
        <v>20.972354623450904</v>
      </c>
      <c r="AK166" s="167">
        <f t="shared" si="28"/>
        <v>19.079345850999395</v>
      </c>
      <c r="AL166" s="167">
        <f t="shared" si="29"/>
        <v>19.282916541126845</v>
      </c>
      <c r="AM166" s="167">
        <f t="shared" si="30"/>
        <v>17.291066282420751</v>
      </c>
      <c r="AN166" s="167">
        <f t="shared" si="31"/>
        <v>15.372983870967742</v>
      </c>
      <c r="AO166" s="167">
        <f t="shared" si="32"/>
        <v>12.376237623762377</v>
      </c>
    </row>
    <row r="167" spans="1:41" x14ac:dyDescent="0.25">
      <c r="A167" s="62" t="s">
        <v>234</v>
      </c>
      <c r="B167" s="62" t="s">
        <v>526</v>
      </c>
      <c r="C167" s="282">
        <v>75</v>
      </c>
      <c r="D167" s="282">
        <v>78</v>
      </c>
      <c r="E167" s="282">
        <v>77</v>
      </c>
      <c r="F167" s="282">
        <v>76</v>
      </c>
      <c r="G167" s="282">
        <v>73</v>
      </c>
      <c r="H167" s="282">
        <v>73</v>
      </c>
      <c r="I167" s="282">
        <v>71</v>
      </c>
      <c r="J167" s="282">
        <v>70</v>
      </c>
      <c r="K167" s="282">
        <v>69</v>
      </c>
      <c r="L167" s="282">
        <v>70</v>
      </c>
      <c r="M167" s="282">
        <v>67</v>
      </c>
      <c r="O167" s="170" t="s">
        <v>234</v>
      </c>
      <c r="P167" s="171" t="s">
        <v>889</v>
      </c>
      <c r="Q167" s="167">
        <v>2687</v>
      </c>
      <c r="R167" s="167">
        <v>2464</v>
      </c>
      <c r="S167" s="167">
        <v>2494</v>
      </c>
      <c r="T167" s="167">
        <v>2907</v>
      </c>
      <c r="U167" s="167">
        <v>2990</v>
      </c>
      <c r="V167" s="167">
        <v>2867</v>
      </c>
      <c r="W167" s="167">
        <v>2990</v>
      </c>
      <c r="X167" s="167">
        <v>3077</v>
      </c>
      <c r="Y167" s="167">
        <v>3148</v>
      </c>
      <c r="Z167" s="167">
        <v>3292</v>
      </c>
      <c r="AA167" s="167">
        <v>3444</v>
      </c>
      <c r="AC167" s="62" t="s">
        <v>234</v>
      </c>
      <c r="AD167" s="62" t="s">
        <v>526</v>
      </c>
      <c r="AE167" s="167">
        <f t="shared" si="33"/>
        <v>27.912169705991811</v>
      </c>
      <c r="AF167" s="167">
        <f t="shared" si="23"/>
        <v>31.655844155844157</v>
      </c>
      <c r="AG167" s="167">
        <f t="shared" si="24"/>
        <v>30.874097834803528</v>
      </c>
      <c r="AH167" s="167">
        <f t="shared" si="25"/>
        <v>26.143790849673202</v>
      </c>
      <c r="AI167" s="167">
        <f t="shared" si="26"/>
        <v>24.414715719063544</v>
      </c>
      <c r="AJ167" s="167">
        <f t="shared" si="27"/>
        <v>25.462155563306592</v>
      </c>
      <c r="AK167" s="167">
        <f t="shared" si="28"/>
        <v>23.745819397993312</v>
      </c>
      <c r="AL167" s="167">
        <f t="shared" si="29"/>
        <v>22.749431264218394</v>
      </c>
      <c r="AM167" s="167">
        <f t="shared" si="30"/>
        <v>21.918678526048286</v>
      </c>
      <c r="AN167" s="167">
        <f t="shared" si="31"/>
        <v>21.263669501822601</v>
      </c>
      <c r="AO167" s="167">
        <f t="shared" si="32"/>
        <v>19.454123112659698</v>
      </c>
    </row>
    <row r="168" spans="1:41" x14ac:dyDescent="0.25">
      <c r="A168" s="62" t="s">
        <v>235</v>
      </c>
      <c r="B168" s="62" t="s">
        <v>527</v>
      </c>
      <c r="C168" s="282">
        <v>125</v>
      </c>
      <c r="D168" s="282">
        <v>121</v>
      </c>
      <c r="E168" s="282">
        <v>119</v>
      </c>
      <c r="F168" s="282">
        <v>119</v>
      </c>
      <c r="G168" s="282">
        <v>115</v>
      </c>
      <c r="H168" s="282">
        <v>116</v>
      </c>
      <c r="I168" s="282">
        <v>111</v>
      </c>
      <c r="J168" s="282">
        <v>114</v>
      </c>
      <c r="K168" s="282">
        <v>114</v>
      </c>
      <c r="L168" s="282">
        <v>114</v>
      </c>
      <c r="M168" s="282">
        <v>109</v>
      </c>
      <c r="O168" s="170" t="s">
        <v>235</v>
      </c>
      <c r="P168" s="171" t="s">
        <v>890</v>
      </c>
      <c r="Q168" s="167">
        <v>5923</v>
      </c>
      <c r="R168" s="167">
        <v>5655</v>
      </c>
      <c r="S168" s="167">
        <v>5779</v>
      </c>
      <c r="T168" s="167">
        <v>5980</v>
      </c>
      <c r="U168" s="167">
        <v>6204</v>
      </c>
      <c r="V168" s="167">
        <v>6575</v>
      </c>
      <c r="W168" s="167">
        <v>6834</v>
      </c>
      <c r="X168" s="167">
        <v>6909</v>
      </c>
      <c r="Y168" s="167">
        <v>6995</v>
      </c>
      <c r="Z168" s="167">
        <v>7595</v>
      </c>
      <c r="AA168" s="167">
        <v>7619</v>
      </c>
      <c r="AC168" s="62" t="s">
        <v>235</v>
      </c>
      <c r="AD168" s="62" t="s">
        <v>527</v>
      </c>
      <c r="AE168" s="167">
        <f t="shared" si="33"/>
        <v>21.104170184028366</v>
      </c>
      <c r="AF168" s="167">
        <f t="shared" si="23"/>
        <v>21.396993810786913</v>
      </c>
      <c r="AG168" s="167">
        <f t="shared" si="24"/>
        <v>20.591797888908115</v>
      </c>
      <c r="AH168" s="167">
        <f t="shared" si="25"/>
        <v>19.899665551839465</v>
      </c>
      <c r="AI168" s="167">
        <f t="shared" si="26"/>
        <v>18.536428110896196</v>
      </c>
      <c r="AJ168" s="167">
        <f t="shared" si="27"/>
        <v>17.6425855513308</v>
      </c>
      <c r="AK168" s="167">
        <f t="shared" si="28"/>
        <v>16.242317822651447</v>
      </c>
      <c r="AL168" s="167">
        <f t="shared" si="29"/>
        <v>16.500217108119845</v>
      </c>
      <c r="AM168" s="167">
        <f t="shared" si="30"/>
        <v>16.297355253752681</v>
      </c>
      <c r="AN168" s="167">
        <f t="shared" si="31"/>
        <v>15.00987491770902</v>
      </c>
      <c r="AO168" s="167">
        <f t="shared" si="32"/>
        <v>14.306339414621341</v>
      </c>
    </row>
    <row r="169" spans="1:41" x14ac:dyDescent="0.25">
      <c r="A169" s="62" t="s">
        <v>236</v>
      </c>
      <c r="B169" s="62" t="s">
        <v>528</v>
      </c>
      <c r="C169" s="282">
        <v>144</v>
      </c>
      <c r="D169" s="282">
        <v>143</v>
      </c>
      <c r="E169" s="282">
        <v>138</v>
      </c>
      <c r="F169" s="282">
        <v>140</v>
      </c>
      <c r="G169" s="282">
        <v>147</v>
      </c>
      <c r="H169" s="282">
        <v>152</v>
      </c>
      <c r="I169" s="282">
        <v>161</v>
      </c>
      <c r="J169" s="282">
        <v>157</v>
      </c>
      <c r="K169" s="282">
        <v>148</v>
      </c>
      <c r="L169" s="282">
        <v>143</v>
      </c>
      <c r="M169" s="282">
        <v>150</v>
      </c>
      <c r="O169" s="170" t="s">
        <v>236</v>
      </c>
      <c r="P169" s="171" t="s">
        <v>891</v>
      </c>
      <c r="Q169" s="167">
        <v>3813</v>
      </c>
      <c r="R169" s="167">
        <v>3904</v>
      </c>
      <c r="S169" s="167">
        <v>3998</v>
      </c>
      <c r="T169" s="167">
        <v>4498</v>
      </c>
      <c r="U169" s="167">
        <v>5089</v>
      </c>
      <c r="V169" s="167">
        <v>5282</v>
      </c>
      <c r="W169" s="167">
        <v>5323</v>
      </c>
      <c r="X169" s="167">
        <v>5371</v>
      </c>
      <c r="Y169" s="167">
        <v>5430</v>
      </c>
      <c r="Z169" s="167">
        <v>5683</v>
      </c>
      <c r="AA169" s="167">
        <v>5440</v>
      </c>
      <c r="AC169" s="62" t="s">
        <v>236</v>
      </c>
      <c r="AD169" s="62" t="s">
        <v>528</v>
      </c>
      <c r="AE169" s="167">
        <f t="shared" si="33"/>
        <v>37.765538945712038</v>
      </c>
      <c r="AF169" s="167">
        <f t="shared" si="23"/>
        <v>36.629098360655739</v>
      </c>
      <c r="AG169" s="167">
        <f t="shared" si="24"/>
        <v>34.517258629314661</v>
      </c>
      <c r="AH169" s="167">
        <f t="shared" si="25"/>
        <v>31.124944419742107</v>
      </c>
      <c r="AI169" s="167">
        <f t="shared" si="26"/>
        <v>28.88583218707015</v>
      </c>
      <c r="AJ169" s="167">
        <f t="shared" si="27"/>
        <v>28.776978417266186</v>
      </c>
      <c r="AK169" s="167">
        <f t="shared" si="28"/>
        <v>30.246101822280668</v>
      </c>
      <c r="AL169" s="167">
        <f t="shared" si="29"/>
        <v>29.231055669335319</v>
      </c>
      <c r="AM169" s="167">
        <f t="shared" si="30"/>
        <v>27.25598526703499</v>
      </c>
      <c r="AN169" s="167">
        <f t="shared" si="31"/>
        <v>25.162766144641914</v>
      </c>
      <c r="AO169" s="167">
        <f t="shared" si="32"/>
        <v>27.573529411764707</v>
      </c>
    </row>
    <row r="170" spans="1:41" x14ac:dyDescent="0.25">
      <c r="A170" s="62" t="s">
        <v>237</v>
      </c>
      <c r="B170" s="62" t="s">
        <v>529</v>
      </c>
      <c r="C170" s="282">
        <v>44</v>
      </c>
      <c r="D170" s="282">
        <v>43</v>
      </c>
      <c r="E170" s="282">
        <v>42</v>
      </c>
      <c r="F170" s="282">
        <v>43</v>
      </c>
      <c r="G170" s="282">
        <v>42</v>
      </c>
      <c r="H170" s="282">
        <v>41</v>
      </c>
      <c r="I170" s="282">
        <v>40</v>
      </c>
      <c r="J170" s="282">
        <v>40</v>
      </c>
      <c r="K170" s="282">
        <v>38</v>
      </c>
      <c r="L170" s="282">
        <v>38</v>
      </c>
      <c r="M170" s="282">
        <v>36</v>
      </c>
      <c r="O170" s="170" t="s">
        <v>237</v>
      </c>
      <c r="P170" s="171" t="s">
        <v>892</v>
      </c>
      <c r="Q170" s="167">
        <v>2325</v>
      </c>
      <c r="R170" s="167">
        <v>2215</v>
      </c>
      <c r="S170" s="167">
        <v>2185</v>
      </c>
      <c r="T170" s="167">
        <v>2501</v>
      </c>
      <c r="U170" s="167">
        <v>2510</v>
      </c>
      <c r="V170" s="167">
        <v>2629</v>
      </c>
      <c r="W170" s="167">
        <v>2842</v>
      </c>
      <c r="X170" s="167">
        <v>2786</v>
      </c>
      <c r="Y170" s="167">
        <v>2739</v>
      </c>
      <c r="Z170" s="167">
        <v>3045</v>
      </c>
      <c r="AA170" s="167">
        <v>3113</v>
      </c>
      <c r="AC170" s="62" t="s">
        <v>237</v>
      </c>
      <c r="AD170" s="62" t="s">
        <v>529</v>
      </c>
      <c r="AE170" s="167">
        <f t="shared" si="33"/>
        <v>18.9247311827957</v>
      </c>
      <c r="AF170" s="167">
        <f t="shared" si="23"/>
        <v>19.413092550790068</v>
      </c>
      <c r="AG170" s="167">
        <f t="shared" si="24"/>
        <v>19.221967963386728</v>
      </c>
      <c r="AH170" s="167">
        <f t="shared" si="25"/>
        <v>17.19312275089964</v>
      </c>
      <c r="AI170" s="167">
        <f t="shared" si="26"/>
        <v>16.733067729083665</v>
      </c>
      <c r="AJ170" s="167">
        <f t="shared" si="27"/>
        <v>15.595283377710157</v>
      </c>
      <c r="AK170" s="167">
        <f t="shared" si="28"/>
        <v>14.074595355383533</v>
      </c>
      <c r="AL170" s="167">
        <f t="shared" si="29"/>
        <v>14.357501794687725</v>
      </c>
      <c r="AM170" s="167">
        <f t="shared" si="30"/>
        <v>13.873676524278935</v>
      </c>
      <c r="AN170" s="167">
        <f t="shared" si="31"/>
        <v>12.479474548440066</v>
      </c>
      <c r="AO170" s="167">
        <f t="shared" si="32"/>
        <v>11.564407324124639</v>
      </c>
    </row>
    <row r="171" spans="1:41" x14ac:dyDescent="0.25">
      <c r="A171" s="62" t="s">
        <v>238</v>
      </c>
      <c r="B171" s="62" t="s">
        <v>530</v>
      </c>
      <c r="C171" s="282">
        <v>69</v>
      </c>
      <c r="D171" s="282">
        <v>73</v>
      </c>
      <c r="E171" s="282">
        <v>70</v>
      </c>
      <c r="F171" s="282">
        <v>70</v>
      </c>
      <c r="G171" s="282">
        <v>68</v>
      </c>
      <c r="H171" s="282">
        <v>68</v>
      </c>
      <c r="I171" s="282">
        <v>66</v>
      </c>
      <c r="J171" s="282">
        <v>65</v>
      </c>
      <c r="K171" s="282">
        <v>59</v>
      </c>
      <c r="L171" s="282">
        <v>59</v>
      </c>
      <c r="M171" s="282">
        <v>57</v>
      </c>
      <c r="O171" s="170" t="s">
        <v>238</v>
      </c>
      <c r="P171" s="171" t="s">
        <v>893</v>
      </c>
      <c r="Q171" s="167">
        <v>2120</v>
      </c>
      <c r="R171" s="167">
        <v>2088</v>
      </c>
      <c r="S171" s="167">
        <v>2126</v>
      </c>
      <c r="T171" s="167">
        <v>2300</v>
      </c>
      <c r="U171" s="167">
        <v>6239</v>
      </c>
      <c r="V171" s="167">
        <v>2702</v>
      </c>
      <c r="W171" s="167">
        <v>2622</v>
      </c>
      <c r="X171" s="167">
        <v>2634</v>
      </c>
      <c r="Y171" s="167">
        <v>2800</v>
      </c>
      <c r="Z171" s="167">
        <v>2941</v>
      </c>
      <c r="AA171" s="167">
        <v>3026</v>
      </c>
      <c r="AC171" s="62" t="s">
        <v>238</v>
      </c>
      <c r="AD171" s="62" t="s">
        <v>530</v>
      </c>
      <c r="AE171" s="167">
        <f t="shared" si="33"/>
        <v>32.547169811320757</v>
      </c>
      <c r="AF171" s="167">
        <f t="shared" si="23"/>
        <v>34.961685823754792</v>
      </c>
      <c r="AG171" s="167">
        <f t="shared" si="24"/>
        <v>32.925682031984948</v>
      </c>
      <c r="AH171" s="167">
        <f t="shared" si="25"/>
        <v>30.434782608695652</v>
      </c>
      <c r="AI171" s="167">
        <f t="shared" si="26"/>
        <v>10.899182561307901</v>
      </c>
      <c r="AJ171" s="167">
        <f t="shared" si="27"/>
        <v>25.166543301258326</v>
      </c>
      <c r="AK171" s="167">
        <f t="shared" si="28"/>
        <v>25.17162471395881</v>
      </c>
      <c r="AL171" s="167">
        <f t="shared" si="29"/>
        <v>24.677296886864085</v>
      </c>
      <c r="AM171" s="167">
        <f t="shared" si="30"/>
        <v>21.071428571428573</v>
      </c>
      <c r="AN171" s="167">
        <f t="shared" si="31"/>
        <v>20.061203672220334</v>
      </c>
      <c r="AO171" s="167">
        <f t="shared" si="32"/>
        <v>18.836748182419036</v>
      </c>
    </row>
    <row r="172" spans="1:41" x14ac:dyDescent="0.25">
      <c r="A172" s="62" t="s">
        <v>239</v>
      </c>
      <c r="B172" s="62" t="s">
        <v>531</v>
      </c>
      <c r="C172" s="282">
        <v>3677</v>
      </c>
      <c r="D172" s="282">
        <v>3864</v>
      </c>
      <c r="E172" s="282">
        <v>3688</v>
      </c>
      <c r="F172" s="282">
        <v>4119</v>
      </c>
      <c r="G172" s="282">
        <v>4696</v>
      </c>
      <c r="H172" s="282">
        <v>4158</v>
      </c>
      <c r="I172" s="282">
        <v>4373</v>
      </c>
      <c r="J172" s="282">
        <v>4369</v>
      </c>
      <c r="K172" s="282">
        <v>3674</v>
      </c>
      <c r="L172" s="282">
        <v>3582</v>
      </c>
      <c r="M172" s="282">
        <v>3779</v>
      </c>
      <c r="O172" s="170" t="s">
        <v>239</v>
      </c>
      <c r="P172" s="171" t="s">
        <v>894</v>
      </c>
      <c r="Q172" s="167">
        <v>279421</v>
      </c>
      <c r="R172" s="167">
        <v>287063</v>
      </c>
      <c r="S172" s="167">
        <v>303551</v>
      </c>
      <c r="T172" s="167">
        <v>342515</v>
      </c>
      <c r="U172" s="167">
        <v>362208</v>
      </c>
      <c r="V172" s="167">
        <v>378107</v>
      </c>
      <c r="W172" s="167">
        <v>394984</v>
      </c>
      <c r="X172" s="167">
        <v>415377</v>
      </c>
      <c r="Y172" s="167">
        <v>397483</v>
      </c>
      <c r="Z172" s="167">
        <v>436886</v>
      </c>
      <c r="AA172" s="167">
        <v>473565</v>
      </c>
      <c r="AC172" s="62" t="s">
        <v>239</v>
      </c>
      <c r="AD172" s="62" t="s">
        <v>531</v>
      </c>
      <c r="AE172" s="167">
        <f t="shared" si="33"/>
        <v>13.159354522387366</v>
      </c>
      <c r="AF172" s="167">
        <f t="shared" si="23"/>
        <v>13.460459899046551</v>
      </c>
      <c r="AG172" s="167">
        <f t="shared" si="24"/>
        <v>12.149523473814943</v>
      </c>
      <c r="AH172" s="167">
        <f t="shared" si="25"/>
        <v>12.025750697049764</v>
      </c>
      <c r="AI172" s="167">
        <f t="shared" si="26"/>
        <v>12.964926230232352</v>
      </c>
      <c r="AJ172" s="167">
        <f t="shared" si="27"/>
        <v>10.996887124544111</v>
      </c>
      <c r="AK172" s="167">
        <f t="shared" si="28"/>
        <v>11.071334535069775</v>
      </c>
      <c r="AL172" s="167">
        <f t="shared" si="29"/>
        <v>10.51815579581922</v>
      </c>
      <c r="AM172" s="167">
        <f t="shared" si="30"/>
        <v>9.2431626006646823</v>
      </c>
      <c r="AN172" s="167">
        <f t="shared" si="31"/>
        <v>8.1989351913313779</v>
      </c>
      <c r="AO172" s="167">
        <f t="shared" si="32"/>
        <v>7.9798971630082463</v>
      </c>
    </row>
    <row r="173" spans="1:41" x14ac:dyDescent="0.25">
      <c r="A173" s="62" t="s">
        <v>240</v>
      </c>
      <c r="B173" s="62" t="s">
        <v>532</v>
      </c>
      <c r="C173" s="282">
        <v>190</v>
      </c>
      <c r="D173" s="282">
        <v>176</v>
      </c>
      <c r="E173" s="282">
        <v>145</v>
      </c>
      <c r="F173" s="282">
        <v>143</v>
      </c>
      <c r="G173" s="282">
        <v>131</v>
      </c>
      <c r="H173" s="282">
        <v>133</v>
      </c>
      <c r="I173" s="282">
        <v>120</v>
      </c>
      <c r="J173" s="282">
        <v>122</v>
      </c>
      <c r="K173" s="282">
        <v>113</v>
      </c>
      <c r="L173" s="282">
        <v>117</v>
      </c>
      <c r="M173" s="282">
        <v>122</v>
      </c>
      <c r="O173" s="170" t="s">
        <v>240</v>
      </c>
      <c r="P173" s="171" t="s">
        <v>895</v>
      </c>
      <c r="Q173" s="167">
        <v>38597</v>
      </c>
      <c r="R173" s="167">
        <v>44299</v>
      </c>
      <c r="S173" s="167">
        <v>48303</v>
      </c>
      <c r="T173" s="167">
        <v>52399</v>
      </c>
      <c r="U173" s="167">
        <v>43636</v>
      </c>
      <c r="V173" s="167">
        <v>41178</v>
      </c>
      <c r="W173" s="167">
        <v>45041</v>
      </c>
      <c r="X173" s="167">
        <v>49330</v>
      </c>
      <c r="Y173" s="167">
        <v>51115</v>
      </c>
      <c r="Z173" s="167">
        <v>53508</v>
      </c>
      <c r="AA173" s="167">
        <v>64145</v>
      </c>
      <c r="AC173" s="62" t="s">
        <v>240</v>
      </c>
      <c r="AD173" s="62" t="s">
        <v>532</v>
      </c>
      <c r="AE173" s="167">
        <f t="shared" si="33"/>
        <v>4.9226623830867684</v>
      </c>
      <c r="AF173" s="167">
        <f t="shared" si="23"/>
        <v>3.9730016478927288</v>
      </c>
      <c r="AG173" s="167">
        <f t="shared" si="24"/>
        <v>3.0018839409560485</v>
      </c>
      <c r="AH173" s="167">
        <f t="shared" si="25"/>
        <v>2.7290597148800551</v>
      </c>
      <c r="AI173" s="167">
        <f t="shared" si="26"/>
        <v>3.0021083509029243</v>
      </c>
      <c r="AJ173" s="167">
        <f t="shared" si="27"/>
        <v>3.2298800330273445</v>
      </c>
      <c r="AK173" s="167">
        <f t="shared" si="28"/>
        <v>2.6642392486845319</v>
      </c>
      <c r="AL173" s="167">
        <f t="shared" si="29"/>
        <v>2.473140077032232</v>
      </c>
      <c r="AM173" s="167">
        <f t="shared" si="30"/>
        <v>2.2107013596791547</v>
      </c>
      <c r="AN173" s="167">
        <f t="shared" si="31"/>
        <v>2.1865889212827989</v>
      </c>
      <c r="AO173" s="167">
        <f t="shared" si="32"/>
        <v>1.9019409151141944</v>
      </c>
    </row>
    <row r="174" spans="1:41" x14ac:dyDescent="0.25">
      <c r="A174" s="62" t="s">
        <v>241</v>
      </c>
      <c r="B174" s="62" t="s">
        <v>533</v>
      </c>
      <c r="C174" s="282">
        <v>144</v>
      </c>
      <c r="D174" s="282">
        <v>141</v>
      </c>
      <c r="E174" s="282">
        <v>136</v>
      </c>
      <c r="F174" s="282">
        <v>139</v>
      </c>
      <c r="G174" s="282">
        <v>134</v>
      </c>
      <c r="H174" s="282">
        <v>133</v>
      </c>
      <c r="I174" s="282">
        <v>133</v>
      </c>
      <c r="J174" s="282">
        <v>132</v>
      </c>
      <c r="K174" s="282">
        <v>123</v>
      </c>
      <c r="L174" s="282">
        <v>119</v>
      </c>
      <c r="M174" s="282">
        <v>110</v>
      </c>
      <c r="O174" s="170" t="s">
        <v>241</v>
      </c>
      <c r="P174" s="171" t="s">
        <v>896</v>
      </c>
      <c r="Q174" s="167">
        <v>12784</v>
      </c>
      <c r="R174" s="167">
        <v>12886</v>
      </c>
      <c r="S174" s="167">
        <v>13267</v>
      </c>
      <c r="T174" s="167">
        <v>13662</v>
      </c>
      <c r="U174" s="167">
        <v>14507</v>
      </c>
      <c r="V174" s="167">
        <v>15682</v>
      </c>
      <c r="W174" s="167">
        <v>16416</v>
      </c>
      <c r="X174" s="167">
        <v>17353</v>
      </c>
      <c r="Y174" s="167">
        <v>17849</v>
      </c>
      <c r="Z174" s="167">
        <v>18717</v>
      </c>
      <c r="AA174" s="167">
        <v>18630</v>
      </c>
      <c r="AC174" s="62" t="s">
        <v>241</v>
      </c>
      <c r="AD174" s="62" t="s">
        <v>533</v>
      </c>
      <c r="AE174" s="167">
        <f t="shared" si="33"/>
        <v>11.264080100125156</v>
      </c>
      <c r="AF174" s="167">
        <f t="shared" si="23"/>
        <v>10.94210771379792</v>
      </c>
      <c r="AG174" s="167">
        <f t="shared" si="24"/>
        <v>10.25099871862516</v>
      </c>
      <c r="AH174" s="167">
        <f t="shared" si="25"/>
        <v>10.174205826379739</v>
      </c>
      <c r="AI174" s="167">
        <f t="shared" si="26"/>
        <v>9.2369201075342939</v>
      </c>
      <c r="AJ174" s="167">
        <f t="shared" si="27"/>
        <v>8.4810610891467917</v>
      </c>
      <c r="AK174" s="167">
        <f t="shared" si="28"/>
        <v>8.1018518518518512</v>
      </c>
      <c r="AL174" s="167">
        <f t="shared" si="29"/>
        <v>7.6067538754105914</v>
      </c>
      <c r="AM174" s="167">
        <f t="shared" si="30"/>
        <v>6.8911423609165778</v>
      </c>
      <c r="AN174" s="167">
        <f t="shared" si="31"/>
        <v>6.3578564940962758</v>
      </c>
      <c r="AO174" s="167">
        <f t="shared" si="32"/>
        <v>5.9044551798174982</v>
      </c>
    </row>
    <row r="175" spans="1:41" x14ac:dyDescent="0.25">
      <c r="A175" s="62" t="s">
        <v>242</v>
      </c>
      <c r="B175" s="62" t="s">
        <v>534</v>
      </c>
      <c r="C175" s="282">
        <v>1140</v>
      </c>
      <c r="D175" s="282">
        <v>904</v>
      </c>
      <c r="E175" s="282">
        <v>1019</v>
      </c>
      <c r="F175" s="282">
        <v>1049</v>
      </c>
      <c r="G175" s="282">
        <v>1090</v>
      </c>
      <c r="H175" s="282">
        <v>1044</v>
      </c>
      <c r="I175" s="282">
        <v>1088</v>
      </c>
      <c r="J175" s="282">
        <v>905</v>
      </c>
      <c r="K175" s="282">
        <v>964</v>
      </c>
      <c r="L175" s="282">
        <v>1828</v>
      </c>
      <c r="M175" s="282">
        <v>1606</v>
      </c>
      <c r="O175" s="172" t="s">
        <v>242</v>
      </c>
      <c r="P175" s="173" t="s">
        <v>897</v>
      </c>
      <c r="Q175" s="174">
        <v>8388</v>
      </c>
      <c r="R175" s="174">
        <v>7005</v>
      </c>
      <c r="S175" s="174">
        <v>3258</v>
      </c>
      <c r="T175" s="174">
        <v>8597</v>
      </c>
      <c r="U175" s="167">
        <v>8113</v>
      </c>
      <c r="V175" s="167">
        <v>8102</v>
      </c>
      <c r="W175" s="167">
        <v>7792</v>
      </c>
      <c r="X175" s="167">
        <v>6853</v>
      </c>
      <c r="Y175" s="167">
        <v>4761</v>
      </c>
      <c r="Z175" s="167">
        <v>8006</v>
      </c>
      <c r="AA175" s="167">
        <v>14918</v>
      </c>
      <c r="AC175" s="62" t="s">
        <v>242</v>
      </c>
      <c r="AD175" s="62" t="s">
        <v>534</v>
      </c>
      <c r="AE175" s="167">
        <f t="shared" si="33"/>
        <v>135.90844062947068</v>
      </c>
      <c r="AF175" s="167">
        <f t="shared" si="23"/>
        <v>129.05067808708066</v>
      </c>
      <c r="AG175" s="167">
        <f t="shared" si="24"/>
        <v>312.76856967464704</v>
      </c>
      <c r="AH175" s="167">
        <f t="shared" si="25"/>
        <v>122.01930906130045</v>
      </c>
      <c r="AI175" s="167">
        <f t="shared" si="26"/>
        <v>134.35227412794282</v>
      </c>
      <c r="AJ175" s="167">
        <f t="shared" si="27"/>
        <v>128.8570723278203</v>
      </c>
      <c r="AK175" s="167">
        <f t="shared" si="28"/>
        <v>139.63039014373717</v>
      </c>
      <c r="AL175" s="167">
        <f t="shared" si="29"/>
        <v>132.05895228367137</v>
      </c>
      <c r="AM175" s="167">
        <f t="shared" si="30"/>
        <v>202.4784709094728</v>
      </c>
      <c r="AN175" s="167">
        <f t="shared" si="31"/>
        <v>228.32875343492381</v>
      </c>
      <c r="AO175" s="167">
        <f t="shared" si="32"/>
        <v>107.65518165973991</v>
      </c>
    </row>
    <row r="176" spans="1:41" x14ac:dyDescent="0.25">
      <c r="A176" s="62" t="s">
        <v>243</v>
      </c>
      <c r="B176" s="62" t="s">
        <v>535</v>
      </c>
      <c r="C176" s="282">
        <v>212</v>
      </c>
      <c r="D176" s="282">
        <v>211</v>
      </c>
      <c r="E176" s="282">
        <v>201</v>
      </c>
      <c r="F176" s="282">
        <v>209</v>
      </c>
      <c r="G176" s="282">
        <v>212</v>
      </c>
      <c r="H176" s="282">
        <v>204</v>
      </c>
      <c r="I176" s="282">
        <v>200</v>
      </c>
      <c r="J176" s="282">
        <v>200</v>
      </c>
      <c r="K176" s="282">
        <v>185</v>
      </c>
      <c r="L176" s="282">
        <v>185</v>
      </c>
      <c r="M176" s="282">
        <v>179</v>
      </c>
      <c r="O176" s="170" t="s">
        <v>243</v>
      </c>
      <c r="P176" s="171" t="s">
        <v>898</v>
      </c>
      <c r="Q176" s="167">
        <v>15292</v>
      </c>
      <c r="R176" s="167">
        <v>15876</v>
      </c>
      <c r="S176" s="167">
        <v>16011</v>
      </c>
      <c r="T176" s="167">
        <v>16711</v>
      </c>
      <c r="U176" s="167">
        <v>17235</v>
      </c>
      <c r="V176" s="167">
        <v>18530</v>
      </c>
      <c r="W176" s="167">
        <v>19054</v>
      </c>
      <c r="X176" s="167">
        <v>19916</v>
      </c>
      <c r="Y176" s="167">
        <v>19834</v>
      </c>
      <c r="Z176" s="167">
        <v>20937</v>
      </c>
      <c r="AA176" s="167">
        <v>21399</v>
      </c>
      <c r="AC176" s="62" t="s">
        <v>243</v>
      </c>
      <c r="AD176" s="62" t="s">
        <v>535</v>
      </c>
      <c r="AE176" s="167">
        <f t="shared" si="33"/>
        <v>13.863458017263929</v>
      </c>
      <c r="AF176" s="167">
        <f t="shared" si="23"/>
        <v>13.29050138573948</v>
      </c>
      <c r="AG176" s="167">
        <f t="shared" si="24"/>
        <v>12.553869214914746</v>
      </c>
      <c r="AH176" s="167">
        <f t="shared" si="25"/>
        <v>12.506732092633595</v>
      </c>
      <c r="AI176" s="167">
        <f t="shared" si="26"/>
        <v>12.30055120394546</v>
      </c>
      <c r="AJ176" s="167">
        <f t="shared" si="27"/>
        <v>11.009174311926605</v>
      </c>
      <c r="AK176" s="167">
        <f t="shared" si="28"/>
        <v>10.496483677967881</v>
      </c>
      <c r="AL176" s="167">
        <f t="shared" si="29"/>
        <v>10.042177144004821</v>
      </c>
      <c r="AM176" s="167">
        <f t="shared" si="30"/>
        <v>9.3274175657961074</v>
      </c>
      <c r="AN176" s="167">
        <f t="shared" si="31"/>
        <v>8.836031905239528</v>
      </c>
      <c r="AO176" s="167">
        <f t="shared" si="32"/>
        <v>8.3648768634048327</v>
      </c>
    </row>
    <row r="177" spans="1:41" x14ac:dyDescent="0.25">
      <c r="A177" s="62" t="s">
        <v>244</v>
      </c>
      <c r="B177" s="62" t="s">
        <v>536</v>
      </c>
      <c r="C177" s="282">
        <v>52</v>
      </c>
      <c r="D177" s="282">
        <v>54</v>
      </c>
      <c r="E177" s="282">
        <v>54</v>
      </c>
      <c r="F177" s="282">
        <v>54</v>
      </c>
      <c r="G177" s="282">
        <v>54</v>
      </c>
      <c r="H177" s="282">
        <v>53</v>
      </c>
      <c r="I177" s="282">
        <v>51</v>
      </c>
      <c r="J177" s="282">
        <v>50</v>
      </c>
      <c r="K177" s="282">
        <v>44</v>
      </c>
      <c r="L177" s="282">
        <v>46</v>
      </c>
      <c r="M177" s="282">
        <v>48</v>
      </c>
      <c r="O177" s="170" t="s">
        <v>244</v>
      </c>
      <c r="P177" s="171" t="s">
        <v>899</v>
      </c>
      <c r="Q177" s="167">
        <v>5370</v>
      </c>
      <c r="R177" s="167">
        <v>5533</v>
      </c>
      <c r="S177" s="167">
        <v>5782</v>
      </c>
      <c r="T177" s="167">
        <v>5779</v>
      </c>
      <c r="U177" s="167">
        <v>5742</v>
      </c>
      <c r="V177" s="167">
        <v>6076</v>
      </c>
      <c r="W177" s="167">
        <v>6291</v>
      </c>
      <c r="X177" s="167">
        <v>7275</v>
      </c>
      <c r="Y177" s="167">
        <v>4553</v>
      </c>
      <c r="Z177" s="167">
        <v>5375</v>
      </c>
      <c r="AA177" s="167">
        <v>10543</v>
      </c>
      <c r="AC177" s="62" t="s">
        <v>244</v>
      </c>
      <c r="AD177" s="62" t="s">
        <v>536</v>
      </c>
      <c r="AE177" s="167">
        <f t="shared" si="33"/>
        <v>9.6834264432029791</v>
      </c>
      <c r="AF177" s="167">
        <f t="shared" si="23"/>
        <v>9.7596240737393813</v>
      </c>
      <c r="AG177" s="167">
        <f t="shared" si="24"/>
        <v>9.3393289519197502</v>
      </c>
      <c r="AH177" s="167">
        <f t="shared" si="25"/>
        <v>9.3441771932860362</v>
      </c>
      <c r="AI177" s="167">
        <f t="shared" si="26"/>
        <v>9.4043887147335425</v>
      </c>
      <c r="AJ177" s="167">
        <f t="shared" si="27"/>
        <v>8.7228439763001973</v>
      </c>
      <c r="AK177" s="167">
        <f t="shared" si="28"/>
        <v>8.1068192656175491</v>
      </c>
      <c r="AL177" s="167">
        <f t="shared" si="29"/>
        <v>6.8728522336769755</v>
      </c>
      <c r="AM177" s="167">
        <f t="shared" si="30"/>
        <v>9.6639578300021967</v>
      </c>
      <c r="AN177" s="167">
        <f t="shared" si="31"/>
        <v>8.5581395348837201</v>
      </c>
      <c r="AO177" s="167">
        <f t="shared" si="32"/>
        <v>4.5527838376173762</v>
      </c>
    </row>
    <row r="178" spans="1:41" x14ac:dyDescent="0.25">
      <c r="A178" s="62" t="s">
        <v>245</v>
      </c>
      <c r="B178" s="62" t="s">
        <v>537</v>
      </c>
      <c r="C178" s="282">
        <v>272</v>
      </c>
      <c r="D178" s="282">
        <v>245</v>
      </c>
      <c r="E178" s="282">
        <v>275</v>
      </c>
      <c r="F178" s="282">
        <v>309</v>
      </c>
      <c r="G178" s="282">
        <v>287</v>
      </c>
      <c r="H178" s="282">
        <v>353</v>
      </c>
      <c r="I178" s="282">
        <v>346</v>
      </c>
      <c r="J178" s="282">
        <v>377</v>
      </c>
      <c r="K178" s="282">
        <v>318</v>
      </c>
      <c r="L178" s="282">
        <v>310</v>
      </c>
      <c r="M178" s="282">
        <v>289</v>
      </c>
      <c r="O178" s="170" t="s">
        <v>245</v>
      </c>
      <c r="P178" s="171" t="s">
        <v>900</v>
      </c>
      <c r="Q178" s="167">
        <v>8084</v>
      </c>
      <c r="R178" s="167">
        <v>8192</v>
      </c>
      <c r="S178" s="167">
        <v>8359</v>
      </c>
      <c r="T178" s="167">
        <v>8980</v>
      </c>
      <c r="U178" s="167">
        <v>10156</v>
      </c>
      <c r="V178" s="167">
        <v>10564</v>
      </c>
      <c r="W178" s="167">
        <v>10657</v>
      </c>
      <c r="X178" s="167">
        <v>10668</v>
      </c>
      <c r="Y178" s="167">
        <v>10263</v>
      </c>
      <c r="Z178" s="167">
        <v>11525</v>
      </c>
      <c r="AA178" s="167">
        <v>13052</v>
      </c>
      <c r="AC178" s="62" t="s">
        <v>245</v>
      </c>
      <c r="AD178" s="62" t="s">
        <v>537</v>
      </c>
      <c r="AE178" s="167">
        <f t="shared" si="33"/>
        <v>33.646709549727859</v>
      </c>
      <c r="AF178" s="167">
        <f t="shared" si="23"/>
        <v>29.9072265625</v>
      </c>
      <c r="AG178" s="167">
        <f t="shared" si="24"/>
        <v>32.898672089962915</v>
      </c>
      <c r="AH178" s="167">
        <f t="shared" si="25"/>
        <v>34.409799554565701</v>
      </c>
      <c r="AI178" s="167">
        <f t="shared" si="26"/>
        <v>28.259157148483656</v>
      </c>
      <c r="AJ178" s="167">
        <f t="shared" si="27"/>
        <v>33.415372964786066</v>
      </c>
      <c r="AK178" s="167">
        <f t="shared" si="28"/>
        <v>32.466923149103877</v>
      </c>
      <c r="AL178" s="167">
        <f t="shared" si="29"/>
        <v>35.339332583427073</v>
      </c>
      <c r="AM178" s="167">
        <f t="shared" si="30"/>
        <v>30.985092078339665</v>
      </c>
      <c r="AN178" s="167">
        <f t="shared" si="31"/>
        <v>26.898047722342731</v>
      </c>
      <c r="AO178" s="167">
        <f t="shared" si="32"/>
        <v>22.14220042905302</v>
      </c>
    </row>
    <row r="179" spans="1:41" x14ac:dyDescent="0.25">
      <c r="A179" s="62" t="s">
        <v>246</v>
      </c>
      <c r="B179" s="62" t="s">
        <v>538</v>
      </c>
      <c r="C179" s="282">
        <v>208</v>
      </c>
      <c r="D179" s="282">
        <v>205</v>
      </c>
      <c r="E179" s="282">
        <v>212</v>
      </c>
      <c r="F179" s="282">
        <v>195</v>
      </c>
      <c r="G179" s="282">
        <v>144</v>
      </c>
      <c r="H179" s="282">
        <v>137</v>
      </c>
      <c r="I179" s="282">
        <v>133</v>
      </c>
      <c r="J179" s="282">
        <v>129</v>
      </c>
      <c r="K179" s="282">
        <v>127</v>
      </c>
      <c r="L179" s="282">
        <v>127</v>
      </c>
      <c r="M179" s="282">
        <v>116</v>
      </c>
      <c r="O179" s="170" t="s">
        <v>246</v>
      </c>
      <c r="P179" s="171" t="s">
        <v>901</v>
      </c>
      <c r="Q179" s="167">
        <v>16868</v>
      </c>
      <c r="R179" s="167">
        <v>19062</v>
      </c>
      <c r="S179" s="167">
        <v>19555</v>
      </c>
      <c r="T179" s="167">
        <v>22095</v>
      </c>
      <c r="U179" s="167">
        <v>22147</v>
      </c>
      <c r="V179" s="167">
        <v>22936</v>
      </c>
      <c r="W179" s="167">
        <v>21835</v>
      </c>
      <c r="X179" s="167">
        <v>24706</v>
      </c>
      <c r="Y179" s="167">
        <v>24232</v>
      </c>
      <c r="Z179" s="167">
        <v>25984</v>
      </c>
      <c r="AA179" s="167">
        <v>24799</v>
      </c>
      <c r="AC179" s="62" t="s">
        <v>246</v>
      </c>
      <c r="AD179" s="62" t="s">
        <v>538</v>
      </c>
      <c r="AE179" s="167">
        <f t="shared" si="33"/>
        <v>12.331041024424946</v>
      </c>
      <c r="AF179" s="167">
        <f t="shared" si="23"/>
        <v>10.754380442765711</v>
      </c>
      <c r="AG179" s="167">
        <f t="shared" si="24"/>
        <v>10.841217080030683</v>
      </c>
      <c r="AH179" s="167">
        <f t="shared" si="25"/>
        <v>8.8255261371350979</v>
      </c>
      <c r="AI179" s="167">
        <f t="shared" si="26"/>
        <v>6.5020093014855282</v>
      </c>
      <c r="AJ179" s="167">
        <f t="shared" si="27"/>
        <v>5.9731426578304845</v>
      </c>
      <c r="AK179" s="167">
        <f t="shared" si="28"/>
        <v>6.091138081062514</v>
      </c>
      <c r="AL179" s="167">
        <f t="shared" si="29"/>
        <v>5.2214037076013922</v>
      </c>
      <c r="AM179" s="167">
        <f t="shared" si="30"/>
        <v>5.2410036315615711</v>
      </c>
      <c r="AN179" s="167">
        <f t="shared" si="31"/>
        <v>4.8876231527093594</v>
      </c>
      <c r="AO179" s="167">
        <f t="shared" si="32"/>
        <v>4.6776079680632288</v>
      </c>
    </row>
    <row r="180" spans="1:41" x14ac:dyDescent="0.25">
      <c r="A180" s="62" t="s">
        <v>247</v>
      </c>
      <c r="B180" s="62" t="s">
        <v>539</v>
      </c>
      <c r="C180" s="282">
        <v>111</v>
      </c>
      <c r="D180" s="282">
        <v>106</v>
      </c>
      <c r="E180" s="282">
        <v>103</v>
      </c>
      <c r="F180" s="282">
        <v>101</v>
      </c>
      <c r="G180" s="282">
        <v>99</v>
      </c>
      <c r="H180" s="282">
        <v>96</v>
      </c>
      <c r="I180" s="282">
        <v>93</v>
      </c>
      <c r="J180" s="282">
        <v>91</v>
      </c>
      <c r="K180" s="282">
        <v>85</v>
      </c>
      <c r="L180" s="282">
        <v>83</v>
      </c>
      <c r="M180" s="282">
        <v>77</v>
      </c>
      <c r="O180" s="170" t="s">
        <v>247</v>
      </c>
      <c r="P180" s="171" t="s">
        <v>902</v>
      </c>
      <c r="Q180" s="167">
        <v>9394</v>
      </c>
      <c r="R180" s="167">
        <v>9265</v>
      </c>
      <c r="S180" s="167">
        <v>9553</v>
      </c>
      <c r="T180" s="167">
        <v>10189</v>
      </c>
      <c r="U180" s="167">
        <v>11145</v>
      </c>
      <c r="V180" s="167">
        <v>11272</v>
      </c>
      <c r="W180" s="167">
        <v>11680</v>
      </c>
      <c r="X180" s="167">
        <v>11855</v>
      </c>
      <c r="Y180" s="167">
        <v>12138</v>
      </c>
      <c r="Z180" s="167">
        <v>13087</v>
      </c>
      <c r="AA180" s="167">
        <v>13178</v>
      </c>
      <c r="AC180" s="62" t="s">
        <v>247</v>
      </c>
      <c r="AD180" s="62" t="s">
        <v>539</v>
      </c>
      <c r="AE180" s="167">
        <f t="shared" si="33"/>
        <v>11.816052799659357</v>
      </c>
      <c r="AF180" s="167">
        <f t="shared" si="23"/>
        <v>11.440906637884511</v>
      </c>
      <c r="AG180" s="167">
        <f t="shared" si="24"/>
        <v>10.781953313095363</v>
      </c>
      <c r="AH180" s="167">
        <f t="shared" si="25"/>
        <v>9.9126508980272838</v>
      </c>
      <c r="AI180" s="167">
        <f t="shared" si="26"/>
        <v>8.8829071332436076</v>
      </c>
      <c r="AJ180" s="167">
        <f t="shared" si="27"/>
        <v>8.5166784953867989</v>
      </c>
      <c r="AK180" s="167">
        <f t="shared" si="28"/>
        <v>7.9623287671232879</v>
      </c>
      <c r="AL180" s="167">
        <f t="shared" si="29"/>
        <v>7.6760860396457193</v>
      </c>
      <c r="AM180" s="167">
        <f t="shared" si="30"/>
        <v>7.0028011204481793</v>
      </c>
      <c r="AN180" s="167">
        <f t="shared" si="31"/>
        <v>6.34217162069229</v>
      </c>
      <c r="AO180" s="167">
        <f t="shared" si="32"/>
        <v>5.8430717863105173</v>
      </c>
    </row>
    <row r="181" spans="1:41" x14ac:dyDescent="0.25">
      <c r="A181" s="62" t="s">
        <v>248</v>
      </c>
      <c r="B181" s="62" t="s">
        <v>540</v>
      </c>
      <c r="C181" s="282">
        <v>317</v>
      </c>
      <c r="D181" s="282">
        <v>304</v>
      </c>
      <c r="E181" s="282">
        <v>285</v>
      </c>
      <c r="F181" s="282">
        <v>298</v>
      </c>
      <c r="G181" s="282">
        <v>289</v>
      </c>
      <c r="H181" s="282">
        <v>285</v>
      </c>
      <c r="I181" s="282">
        <v>270</v>
      </c>
      <c r="J181" s="282">
        <v>264</v>
      </c>
      <c r="K181" s="282">
        <v>252</v>
      </c>
      <c r="L181" s="282">
        <v>255</v>
      </c>
      <c r="M181" s="282">
        <v>237</v>
      </c>
      <c r="O181" s="170" t="s">
        <v>248</v>
      </c>
      <c r="P181" s="171" t="s">
        <v>903</v>
      </c>
      <c r="Q181" s="167">
        <v>38436</v>
      </c>
      <c r="R181" s="167">
        <v>36345</v>
      </c>
      <c r="S181" s="167">
        <v>38562</v>
      </c>
      <c r="T181" s="167">
        <v>39835</v>
      </c>
      <c r="U181" s="167">
        <v>40174</v>
      </c>
      <c r="V181" s="167">
        <v>43012</v>
      </c>
      <c r="W181" s="167">
        <v>44981</v>
      </c>
      <c r="X181" s="167">
        <v>46869</v>
      </c>
      <c r="Y181" s="167">
        <v>46333</v>
      </c>
      <c r="Z181" s="167">
        <v>52100</v>
      </c>
      <c r="AA181" s="167">
        <v>53612</v>
      </c>
      <c r="AC181" s="62" t="s">
        <v>248</v>
      </c>
      <c r="AD181" s="62" t="s">
        <v>540</v>
      </c>
      <c r="AE181" s="167">
        <f t="shared" si="33"/>
        <v>8.2474763242793223</v>
      </c>
      <c r="AF181" s="167">
        <f t="shared" si="23"/>
        <v>8.3642866969321776</v>
      </c>
      <c r="AG181" s="167">
        <f t="shared" si="24"/>
        <v>7.3906955033452624</v>
      </c>
      <c r="AH181" s="167">
        <f t="shared" si="25"/>
        <v>7.4808585414836202</v>
      </c>
      <c r="AI181" s="167">
        <f t="shared" si="26"/>
        <v>7.1937073729277641</v>
      </c>
      <c r="AJ181" s="167">
        <f t="shared" si="27"/>
        <v>6.6260578443225144</v>
      </c>
      <c r="AK181" s="167">
        <f t="shared" si="28"/>
        <v>6.0025344034147752</v>
      </c>
      <c r="AL181" s="167">
        <f t="shared" si="29"/>
        <v>5.6327209882865006</v>
      </c>
      <c r="AM181" s="167">
        <f t="shared" si="30"/>
        <v>5.438888049554313</v>
      </c>
      <c r="AN181" s="167">
        <f t="shared" si="31"/>
        <v>4.8944337811900196</v>
      </c>
      <c r="AO181" s="167">
        <f t="shared" si="32"/>
        <v>4.4206520928150415</v>
      </c>
    </row>
    <row r="182" spans="1:41" x14ac:dyDescent="0.25">
      <c r="A182" s="62" t="s">
        <v>249</v>
      </c>
      <c r="B182" s="62" t="s">
        <v>541</v>
      </c>
      <c r="C182" s="282">
        <v>135</v>
      </c>
      <c r="D182" s="282">
        <v>129</v>
      </c>
      <c r="E182" s="282">
        <v>127</v>
      </c>
      <c r="F182" s="282">
        <v>127</v>
      </c>
      <c r="G182" s="282">
        <v>120</v>
      </c>
      <c r="H182" s="282">
        <v>123</v>
      </c>
      <c r="I182" s="282">
        <v>119</v>
      </c>
      <c r="J182" s="282">
        <v>118</v>
      </c>
      <c r="K182" s="282">
        <v>111</v>
      </c>
      <c r="L182" s="282">
        <v>110</v>
      </c>
      <c r="M182" s="282">
        <v>104</v>
      </c>
      <c r="O182" s="170" t="s">
        <v>249</v>
      </c>
      <c r="P182" s="171" t="s">
        <v>904</v>
      </c>
      <c r="Q182" s="167">
        <v>5683</v>
      </c>
      <c r="R182" s="167">
        <v>5886</v>
      </c>
      <c r="S182" s="167">
        <v>6108</v>
      </c>
      <c r="T182" s="167">
        <v>6656</v>
      </c>
      <c r="U182" s="167">
        <v>7213</v>
      </c>
      <c r="V182" s="167">
        <v>7631</v>
      </c>
      <c r="W182" s="167">
        <v>7861</v>
      </c>
      <c r="X182" s="167">
        <v>8232</v>
      </c>
      <c r="Y182" s="167">
        <v>8214</v>
      </c>
      <c r="Z182" s="167">
        <v>8992</v>
      </c>
      <c r="AA182" s="167">
        <v>9003</v>
      </c>
      <c r="AC182" s="62" t="s">
        <v>249</v>
      </c>
      <c r="AD182" s="62" t="s">
        <v>541</v>
      </c>
      <c r="AE182" s="167">
        <f t="shared" si="33"/>
        <v>23.755058947738871</v>
      </c>
      <c r="AF182" s="167">
        <f t="shared" si="23"/>
        <v>21.916411824668707</v>
      </c>
      <c r="AG182" s="167">
        <f t="shared" si="24"/>
        <v>20.792403405370006</v>
      </c>
      <c r="AH182" s="167">
        <f t="shared" si="25"/>
        <v>19.080528846153847</v>
      </c>
      <c r="AI182" s="167">
        <f t="shared" si="26"/>
        <v>16.636628309995842</v>
      </c>
      <c r="AJ182" s="167">
        <f t="shared" si="27"/>
        <v>16.118464159350019</v>
      </c>
      <c r="AK182" s="167">
        <f t="shared" si="28"/>
        <v>15.138023152270703</v>
      </c>
      <c r="AL182" s="167">
        <f t="shared" si="29"/>
        <v>14.334305150631682</v>
      </c>
      <c r="AM182" s="167">
        <f t="shared" si="30"/>
        <v>13.513513513513514</v>
      </c>
      <c r="AN182" s="167">
        <f t="shared" si="31"/>
        <v>12.233096085409253</v>
      </c>
      <c r="AO182" s="167">
        <f t="shared" si="32"/>
        <v>11.551704987226479</v>
      </c>
    </row>
    <row r="183" spans="1:41" x14ac:dyDescent="0.25">
      <c r="A183" s="62" t="s">
        <v>250</v>
      </c>
      <c r="B183" s="62" t="s">
        <v>542</v>
      </c>
      <c r="C183" s="282">
        <v>64</v>
      </c>
      <c r="D183" s="282">
        <v>61</v>
      </c>
      <c r="E183" s="282">
        <v>55</v>
      </c>
      <c r="F183" s="282">
        <v>53</v>
      </c>
      <c r="G183" s="282">
        <v>51</v>
      </c>
      <c r="H183" s="282">
        <v>50</v>
      </c>
      <c r="I183" s="282">
        <v>47</v>
      </c>
      <c r="J183" s="282">
        <v>45</v>
      </c>
      <c r="K183" s="282">
        <v>43</v>
      </c>
      <c r="L183" s="282">
        <v>43</v>
      </c>
      <c r="M183" s="282">
        <v>41</v>
      </c>
      <c r="O183" s="170" t="s">
        <v>250</v>
      </c>
      <c r="P183" s="171" t="s">
        <v>905</v>
      </c>
      <c r="Q183" s="167">
        <v>2881</v>
      </c>
      <c r="R183" s="167">
        <v>2927</v>
      </c>
      <c r="S183" s="167">
        <v>3145</v>
      </c>
      <c r="T183" s="167">
        <v>3156</v>
      </c>
      <c r="U183" s="167">
        <v>3374</v>
      </c>
      <c r="V183" s="167">
        <v>3546</v>
      </c>
      <c r="W183" s="167">
        <v>3556</v>
      </c>
      <c r="X183" s="167">
        <v>3484</v>
      </c>
      <c r="Y183" s="167">
        <v>3274</v>
      </c>
      <c r="Z183" s="167">
        <v>3557</v>
      </c>
      <c r="AA183" s="167">
        <v>4548</v>
      </c>
      <c r="AC183" s="62" t="s">
        <v>250</v>
      </c>
      <c r="AD183" s="62" t="s">
        <v>542</v>
      </c>
      <c r="AE183" s="167">
        <f t="shared" si="33"/>
        <v>22.21450885109337</v>
      </c>
      <c r="AF183" s="167">
        <f t="shared" si="23"/>
        <v>20.840450973693201</v>
      </c>
      <c r="AG183" s="167">
        <f t="shared" si="24"/>
        <v>17.488076311605724</v>
      </c>
      <c r="AH183" s="167">
        <f t="shared" si="25"/>
        <v>16.79340937896071</v>
      </c>
      <c r="AI183" s="167">
        <f t="shared" si="26"/>
        <v>15.115589804386484</v>
      </c>
      <c r="AJ183" s="167">
        <f t="shared" si="27"/>
        <v>14.100394811054709</v>
      </c>
      <c r="AK183" s="167">
        <f t="shared" si="28"/>
        <v>13.217097862767154</v>
      </c>
      <c r="AL183" s="167">
        <f t="shared" si="29"/>
        <v>12.916188289322617</v>
      </c>
      <c r="AM183" s="167">
        <f t="shared" si="30"/>
        <v>13.133781307269395</v>
      </c>
      <c r="AN183" s="167">
        <f t="shared" si="31"/>
        <v>12.088838909193139</v>
      </c>
      <c r="AO183" s="167">
        <f t="shared" si="32"/>
        <v>9.0149516270888306</v>
      </c>
    </row>
    <row r="184" spans="1:41" x14ac:dyDescent="0.25">
      <c r="A184" s="62" t="s">
        <v>251</v>
      </c>
      <c r="B184" s="62" t="s">
        <v>543</v>
      </c>
      <c r="C184" s="282">
        <v>123</v>
      </c>
      <c r="D184" s="282">
        <v>122</v>
      </c>
      <c r="E184" s="282">
        <v>118</v>
      </c>
      <c r="F184" s="282">
        <v>113</v>
      </c>
      <c r="G184" s="282">
        <v>109</v>
      </c>
      <c r="H184" s="282">
        <v>110</v>
      </c>
      <c r="I184" s="282">
        <v>112</v>
      </c>
      <c r="J184" s="282">
        <v>107</v>
      </c>
      <c r="K184" s="282">
        <v>144</v>
      </c>
      <c r="L184" s="282">
        <v>115</v>
      </c>
      <c r="M184" s="282">
        <v>107</v>
      </c>
      <c r="O184" s="170" t="s">
        <v>251</v>
      </c>
      <c r="P184" s="171" t="s">
        <v>906</v>
      </c>
      <c r="Q184" s="167">
        <v>6206</v>
      </c>
      <c r="R184" s="167">
        <v>6184</v>
      </c>
      <c r="S184" s="167">
        <v>6135</v>
      </c>
      <c r="T184" s="167">
        <v>6318</v>
      </c>
      <c r="U184" s="167">
        <v>6965</v>
      </c>
      <c r="V184" s="167">
        <v>6868</v>
      </c>
      <c r="W184" s="167">
        <v>7141</v>
      </c>
      <c r="X184" s="167">
        <v>7437</v>
      </c>
      <c r="Y184" s="167">
        <v>7845</v>
      </c>
      <c r="Z184" s="167">
        <v>8400</v>
      </c>
      <c r="AA184" s="167">
        <v>7585</v>
      </c>
      <c r="AC184" s="62" t="s">
        <v>251</v>
      </c>
      <c r="AD184" s="62" t="s">
        <v>543</v>
      </c>
      <c r="AE184" s="167">
        <f t="shared" si="33"/>
        <v>19.819529487592654</v>
      </c>
      <c r="AF184" s="167">
        <f t="shared" si="23"/>
        <v>19.728331177231567</v>
      </c>
      <c r="AG184" s="167">
        <f t="shared" si="24"/>
        <v>19.233903830480848</v>
      </c>
      <c r="AH184" s="167">
        <f t="shared" si="25"/>
        <v>17.885406774295664</v>
      </c>
      <c r="AI184" s="167">
        <f t="shared" si="26"/>
        <v>15.649676956209619</v>
      </c>
      <c r="AJ184" s="167">
        <f t="shared" si="27"/>
        <v>16.016307513104252</v>
      </c>
      <c r="AK184" s="167">
        <f t="shared" si="28"/>
        <v>15.684077860243663</v>
      </c>
      <c r="AL184" s="167">
        <f t="shared" si="29"/>
        <v>14.387521850208417</v>
      </c>
      <c r="AM184" s="167">
        <f t="shared" si="30"/>
        <v>18.355640535372849</v>
      </c>
      <c r="AN184" s="167">
        <f t="shared" si="31"/>
        <v>13.69047619047619</v>
      </c>
      <c r="AO184" s="167">
        <f t="shared" si="32"/>
        <v>14.106789716545814</v>
      </c>
    </row>
    <row r="185" spans="1:41" x14ac:dyDescent="0.25">
      <c r="A185" s="62" t="s">
        <v>252</v>
      </c>
      <c r="B185" s="62" t="s">
        <v>544</v>
      </c>
      <c r="C185" s="282">
        <v>275</v>
      </c>
      <c r="D185" s="282">
        <v>289</v>
      </c>
      <c r="E185" s="282">
        <v>294</v>
      </c>
      <c r="F185" s="282">
        <v>309</v>
      </c>
      <c r="G185" s="282">
        <v>355</v>
      </c>
      <c r="H185" s="282">
        <v>353</v>
      </c>
      <c r="I185" s="282">
        <v>343</v>
      </c>
      <c r="J185" s="282">
        <v>356</v>
      </c>
      <c r="K185" s="282">
        <v>325</v>
      </c>
      <c r="L185" s="282">
        <v>380</v>
      </c>
      <c r="M185" s="282">
        <v>375</v>
      </c>
      <c r="O185" s="170" t="s">
        <v>252</v>
      </c>
      <c r="P185" s="171" t="s">
        <v>907</v>
      </c>
      <c r="Q185" s="167">
        <v>11277</v>
      </c>
      <c r="R185" s="167">
        <v>11463</v>
      </c>
      <c r="S185" s="167">
        <v>11834</v>
      </c>
      <c r="T185" s="167">
        <v>12520</v>
      </c>
      <c r="U185" s="167">
        <v>13062</v>
      </c>
      <c r="V185" s="167">
        <v>13916</v>
      </c>
      <c r="W185" s="167">
        <v>14412</v>
      </c>
      <c r="X185" s="167">
        <v>14893</v>
      </c>
      <c r="Y185" s="167">
        <v>14795</v>
      </c>
      <c r="Z185" s="167">
        <v>16137</v>
      </c>
      <c r="AA185" s="167">
        <v>18048</v>
      </c>
      <c r="AC185" s="62" t="s">
        <v>252</v>
      </c>
      <c r="AD185" s="62" t="s">
        <v>544</v>
      </c>
      <c r="AE185" s="167">
        <f t="shared" si="33"/>
        <v>24.385918240666843</v>
      </c>
      <c r="AF185" s="167">
        <f t="shared" si="23"/>
        <v>25.211550205007416</v>
      </c>
      <c r="AG185" s="167">
        <f t="shared" si="24"/>
        <v>24.843670779111036</v>
      </c>
      <c r="AH185" s="167">
        <f t="shared" si="25"/>
        <v>24.680511182108628</v>
      </c>
      <c r="AI185" s="167">
        <f t="shared" si="26"/>
        <v>27.178073801868013</v>
      </c>
      <c r="AJ185" s="167">
        <f t="shared" si="27"/>
        <v>25.366484622017822</v>
      </c>
      <c r="AK185" s="167">
        <f t="shared" si="28"/>
        <v>23.799611434915349</v>
      </c>
      <c r="AL185" s="167">
        <f t="shared" si="29"/>
        <v>23.90384744510844</v>
      </c>
      <c r="AM185" s="167">
        <f t="shared" si="30"/>
        <v>21.966880702940184</v>
      </c>
      <c r="AN185" s="167">
        <f t="shared" si="31"/>
        <v>23.548367106649316</v>
      </c>
      <c r="AO185" s="167">
        <f t="shared" si="32"/>
        <v>20.777925531914892</v>
      </c>
    </row>
    <row r="186" spans="1:41" x14ac:dyDescent="0.25">
      <c r="A186" s="62" t="s">
        <v>253</v>
      </c>
      <c r="B186" s="62" t="s">
        <v>545</v>
      </c>
      <c r="C186" s="282">
        <v>117</v>
      </c>
      <c r="D186" s="282">
        <v>116</v>
      </c>
      <c r="E186" s="282">
        <v>110</v>
      </c>
      <c r="F186" s="282">
        <v>107</v>
      </c>
      <c r="G186" s="282">
        <v>101</v>
      </c>
      <c r="H186" s="282">
        <v>101</v>
      </c>
      <c r="I186" s="282">
        <v>97</v>
      </c>
      <c r="J186" s="282">
        <v>100</v>
      </c>
      <c r="K186" s="282">
        <v>94</v>
      </c>
      <c r="L186" s="282">
        <v>94</v>
      </c>
      <c r="M186" s="282">
        <v>91</v>
      </c>
      <c r="O186" s="170" t="s">
        <v>253</v>
      </c>
      <c r="P186" s="171" t="s">
        <v>908</v>
      </c>
      <c r="Q186" s="167">
        <v>5955</v>
      </c>
      <c r="R186" s="167">
        <v>5948</v>
      </c>
      <c r="S186" s="167">
        <v>6320</v>
      </c>
      <c r="T186" s="167">
        <v>6607</v>
      </c>
      <c r="U186" s="167">
        <v>7038</v>
      </c>
      <c r="V186" s="167">
        <v>7302</v>
      </c>
      <c r="W186" s="167">
        <v>7411</v>
      </c>
      <c r="X186" s="167">
        <v>7659</v>
      </c>
      <c r="Y186" s="167">
        <v>8022</v>
      </c>
      <c r="Z186" s="167">
        <v>9172</v>
      </c>
      <c r="AA186" s="167">
        <v>9931</v>
      </c>
      <c r="AC186" s="62" t="s">
        <v>253</v>
      </c>
      <c r="AD186" s="62" t="s">
        <v>545</v>
      </c>
      <c r="AE186" s="167">
        <f t="shared" si="33"/>
        <v>19.647355163727958</v>
      </c>
      <c r="AF186" s="167">
        <f t="shared" si="23"/>
        <v>19.502353732347007</v>
      </c>
      <c r="AG186" s="167">
        <f t="shared" si="24"/>
        <v>17.405063291139239</v>
      </c>
      <c r="AH186" s="167">
        <f t="shared" si="25"/>
        <v>16.194944755562283</v>
      </c>
      <c r="AI186" s="167">
        <f t="shared" si="26"/>
        <v>14.350667803353225</v>
      </c>
      <c r="AJ186" s="167">
        <f t="shared" si="27"/>
        <v>13.831826896740619</v>
      </c>
      <c r="AK186" s="167">
        <f t="shared" si="28"/>
        <v>13.088652003778167</v>
      </c>
      <c r="AL186" s="167">
        <f t="shared" si="29"/>
        <v>13.056534795665231</v>
      </c>
      <c r="AM186" s="167">
        <f t="shared" si="30"/>
        <v>11.717776115681875</v>
      </c>
      <c r="AN186" s="167">
        <f t="shared" si="31"/>
        <v>10.248582642825992</v>
      </c>
      <c r="AO186" s="167">
        <f t="shared" si="32"/>
        <v>9.1632262612022952</v>
      </c>
    </row>
    <row r="187" spans="1:41" x14ac:dyDescent="0.25">
      <c r="A187" s="62" t="s">
        <v>254</v>
      </c>
      <c r="B187" s="62" t="s">
        <v>546</v>
      </c>
      <c r="C187" s="282">
        <v>701</v>
      </c>
      <c r="D187" s="282">
        <v>671</v>
      </c>
      <c r="E187" s="282">
        <v>672</v>
      </c>
      <c r="F187" s="282">
        <v>681</v>
      </c>
      <c r="G187" s="282">
        <v>682</v>
      </c>
      <c r="H187" s="282">
        <v>739</v>
      </c>
      <c r="I187" s="282">
        <v>789</v>
      </c>
      <c r="J187" s="282">
        <v>771</v>
      </c>
      <c r="K187" s="282">
        <v>754</v>
      </c>
      <c r="L187" s="282">
        <v>759</v>
      </c>
      <c r="M187" s="282">
        <v>703</v>
      </c>
      <c r="O187" s="170" t="s">
        <v>254</v>
      </c>
      <c r="P187" s="171" t="s">
        <v>909</v>
      </c>
      <c r="Q187" s="167">
        <v>23376</v>
      </c>
      <c r="R187" s="167">
        <v>23522</v>
      </c>
      <c r="S187" s="167">
        <v>25566</v>
      </c>
      <c r="T187" s="167">
        <v>30001</v>
      </c>
      <c r="U187" s="167">
        <v>31000</v>
      </c>
      <c r="V187" s="167">
        <v>32061</v>
      </c>
      <c r="W187" s="167">
        <v>33880</v>
      </c>
      <c r="X187" s="167">
        <v>34191</v>
      </c>
      <c r="Y187" s="167">
        <v>33764</v>
      </c>
      <c r="Z187" s="167">
        <v>36007</v>
      </c>
      <c r="AA187" s="167">
        <v>39258</v>
      </c>
      <c r="AC187" s="62" t="s">
        <v>254</v>
      </c>
      <c r="AD187" s="62" t="s">
        <v>546</v>
      </c>
      <c r="AE187" s="167">
        <f t="shared" si="33"/>
        <v>29.988021902806295</v>
      </c>
      <c r="AF187" s="167">
        <f t="shared" si="23"/>
        <v>28.526485843040557</v>
      </c>
      <c r="AG187" s="167">
        <f t="shared" si="24"/>
        <v>26.284909645623092</v>
      </c>
      <c r="AH187" s="167">
        <f t="shared" si="25"/>
        <v>22.699243358554714</v>
      </c>
      <c r="AI187" s="167">
        <f t="shared" si="26"/>
        <v>22</v>
      </c>
      <c r="AJ187" s="167">
        <f t="shared" si="27"/>
        <v>23.049811297214685</v>
      </c>
      <c r="AK187" s="167">
        <f t="shared" si="28"/>
        <v>23.288075560802834</v>
      </c>
      <c r="AL187" s="167">
        <f t="shared" si="29"/>
        <v>22.549793805387381</v>
      </c>
      <c r="AM187" s="167">
        <f t="shared" si="30"/>
        <v>22.331477313114561</v>
      </c>
      <c r="AN187" s="167">
        <f t="shared" si="31"/>
        <v>21.079234593273529</v>
      </c>
      <c r="AO187" s="167">
        <f t="shared" si="32"/>
        <v>17.907178154771003</v>
      </c>
    </row>
    <row r="188" spans="1:41" x14ac:dyDescent="0.25">
      <c r="A188" s="62" t="s">
        <v>255</v>
      </c>
      <c r="B188" s="62" t="s">
        <v>547</v>
      </c>
      <c r="C188" s="282">
        <v>63</v>
      </c>
      <c r="D188" s="282">
        <v>64</v>
      </c>
      <c r="E188" s="282">
        <v>61</v>
      </c>
      <c r="F188" s="282">
        <v>62</v>
      </c>
      <c r="G188" s="282">
        <v>61</v>
      </c>
      <c r="H188" s="282">
        <v>62</v>
      </c>
      <c r="I188" s="282">
        <v>60</v>
      </c>
      <c r="J188" s="282">
        <v>60</v>
      </c>
      <c r="K188" s="282">
        <v>54</v>
      </c>
      <c r="L188" s="282">
        <v>55</v>
      </c>
      <c r="M188" s="282">
        <v>53</v>
      </c>
      <c r="O188" s="170" t="s">
        <v>255</v>
      </c>
      <c r="P188" s="171" t="s">
        <v>910</v>
      </c>
      <c r="Q188" s="167">
        <v>1679</v>
      </c>
      <c r="R188" s="167">
        <v>1657</v>
      </c>
      <c r="S188" s="167">
        <v>1785</v>
      </c>
      <c r="T188" s="167">
        <v>1857</v>
      </c>
      <c r="U188" s="167">
        <v>2011</v>
      </c>
      <c r="V188" s="167">
        <v>2066</v>
      </c>
      <c r="W188" s="167">
        <v>2008</v>
      </c>
      <c r="X188" s="167">
        <v>2070</v>
      </c>
      <c r="Y188" s="167">
        <v>2158</v>
      </c>
      <c r="Z188" s="167">
        <v>2302</v>
      </c>
      <c r="AA188" s="167">
        <v>2461</v>
      </c>
      <c r="AC188" s="62" t="s">
        <v>255</v>
      </c>
      <c r="AD188" s="62" t="s">
        <v>547</v>
      </c>
      <c r="AE188" s="167">
        <f t="shared" si="33"/>
        <v>37.522334723049433</v>
      </c>
      <c r="AF188" s="167">
        <f t="shared" si="23"/>
        <v>38.624019312009658</v>
      </c>
      <c r="AG188" s="167">
        <f t="shared" si="24"/>
        <v>34.173669467787114</v>
      </c>
      <c r="AH188" s="167">
        <f t="shared" si="25"/>
        <v>33.387183629509963</v>
      </c>
      <c r="AI188" s="167">
        <f t="shared" si="26"/>
        <v>30.333167578319244</v>
      </c>
      <c r="AJ188" s="167">
        <f t="shared" si="27"/>
        <v>30.00968054211036</v>
      </c>
      <c r="AK188" s="167">
        <f t="shared" si="28"/>
        <v>29.880478087649401</v>
      </c>
      <c r="AL188" s="167">
        <f t="shared" si="29"/>
        <v>28.985507246376812</v>
      </c>
      <c r="AM188" s="167">
        <f t="shared" si="30"/>
        <v>25.023169601482856</v>
      </c>
      <c r="AN188" s="167">
        <f t="shared" si="31"/>
        <v>23.892267593397047</v>
      </c>
      <c r="AO188" s="167">
        <f t="shared" si="32"/>
        <v>21.535960991466883</v>
      </c>
    </row>
    <row r="189" spans="1:41" x14ac:dyDescent="0.25">
      <c r="A189" s="62" t="s">
        <v>256</v>
      </c>
      <c r="B189" s="62" t="s">
        <v>548</v>
      </c>
      <c r="C189" s="282">
        <v>72</v>
      </c>
      <c r="D189" s="282">
        <v>73</v>
      </c>
      <c r="E189" s="282">
        <v>70</v>
      </c>
      <c r="F189" s="282">
        <v>68</v>
      </c>
      <c r="G189" s="282">
        <v>65</v>
      </c>
      <c r="H189" s="282">
        <v>66</v>
      </c>
      <c r="I189" s="282">
        <v>63</v>
      </c>
      <c r="J189" s="282">
        <v>62</v>
      </c>
      <c r="K189" s="282">
        <v>61</v>
      </c>
      <c r="L189" s="282">
        <v>62</v>
      </c>
      <c r="M189" s="282">
        <v>67</v>
      </c>
      <c r="O189" s="170" t="s">
        <v>256</v>
      </c>
      <c r="P189" s="171" t="s">
        <v>911</v>
      </c>
      <c r="Q189" s="167">
        <v>2695</v>
      </c>
      <c r="R189" s="167">
        <v>2741</v>
      </c>
      <c r="S189" s="167">
        <v>2961</v>
      </c>
      <c r="T189" s="167">
        <v>3175</v>
      </c>
      <c r="U189" s="167">
        <v>3545</v>
      </c>
      <c r="V189" s="167">
        <v>3549</v>
      </c>
      <c r="W189" s="167">
        <v>3494</v>
      </c>
      <c r="X189" s="167">
        <v>3394</v>
      </c>
      <c r="Y189" s="167">
        <v>3517</v>
      </c>
      <c r="Z189" s="167">
        <v>3246</v>
      </c>
      <c r="AA189" s="167">
        <v>3689</v>
      </c>
      <c r="AC189" s="62" t="s">
        <v>256</v>
      </c>
      <c r="AD189" s="62" t="s">
        <v>548</v>
      </c>
      <c r="AE189" s="167">
        <f t="shared" si="33"/>
        <v>26.716141001855288</v>
      </c>
      <c r="AF189" s="167">
        <f t="shared" si="23"/>
        <v>26.63261583363736</v>
      </c>
      <c r="AG189" s="167">
        <f t="shared" si="24"/>
        <v>23.640661938534279</v>
      </c>
      <c r="AH189" s="167">
        <f t="shared" si="25"/>
        <v>21.41732283464567</v>
      </c>
      <c r="AI189" s="167">
        <f t="shared" si="26"/>
        <v>18.33568406205924</v>
      </c>
      <c r="AJ189" s="167">
        <f t="shared" si="27"/>
        <v>18.596787827557058</v>
      </c>
      <c r="AK189" s="167">
        <f t="shared" si="28"/>
        <v>18.030910131654263</v>
      </c>
      <c r="AL189" s="167">
        <f t="shared" si="29"/>
        <v>18.267530936947555</v>
      </c>
      <c r="AM189" s="167">
        <f t="shared" si="30"/>
        <v>17.344327551890817</v>
      </c>
      <c r="AN189" s="167">
        <f t="shared" si="31"/>
        <v>19.100431300061615</v>
      </c>
      <c r="AO189" s="167">
        <f t="shared" si="32"/>
        <v>18.162103551097857</v>
      </c>
    </row>
    <row r="190" spans="1:41" x14ac:dyDescent="0.25">
      <c r="A190" s="62" t="s">
        <v>257</v>
      </c>
      <c r="B190" s="62" t="s">
        <v>549</v>
      </c>
      <c r="C190" s="282">
        <v>229</v>
      </c>
      <c r="D190" s="282">
        <v>233</v>
      </c>
      <c r="E190" s="282">
        <v>232</v>
      </c>
      <c r="F190" s="282">
        <v>230</v>
      </c>
      <c r="G190" s="282">
        <v>225</v>
      </c>
      <c r="H190" s="282">
        <v>226</v>
      </c>
      <c r="I190" s="282">
        <v>219</v>
      </c>
      <c r="J190" s="282">
        <v>220</v>
      </c>
      <c r="K190" s="282">
        <v>214</v>
      </c>
      <c r="L190" s="282">
        <v>215</v>
      </c>
      <c r="M190" s="282">
        <v>208</v>
      </c>
      <c r="O190" s="170" t="s">
        <v>257</v>
      </c>
      <c r="P190" s="171" t="s">
        <v>912</v>
      </c>
      <c r="Q190" s="167">
        <v>8563</v>
      </c>
      <c r="R190" s="167">
        <v>8646</v>
      </c>
      <c r="S190" s="167">
        <v>8727</v>
      </c>
      <c r="T190" s="167">
        <v>9043</v>
      </c>
      <c r="U190" s="167">
        <v>9633</v>
      </c>
      <c r="V190" s="167">
        <v>10133</v>
      </c>
      <c r="W190" s="167">
        <v>10397</v>
      </c>
      <c r="X190" s="167">
        <v>10505</v>
      </c>
      <c r="Y190" s="167">
        <v>10690</v>
      </c>
      <c r="Z190" s="167">
        <v>11192</v>
      </c>
      <c r="AA190" s="167">
        <v>11371</v>
      </c>
      <c r="AC190" s="62" t="s">
        <v>257</v>
      </c>
      <c r="AD190" s="62" t="s">
        <v>549</v>
      </c>
      <c r="AE190" s="167">
        <f t="shared" si="33"/>
        <v>26.74296391451594</v>
      </c>
      <c r="AF190" s="167">
        <f t="shared" si="23"/>
        <v>26.94887809391626</v>
      </c>
      <c r="AG190" s="167">
        <f t="shared" si="24"/>
        <v>26.584164088461097</v>
      </c>
      <c r="AH190" s="167">
        <f t="shared" si="25"/>
        <v>25.434037376976669</v>
      </c>
      <c r="AI190" s="167">
        <f t="shared" si="26"/>
        <v>23.357209592027406</v>
      </c>
      <c r="AJ190" s="167">
        <f t="shared" si="27"/>
        <v>22.303365242277707</v>
      </c>
      <c r="AK190" s="167">
        <f t="shared" si="28"/>
        <v>21.063768394729248</v>
      </c>
      <c r="AL190" s="167">
        <f t="shared" si="29"/>
        <v>20.94240837696335</v>
      </c>
      <c r="AM190" s="167">
        <f t="shared" si="30"/>
        <v>20.01870907390084</v>
      </c>
      <c r="AN190" s="167">
        <f t="shared" si="31"/>
        <v>19.210150107219441</v>
      </c>
      <c r="AO190" s="167">
        <f t="shared" si="32"/>
        <v>18.292146688945564</v>
      </c>
    </row>
    <row r="191" spans="1:41" x14ac:dyDescent="0.25">
      <c r="A191" s="62" t="s">
        <v>258</v>
      </c>
      <c r="B191" s="62" t="s">
        <v>550</v>
      </c>
      <c r="C191" s="282">
        <v>56</v>
      </c>
      <c r="D191" s="282">
        <v>53</v>
      </c>
      <c r="E191" s="282">
        <v>51</v>
      </c>
      <c r="F191" s="282">
        <v>51</v>
      </c>
      <c r="G191" s="282">
        <v>51</v>
      </c>
      <c r="H191" s="282">
        <v>51</v>
      </c>
      <c r="I191" s="282">
        <v>49</v>
      </c>
      <c r="J191" s="282">
        <v>49</v>
      </c>
      <c r="K191" s="282">
        <v>46</v>
      </c>
      <c r="L191" s="282">
        <v>47</v>
      </c>
      <c r="M191" s="282">
        <v>45</v>
      </c>
      <c r="O191" s="170" t="s">
        <v>258</v>
      </c>
      <c r="P191" s="171" t="s">
        <v>913</v>
      </c>
      <c r="Q191" s="167">
        <v>2119</v>
      </c>
      <c r="R191" s="167">
        <v>2102</v>
      </c>
      <c r="S191" s="167">
        <v>2141</v>
      </c>
      <c r="T191" s="167">
        <v>2289</v>
      </c>
      <c r="U191" s="167">
        <v>2429</v>
      </c>
      <c r="V191" s="167">
        <v>2593</v>
      </c>
      <c r="W191" s="167">
        <v>2644</v>
      </c>
      <c r="X191" s="167">
        <v>2595</v>
      </c>
      <c r="Y191" s="167">
        <v>2575</v>
      </c>
      <c r="Z191" s="167">
        <v>2803</v>
      </c>
      <c r="AA191" s="167">
        <v>3129</v>
      </c>
      <c r="AC191" s="62" t="s">
        <v>258</v>
      </c>
      <c r="AD191" s="62" t="s">
        <v>550</v>
      </c>
      <c r="AE191" s="167">
        <f t="shared" si="33"/>
        <v>26.427560169891457</v>
      </c>
      <c r="AF191" s="167">
        <f t="shared" si="23"/>
        <v>25.214081826831588</v>
      </c>
      <c r="AG191" s="167">
        <f t="shared" si="24"/>
        <v>23.82064455861747</v>
      </c>
      <c r="AH191" s="167">
        <f t="shared" si="25"/>
        <v>22.280471821756226</v>
      </c>
      <c r="AI191" s="167">
        <f t="shared" si="26"/>
        <v>20.996294771510911</v>
      </c>
      <c r="AJ191" s="167">
        <f t="shared" si="27"/>
        <v>19.668337832626303</v>
      </c>
      <c r="AK191" s="167">
        <f t="shared" si="28"/>
        <v>18.532526475037823</v>
      </c>
      <c r="AL191" s="167">
        <f t="shared" si="29"/>
        <v>18.882466281310212</v>
      </c>
      <c r="AM191" s="167">
        <f t="shared" si="30"/>
        <v>17.864077669902912</v>
      </c>
      <c r="AN191" s="167">
        <f t="shared" si="31"/>
        <v>16.767748840528007</v>
      </c>
      <c r="AO191" s="167">
        <f t="shared" si="32"/>
        <v>14.381591562799617</v>
      </c>
    </row>
    <row r="192" spans="1:41" x14ac:dyDescent="0.25">
      <c r="A192" s="62" t="s">
        <v>259</v>
      </c>
      <c r="B192" s="62" t="s">
        <v>551</v>
      </c>
      <c r="C192" s="282">
        <v>73</v>
      </c>
      <c r="D192" s="282">
        <v>71</v>
      </c>
      <c r="E192" s="282">
        <v>68</v>
      </c>
      <c r="F192" s="282">
        <v>68</v>
      </c>
      <c r="G192" s="282">
        <v>70</v>
      </c>
      <c r="H192" s="282">
        <v>70</v>
      </c>
      <c r="I192" s="282">
        <v>66</v>
      </c>
      <c r="J192" s="282">
        <v>66</v>
      </c>
      <c r="K192" s="282">
        <v>65</v>
      </c>
      <c r="L192" s="282">
        <v>35</v>
      </c>
      <c r="M192" s="282">
        <v>34</v>
      </c>
      <c r="O192" s="170" t="s">
        <v>259</v>
      </c>
      <c r="P192" s="171" t="s">
        <v>914</v>
      </c>
      <c r="Q192" s="167">
        <v>2009</v>
      </c>
      <c r="R192" s="167">
        <v>2058</v>
      </c>
      <c r="S192" s="167">
        <v>2148</v>
      </c>
      <c r="T192" s="167">
        <v>2353</v>
      </c>
      <c r="U192" s="167">
        <v>2679</v>
      </c>
      <c r="V192" s="167">
        <v>2756</v>
      </c>
      <c r="W192" s="167">
        <v>2832</v>
      </c>
      <c r="X192" s="167">
        <v>2811</v>
      </c>
      <c r="Y192" s="167">
        <v>2499</v>
      </c>
      <c r="Z192" s="167">
        <v>2633</v>
      </c>
      <c r="AA192" s="167">
        <v>3014</v>
      </c>
      <c r="AC192" s="62" t="s">
        <v>259</v>
      </c>
      <c r="AD192" s="62" t="s">
        <v>551</v>
      </c>
      <c r="AE192" s="167">
        <f t="shared" si="33"/>
        <v>36.336485813837733</v>
      </c>
      <c r="AF192" s="167">
        <f t="shared" si="23"/>
        <v>34.499514091350825</v>
      </c>
      <c r="AG192" s="167">
        <f t="shared" si="24"/>
        <v>31.65735567970205</v>
      </c>
      <c r="AH192" s="167">
        <f t="shared" si="25"/>
        <v>28.89927751806205</v>
      </c>
      <c r="AI192" s="167">
        <f t="shared" si="26"/>
        <v>26.129152668906308</v>
      </c>
      <c r="AJ192" s="167">
        <f t="shared" si="27"/>
        <v>25.39912917271408</v>
      </c>
      <c r="AK192" s="167">
        <f t="shared" si="28"/>
        <v>23.305084745762713</v>
      </c>
      <c r="AL192" s="167">
        <f t="shared" si="29"/>
        <v>23.479188900747065</v>
      </c>
      <c r="AM192" s="167">
        <f t="shared" si="30"/>
        <v>26.010404161664667</v>
      </c>
      <c r="AN192" s="167">
        <f t="shared" si="31"/>
        <v>13.29282187618686</v>
      </c>
      <c r="AO192" s="167">
        <f t="shared" si="32"/>
        <v>11.280690112806901</v>
      </c>
    </row>
    <row r="193" spans="1:41" x14ac:dyDescent="0.25">
      <c r="A193" s="62" t="s">
        <v>260</v>
      </c>
      <c r="B193" s="62" t="s">
        <v>552</v>
      </c>
      <c r="C193" s="282">
        <v>64</v>
      </c>
      <c r="D193" s="282">
        <v>59</v>
      </c>
      <c r="E193" s="282">
        <v>56</v>
      </c>
      <c r="F193" s="282">
        <v>55</v>
      </c>
      <c r="G193" s="282">
        <v>54</v>
      </c>
      <c r="H193" s="282">
        <v>52</v>
      </c>
      <c r="I193" s="282">
        <v>51</v>
      </c>
      <c r="J193" s="282">
        <v>49</v>
      </c>
      <c r="K193" s="282">
        <v>45</v>
      </c>
      <c r="L193" s="282">
        <v>46</v>
      </c>
      <c r="M193" s="282">
        <v>45</v>
      </c>
      <c r="O193" s="170" t="s">
        <v>260</v>
      </c>
      <c r="P193" s="171" t="s">
        <v>915</v>
      </c>
      <c r="Q193" s="167">
        <v>3341</v>
      </c>
      <c r="R193" s="167">
        <v>3380</v>
      </c>
      <c r="S193" s="167">
        <v>3493</v>
      </c>
      <c r="T193" s="167">
        <v>3653</v>
      </c>
      <c r="U193" s="167">
        <v>3683</v>
      </c>
      <c r="V193" s="167">
        <v>4045</v>
      </c>
      <c r="W193" s="167">
        <v>4207</v>
      </c>
      <c r="X193" s="167">
        <v>4283</v>
      </c>
      <c r="Y193" s="167">
        <v>4151</v>
      </c>
      <c r="Z193" s="167">
        <v>4905</v>
      </c>
      <c r="AA193" s="167">
        <v>5311</v>
      </c>
      <c r="AC193" s="62" t="s">
        <v>260</v>
      </c>
      <c r="AD193" s="62" t="s">
        <v>552</v>
      </c>
      <c r="AE193" s="167">
        <f t="shared" si="33"/>
        <v>19.155941334929661</v>
      </c>
      <c r="AF193" s="167">
        <f t="shared" si="23"/>
        <v>17.45562130177515</v>
      </c>
      <c r="AG193" s="167">
        <f t="shared" si="24"/>
        <v>16.032064128256511</v>
      </c>
      <c r="AH193" s="167">
        <f t="shared" si="25"/>
        <v>15.056118258965235</v>
      </c>
      <c r="AI193" s="167">
        <f t="shared" si="26"/>
        <v>14.661960358403475</v>
      </c>
      <c r="AJ193" s="167">
        <f t="shared" si="27"/>
        <v>12.855377008652658</v>
      </c>
      <c r="AK193" s="167">
        <f t="shared" si="28"/>
        <v>12.122652721654385</v>
      </c>
      <c r="AL193" s="167">
        <f t="shared" si="29"/>
        <v>11.440579033387813</v>
      </c>
      <c r="AM193" s="167">
        <f t="shared" si="30"/>
        <v>10.840761262346422</v>
      </c>
      <c r="AN193" s="167">
        <f t="shared" si="31"/>
        <v>9.3781855249745156</v>
      </c>
      <c r="AO193" s="167">
        <f t="shared" si="32"/>
        <v>8.472980606288834</v>
      </c>
    </row>
    <row r="194" spans="1:41" x14ac:dyDescent="0.25">
      <c r="A194" s="62" t="s">
        <v>261</v>
      </c>
      <c r="B194" s="62" t="s">
        <v>553</v>
      </c>
      <c r="C194" s="282">
        <v>23</v>
      </c>
      <c r="D194" s="282">
        <v>17</v>
      </c>
      <c r="E194" s="282">
        <v>16</v>
      </c>
      <c r="F194" s="282">
        <v>16</v>
      </c>
      <c r="G194" s="282">
        <v>16</v>
      </c>
      <c r="H194" s="282">
        <v>17</v>
      </c>
      <c r="I194" s="282">
        <v>15</v>
      </c>
      <c r="J194" s="282">
        <v>16</v>
      </c>
      <c r="K194" s="282">
        <v>15</v>
      </c>
      <c r="L194" s="282">
        <v>15</v>
      </c>
      <c r="M194" s="282">
        <v>14</v>
      </c>
      <c r="O194" s="170" t="s">
        <v>261</v>
      </c>
      <c r="P194" s="171" t="s">
        <v>916</v>
      </c>
      <c r="Q194" s="167">
        <v>683</v>
      </c>
      <c r="R194" s="171">
        <v>643</v>
      </c>
      <c r="S194" s="167">
        <v>636</v>
      </c>
      <c r="T194" s="167">
        <v>652</v>
      </c>
      <c r="U194" s="167">
        <v>815</v>
      </c>
      <c r="V194" s="167">
        <v>773</v>
      </c>
      <c r="W194" s="167">
        <v>767</v>
      </c>
      <c r="X194" s="167">
        <v>787</v>
      </c>
      <c r="Y194" s="167">
        <v>795</v>
      </c>
      <c r="Z194" s="167">
        <v>781</v>
      </c>
      <c r="AA194" s="167">
        <v>796</v>
      </c>
      <c r="AC194" s="62" t="s">
        <v>261</v>
      </c>
      <c r="AD194" s="62" t="s">
        <v>553</v>
      </c>
      <c r="AE194" s="167">
        <f t="shared" si="33"/>
        <v>33.674963396778914</v>
      </c>
      <c r="AF194" s="167">
        <f t="shared" si="23"/>
        <v>26.438569206842924</v>
      </c>
      <c r="AG194" s="167">
        <f t="shared" si="24"/>
        <v>25.157232704402517</v>
      </c>
      <c r="AH194" s="167">
        <f t="shared" si="25"/>
        <v>24.539877300613497</v>
      </c>
      <c r="AI194" s="167">
        <f t="shared" si="26"/>
        <v>19.631901840490798</v>
      </c>
      <c r="AJ194" s="167">
        <f t="shared" si="27"/>
        <v>21.992238033635189</v>
      </c>
      <c r="AK194" s="167">
        <f t="shared" si="28"/>
        <v>19.556714471968711</v>
      </c>
      <c r="AL194" s="167">
        <f t="shared" si="29"/>
        <v>20.330368487928844</v>
      </c>
      <c r="AM194" s="167">
        <f t="shared" si="30"/>
        <v>18.867924528301888</v>
      </c>
      <c r="AN194" s="167">
        <f t="shared" si="31"/>
        <v>19.206145966709347</v>
      </c>
      <c r="AO194" s="167">
        <f t="shared" si="32"/>
        <v>17.587939698492463</v>
      </c>
    </row>
    <row r="195" spans="1:41" x14ac:dyDescent="0.25">
      <c r="A195" s="62" t="s">
        <v>262</v>
      </c>
      <c r="B195" s="62" t="s">
        <v>554</v>
      </c>
      <c r="C195" s="282">
        <v>114</v>
      </c>
      <c r="D195" s="282">
        <v>78</v>
      </c>
      <c r="E195" s="282">
        <v>63</v>
      </c>
      <c r="F195" s="282">
        <v>67</v>
      </c>
      <c r="G195" s="282">
        <v>67</v>
      </c>
      <c r="H195" s="282">
        <v>98</v>
      </c>
      <c r="I195" s="282">
        <v>58</v>
      </c>
      <c r="J195" s="282">
        <v>64</v>
      </c>
      <c r="K195" s="282">
        <v>53</v>
      </c>
      <c r="L195" s="282">
        <v>56</v>
      </c>
      <c r="M195" s="282">
        <v>59</v>
      </c>
      <c r="O195" s="170" t="s">
        <v>262</v>
      </c>
      <c r="P195" s="171" t="s">
        <v>917</v>
      </c>
      <c r="Q195" s="167">
        <v>4254</v>
      </c>
      <c r="R195" s="167">
        <v>4120</v>
      </c>
      <c r="S195" s="167">
        <v>4368</v>
      </c>
      <c r="T195" s="167">
        <v>4525</v>
      </c>
      <c r="U195" s="167">
        <v>4825</v>
      </c>
      <c r="V195" s="167">
        <v>4964</v>
      </c>
      <c r="W195" s="167">
        <v>4763</v>
      </c>
      <c r="X195" s="167">
        <v>4570</v>
      </c>
      <c r="Y195" s="167">
        <v>4971</v>
      </c>
      <c r="Z195" s="167">
        <v>4818</v>
      </c>
      <c r="AA195" s="167">
        <v>7429</v>
      </c>
      <c r="AC195" s="62" t="s">
        <v>262</v>
      </c>
      <c r="AD195" s="62" t="s">
        <v>554</v>
      </c>
      <c r="AE195" s="167">
        <f t="shared" si="33"/>
        <v>26.798307475317348</v>
      </c>
      <c r="AF195" s="167">
        <f t="shared" si="23"/>
        <v>18.932038834951456</v>
      </c>
      <c r="AG195" s="167">
        <f t="shared" si="24"/>
        <v>14.423076923076923</v>
      </c>
      <c r="AH195" s="167">
        <f t="shared" si="25"/>
        <v>14.806629834254144</v>
      </c>
      <c r="AI195" s="167">
        <f t="shared" si="26"/>
        <v>13.8860103626943</v>
      </c>
      <c r="AJ195" s="167">
        <f t="shared" si="27"/>
        <v>19.742143432715551</v>
      </c>
      <c r="AK195" s="167">
        <f t="shared" si="28"/>
        <v>12.17719924417384</v>
      </c>
      <c r="AL195" s="167">
        <f t="shared" si="29"/>
        <v>14.00437636761488</v>
      </c>
      <c r="AM195" s="167">
        <f t="shared" si="30"/>
        <v>10.661838664252665</v>
      </c>
      <c r="AN195" s="167">
        <f t="shared" si="31"/>
        <v>11.623080116230801</v>
      </c>
      <c r="AO195" s="167">
        <f t="shared" si="32"/>
        <v>7.941849508682191</v>
      </c>
    </row>
    <row r="196" spans="1:41" x14ac:dyDescent="0.25">
      <c r="A196" s="62" t="s">
        <v>263</v>
      </c>
      <c r="B196" s="62" t="s">
        <v>555</v>
      </c>
      <c r="C196" s="282">
        <v>15</v>
      </c>
      <c r="D196" s="282">
        <v>14</v>
      </c>
      <c r="E196" s="282">
        <v>13</v>
      </c>
      <c r="F196" s="282">
        <v>13</v>
      </c>
      <c r="G196" s="282">
        <v>13</v>
      </c>
      <c r="H196" s="282">
        <v>13</v>
      </c>
      <c r="I196" s="282">
        <v>13</v>
      </c>
      <c r="J196" s="282">
        <v>12</v>
      </c>
      <c r="K196" s="282">
        <v>11</v>
      </c>
      <c r="L196" s="282">
        <v>11</v>
      </c>
      <c r="M196" s="282">
        <v>10</v>
      </c>
      <c r="O196" s="170" t="s">
        <v>263</v>
      </c>
      <c r="P196" s="171" t="s">
        <v>918</v>
      </c>
      <c r="Q196" s="167">
        <v>1030</v>
      </c>
      <c r="R196" s="167">
        <v>1058</v>
      </c>
      <c r="S196" s="167">
        <v>1068</v>
      </c>
      <c r="T196" s="167">
        <v>1060</v>
      </c>
      <c r="U196" s="167">
        <v>1147</v>
      </c>
      <c r="V196" s="167">
        <v>1292</v>
      </c>
      <c r="W196" s="167">
        <v>1293</v>
      </c>
      <c r="X196" s="167">
        <v>1261</v>
      </c>
      <c r="Y196" s="167">
        <v>1330</v>
      </c>
      <c r="Z196" s="167">
        <v>1310</v>
      </c>
      <c r="AA196" s="167">
        <v>1311</v>
      </c>
      <c r="AC196" s="62" t="s">
        <v>263</v>
      </c>
      <c r="AD196" s="62" t="s">
        <v>555</v>
      </c>
      <c r="AE196" s="167">
        <f t="shared" si="33"/>
        <v>14.563106796116505</v>
      </c>
      <c r="AF196" s="167">
        <f t="shared" si="23"/>
        <v>13.232514177693762</v>
      </c>
      <c r="AG196" s="167">
        <f t="shared" si="24"/>
        <v>12.172284644194757</v>
      </c>
      <c r="AH196" s="167">
        <f t="shared" si="25"/>
        <v>12.264150943396226</v>
      </c>
      <c r="AI196" s="167">
        <f t="shared" si="26"/>
        <v>11.333914559721011</v>
      </c>
      <c r="AJ196" s="167">
        <f t="shared" si="27"/>
        <v>10.061919504643964</v>
      </c>
      <c r="AK196" s="167">
        <f t="shared" si="28"/>
        <v>10.054137664346481</v>
      </c>
      <c r="AL196" s="167">
        <f t="shared" si="29"/>
        <v>9.5162569389373513</v>
      </c>
      <c r="AM196" s="167">
        <f t="shared" si="30"/>
        <v>8.2706766917293226</v>
      </c>
      <c r="AN196" s="167">
        <f t="shared" si="31"/>
        <v>8.3969465648854964</v>
      </c>
      <c r="AO196" s="167">
        <f t="shared" si="32"/>
        <v>7.6277650648360034</v>
      </c>
    </row>
    <row r="197" spans="1:41" x14ac:dyDescent="0.25">
      <c r="A197" s="62" t="s">
        <v>264</v>
      </c>
      <c r="B197" s="62" t="s">
        <v>556</v>
      </c>
      <c r="C197" s="282">
        <v>35</v>
      </c>
      <c r="D197" s="282">
        <v>34</v>
      </c>
      <c r="E197" s="282">
        <v>34</v>
      </c>
      <c r="F197" s="282">
        <v>34</v>
      </c>
      <c r="G197" s="282">
        <v>33</v>
      </c>
      <c r="H197" s="282">
        <v>33</v>
      </c>
      <c r="I197" s="282">
        <v>31</v>
      </c>
      <c r="J197" s="282">
        <v>30</v>
      </c>
      <c r="K197" s="282">
        <v>27</v>
      </c>
      <c r="L197" s="282">
        <v>28</v>
      </c>
      <c r="M197" s="282">
        <v>26</v>
      </c>
      <c r="O197" s="170" t="s">
        <v>264</v>
      </c>
      <c r="P197" s="171" t="s">
        <v>919</v>
      </c>
      <c r="Q197" s="167">
        <v>1612</v>
      </c>
      <c r="R197" s="167">
        <v>1580</v>
      </c>
      <c r="S197" s="167">
        <v>1616</v>
      </c>
      <c r="T197" s="167">
        <v>1804</v>
      </c>
      <c r="U197" s="167">
        <v>1993</v>
      </c>
      <c r="V197" s="167">
        <v>1976</v>
      </c>
      <c r="W197" s="167">
        <v>1891</v>
      </c>
      <c r="X197" s="167">
        <v>1970</v>
      </c>
      <c r="Y197" s="167">
        <v>1976</v>
      </c>
      <c r="Z197" s="167">
        <v>2023</v>
      </c>
      <c r="AA197" s="167">
        <v>2271</v>
      </c>
      <c r="AC197" s="62" t="s">
        <v>264</v>
      </c>
      <c r="AD197" s="62" t="s">
        <v>556</v>
      </c>
      <c r="AE197" s="167">
        <f t="shared" si="33"/>
        <v>21.712158808933001</v>
      </c>
      <c r="AF197" s="167">
        <f t="shared" si="23"/>
        <v>21.518987341772153</v>
      </c>
      <c r="AG197" s="167">
        <f t="shared" si="24"/>
        <v>21.03960396039604</v>
      </c>
      <c r="AH197" s="167">
        <f t="shared" si="25"/>
        <v>18.847006651884701</v>
      </c>
      <c r="AI197" s="167">
        <f t="shared" si="26"/>
        <v>16.557952834922229</v>
      </c>
      <c r="AJ197" s="167">
        <f t="shared" si="27"/>
        <v>16.700404858299596</v>
      </c>
      <c r="AK197" s="167">
        <f t="shared" si="28"/>
        <v>16.393442622950818</v>
      </c>
      <c r="AL197" s="167">
        <f t="shared" si="29"/>
        <v>15.228426395939087</v>
      </c>
      <c r="AM197" s="167">
        <f t="shared" si="30"/>
        <v>13.663967611336032</v>
      </c>
      <c r="AN197" s="167">
        <f t="shared" si="31"/>
        <v>13.84083044982699</v>
      </c>
      <c r="AO197" s="167">
        <f t="shared" si="32"/>
        <v>11.448701012769705</v>
      </c>
    </row>
    <row r="198" spans="1:41" x14ac:dyDescent="0.25">
      <c r="A198" s="62" t="s">
        <v>265</v>
      </c>
      <c r="B198" s="62" t="s">
        <v>557</v>
      </c>
      <c r="C198" s="282">
        <v>71</v>
      </c>
      <c r="D198" s="282">
        <v>71</v>
      </c>
      <c r="E198" s="282">
        <v>72</v>
      </c>
      <c r="F198" s="282">
        <v>67</v>
      </c>
      <c r="G198" s="282">
        <v>63</v>
      </c>
      <c r="H198" s="282">
        <v>62</v>
      </c>
      <c r="I198" s="282">
        <v>88</v>
      </c>
      <c r="J198" s="282">
        <v>75</v>
      </c>
      <c r="K198" s="282">
        <v>68</v>
      </c>
      <c r="L198" s="282">
        <v>67</v>
      </c>
      <c r="M198" s="282">
        <v>60</v>
      </c>
      <c r="O198" s="170" t="s">
        <v>265</v>
      </c>
      <c r="P198" s="171" t="s">
        <v>920</v>
      </c>
      <c r="Q198" s="167">
        <v>2911</v>
      </c>
      <c r="R198" s="167">
        <v>2852</v>
      </c>
      <c r="S198" s="167">
        <v>2851</v>
      </c>
      <c r="T198" s="167">
        <v>3101</v>
      </c>
      <c r="U198" s="167">
        <v>3237</v>
      </c>
      <c r="V198" s="167">
        <v>3609</v>
      </c>
      <c r="W198" s="167">
        <v>3832</v>
      </c>
      <c r="X198" s="167">
        <v>3496</v>
      </c>
      <c r="Y198" s="167">
        <v>3068</v>
      </c>
      <c r="Z198" s="167">
        <v>4331</v>
      </c>
      <c r="AA198" s="167">
        <v>6344</v>
      </c>
      <c r="AC198" s="62" t="s">
        <v>265</v>
      </c>
      <c r="AD198" s="62" t="s">
        <v>557</v>
      </c>
      <c r="AE198" s="167">
        <f t="shared" si="33"/>
        <v>24.390243902439025</v>
      </c>
      <c r="AF198" s="167">
        <f t="shared" si="23"/>
        <v>24.894810659186536</v>
      </c>
      <c r="AG198" s="167">
        <f t="shared" si="24"/>
        <v>25.254296737986671</v>
      </c>
      <c r="AH198" s="167">
        <f t="shared" si="25"/>
        <v>21.605933569816187</v>
      </c>
      <c r="AI198" s="167">
        <f t="shared" si="26"/>
        <v>19.462465245597777</v>
      </c>
      <c r="AJ198" s="167">
        <f t="shared" si="27"/>
        <v>17.179274037129399</v>
      </c>
      <c r="AK198" s="167">
        <f t="shared" si="28"/>
        <v>22.964509394572026</v>
      </c>
      <c r="AL198" s="167">
        <f t="shared" si="29"/>
        <v>21.45308924485126</v>
      </c>
      <c r="AM198" s="167">
        <f t="shared" si="30"/>
        <v>22.164276401564535</v>
      </c>
      <c r="AN198" s="167">
        <f t="shared" si="31"/>
        <v>15.4698683906719</v>
      </c>
      <c r="AO198" s="167">
        <f t="shared" si="32"/>
        <v>9.457755359394703</v>
      </c>
    </row>
    <row r="199" spans="1:41" x14ac:dyDescent="0.25">
      <c r="A199" s="62" t="s">
        <v>266</v>
      </c>
      <c r="B199" s="62" t="s">
        <v>558</v>
      </c>
      <c r="C199" s="282">
        <v>56</v>
      </c>
      <c r="D199" s="282">
        <v>52</v>
      </c>
      <c r="E199" s="282">
        <v>51</v>
      </c>
      <c r="F199" s="282">
        <v>49</v>
      </c>
      <c r="G199" s="282">
        <v>47</v>
      </c>
      <c r="H199" s="282">
        <v>46</v>
      </c>
      <c r="I199" s="282">
        <v>42</v>
      </c>
      <c r="J199" s="282">
        <v>41</v>
      </c>
      <c r="K199" s="282">
        <v>39</v>
      </c>
      <c r="L199" s="282">
        <v>39</v>
      </c>
      <c r="M199" s="282">
        <v>37</v>
      </c>
      <c r="O199" s="170" t="s">
        <v>266</v>
      </c>
      <c r="P199" s="171" t="s">
        <v>921</v>
      </c>
      <c r="Q199" s="167">
        <v>2409</v>
      </c>
      <c r="R199" s="167">
        <v>2471</v>
      </c>
      <c r="S199" s="167">
        <v>2417</v>
      </c>
      <c r="T199" s="167">
        <v>2566</v>
      </c>
      <c r="U199" s="167">
        <v>2737</v>
      </c>
      <c r="V199" s="167">
        <v>2859</v>
      </c>
      <c r="W199" s="167">
        <v>2920</v>
      </c>
      <c r="X199" s="167">
        <v>3063</v>
      </c>
      <c r="Y199" s="167">
        <v>2835</v>
      </c>
      <c r="Z199" s="167">
        <v>3208</v>
      </c>
      <c r="AA199" s="167">
        <v>3451</v>
      </c>
      <c r="AC199" s="62" t="s">
        <v>266</v>
      </c>
      <c r="AD199" s="62" t="s">
        <v>558</v>
      </c>
      <c r="AE199" s="167">
        <f t="shared" si="33"/>
        <v>23.246160232461602</v>
      </c>
      <c r="AF199" s="167">
        <f t="shared" si="23"/>
        <v>21.04411169566977</v>
      </c>
      <c r="AG199" s="167">
        <f t="shared" si="24"/>
        <v>21.100537856847332</v>
      </c>
      <c r="AH199" s="167">
        <f t="shared" si="25"/>
        <v>19.095869056897897</v>
      </c>
      <c r="AI199" s="167">
        <f t="shared" si="26"/>
        <v>17.172086225794665</v>
      </c>
      <c r="AJ199" s="167">
        <f t="shared" si="27"/>
        <v>16.089541797831409</v>
      </c>
      <c r="AK199" s="167">
        <f t="shared" si="28"/>
        <v>14.383561643835616</v>
      </c>
      <c r="AL199" s="167">
        <f t="shared" si="29"/>
        <v>13.385569702905649</v>
      </c>
      <c r="AM199" s="167">
        <f t="shared" si="30"/>
        <v>13.756613756613756</v>
      </c>
      <c r="AN199" s="167">
        <f t="shared" si="31"/>
        <v>12.1571072319202</v>
      </c>
      <c r="AO199" s="167">
        <f t="shared" si="32"/>
        <v>10.721529991306868</v>
      </c>
    </row>
    <row r="200" spans="1:41" x14ac:dyDescent="0.25">
      <c r="A200" s="62" t="s">
        <v>267</v>
      </c>
      <c r="B200" s="62" t="s">
        <v>559</v>
      </c>
      <c r="C200" s="282">
        <v>90</v>
      </c>
      <c r="D200" s="282">
        <v>90</v>
      </c>
      <c r="E200" s="282">
        <v>86</v>
      </c>
      <c r="F200" s="282">
        <v>87</v>
      </c>
      <c r="G200" s="282">
        <v>85</v>
      </c>
      <c r="H200" s="282">
        <v>82</v>
      </c>
      <c r="I200" s="282">
        <v>73</v>
      </c>
      <c r="J200" s="282">
        <v>73</v>
      </c>
      <c r="K200" s="282">
        <v>68</v>
      </c>
      <c r="L200" s="282">
        <v>69</v>
      </c>
      <c r="M200" s="282">
        <v>63</v>
      </c>
      <c r="O200" s="170" t="s">
        <v>267</v>
      </c>
      <c r="P200" s="171" t="s">
        <v>922</v>
      </c>
      <c r="Q200" s="167">
        <v>3280</v>
      </c>
      <c r="R200" s="167">
        <v>3272</v>
      </c>
      <c r="S200" s="167">
        <v>3307</v>
      </c>
      <c r="T200" s="167">
        <v>3424</v>
      </c>
      <c r="U200" s="167">
        <v>9158</v>
      </c>
      <c r="V200" s="167">
        <v>3877</v>
      </c>
      <c r="W200" s="167">
        <v>4025</v>
      </c>
      <c r="X200" s="167">
        <v>4111</v>
      </c>
      <c r="Y200" s="167">
        <v>4061</v>
      </c>
      <c r="Z200" s="167">
        <v>4337</v>
      </c>
      <c r="AA200" s="167">
        <v>5110</v>
      </c>
      <c r="AC200" s="62" t="s">
        <v>267</v>
      </c>
      <c r="AD200" s="62" t="s">
        <v>559</v>
      </c>
      <c r="AE200" s="167">
        <f t="shared" si="33"/>
        <v>27.439024390243901</v>
      </c>
      <c r="AF200" s="167">
        <f t="shared" ref="AF200:AF263" si="34">(D200*1000)/R200</f>
        <v>27.506112469437653</v>
      </c>
      <c r="AG200" s="167">
        <f t="shared" ref="AG200:AG263" si="35">(E200*1000)/S200</f>
        <v>26.00544299969761</v>
      </c>
      <c r="AH200" s="167">
        <f t="shared" ref="AH200:AH263" si="36">(F200*1000)/T200</f>
        <v>25.408878504672899</v>
      </c>
      <c r="AI200" s="167">
        <f t="shared" ref="AI200:AI263" si="37">(G200*1000)/U200</f>
        <v>9.2815025114653853</v>
      </c>
      <c r="AJ200" s="167">
        <f t="shared" ref="AJ200:AJ263" si="38">(H200*1000)/V200</f>
        <v>21.150374000515864</v>
      </c>
      <c r="AK200" s="167">
        <f t="shared" ref="AK200:AK263" si="39">(I200*1000)/W200</f>
        <v>18.136645962732921</v>
      </c>
      <c r="AL200" s="167">
        <f t="shared" ref="AL200:AL263" si="40">(J200*1000)/X200</f>
        <v>17.757236682072488</v>
      </c>
      <c r="AM200" s="167">
        <f t="shared" ref="AM200:AM263" si="41">(K200*1000)/Y200</f>
        <v>16.744644176311255</v>
      </c>
      <c r="AN200" s="167">
        <f t="shared" ref="AN200:AN263" si="42">(L200*1000)/Z200</f>
        <v>15.909614941203596</v>
      </c>
      <c r="AO200" s="167">
        <f t="shared" ref="AO200:AO263" si="43">(M200*1000)/AA200</f>
        <v>12.328767123287671</v>
      </c>
    </row>
    <row r="201" spans="1:41" x14ac:dyDescent="0.25">
      <c r="A201" s="62" t="s">
        <v>268</v>
      </c>
      <c r="B201" s="62" t="s">
        <v>560</v>
      </c>
      <c r="C201" s="282">
        <v>327</v>
      </c>
      <c r="D201" s="282">
        <v>299</v>
      </c>
      <c r="E201" s="282">
        <v>288</v>
      </c>
      <c r="F201" s="282">
        <v>287</v>
      </c>
      <c r="G201" s="282">
        <v>293</v>
      </c>
      <c r="H201" s="282">
        <v>280</v>
      </c>
      <c r="I201" s="282">
        <v>271</v>
      </c>
      <c r="J201" s="282">
        <v>278</v>
      </c>
      <c r="K201" s="282">
        <v>257</v>
      </c>
      <c r="L201" s="282">
        <v>286</v>
      </c>
      <c r="M201" s="282">
        <v>264</v>
      </c>
      <c r="O201" s="170" t="s">
        <v>268</v>
      </c>
      <c r="P201" s="171" t="s">
        <v>923</v>
      </c>
      <c r="Q201" s="167">
        <v>38568</v>
      </c>
      <c r="R201" s="167">
        <v>40343</v>
      </c>
      <c r="S201" s="167">
        <v>40538</v>
      </c>
      <c r="T201" s="167">
        <v>41456</v>
      </c>
      <c r="U201" s="167">
        <v>38767</v>
      </c>
      <c r="V201" s="167">
        <v>45899</v>
      </c>
      <c r="W201" s="167">
        <v>47491</v>
      </c>
      <c r="X201" s="167">
        <v>50937</v>
      </c>
      <c r="Y201" s="167">
        <v>51191</v>
      </c>
      <c r="Z201" s="167">
        <v>58084</v>
      </c>
      <c r="AA201" s="167">
        <v>61903</v>
      </c>
      <c r="AC201" s="62" t="s">
        <v>268</v>
      </c>
      <c r="AD201" s="62" t="s">
        <v>560</v>
      </c>
      <c r="AE201" s="167">
        <f t="shared" ref="AE201:AE264" si="44">(C201*1000)/Q201</f>
        <v>8.4785314250155572</v>
      </c>
      <c r="AF201" s="167">
        <f t="shared" si="34"/>
        <v>7.4114468433185436</v>
      </c>
      <c r="AG201" s="167">
        <f t="shared" si="35"/>
        <v>7.1044452118999457</v>
      </c>
      <c r="AH201" s="167">
        <f t="shared" si="36"/>
        <v>6.9230027016595912</v>
      </c>
      <c r="AI201" s="167">
        <f t="shared" si="37"/>
        <v>7.5579745659968527</v>
      </c>
      <c r="AJ201" s="167">
        <f t="shared" si="38"/>
        <v>6.1003507701692845</v>
      </c>
      <c r="AK201" s="167">
        <f t="shared" si="39"/>
        <v>5.7063443599839969</v>
      </c>
      <c r="AL201" s="167">
        <f t="shared" si="40"/>
        <v>5.4577222843905213</v>
      </c>
      <c r="AM201" s="167">
        <f t="shared" si="41"/>
        <v>5.0204137446035437</v>
      </c>
      <c r="AN201" s="167">
        <f t="shared" si="42"/>
        <v>4.9239033124440468</v>
      </c>
      <c r="AO201" s="167">
        <f t="shared" si="43"/>
        <v>4.2647367655848667</v>
      </c>
    </row>
    <row r="202" spans="1:41" x14ac:dyDescent="0.25">
      <c r="A202" s="62" t="s">
        <v>269</v>
      </c>
      <c r="B202" s="62" t="s">
        <v>561</v>
      </c>
      <c r="C202" s="282">
        <v>135</v>
      </c>
      <c r="D202" s="282">
        <v>123</v>
      </c>
      <c r="E202" s="282">
        <v>124</v>
      </c>
      <c r="F202" s="282">
        <v>123</v>
      </c>
      <c r="G202" s="282">
        <v>118</v>
      </c>
      <c r="H202" s="282">
        <v>118</v>
      </c>
      <c r="I202" s="282">
        <v>116</v>
      </c>
      <c r="J202" s="282">
        <v>109</v>
      </c>
      <c r="K202" s="282">
        <v>101</v>
      </c>
      <c r="L202" s="282">
        <v>102</v>
      </c>
      <c r="M202" s="282">
        <v>98</v>
      </c>
      <c r="O202" s="170" t="s">
        <v>269</v>
      </c>
      <c r="P202" s="171" t="s">
        <v>924</v>
      </c>
      <c r="Q202" s="167">
        <v>6015</v>
      </c>
      <c r="R202" s="167">
        <v>6001</v>
      </c>
      <c r="S202" s="167">
        <v>6084</v>
      </c>
      <c r="T202" s="167">
        <v>6410</v>
      </c>
      <c r="U202" s="167">
        <v>6466</v>
      </c>
      <c r="V202" s="167">
        <v>6905</v>
      </c>
      <c r="W202" s="167">
        <v>7082</v>
      </c>
      <c r="X202" s="167">
        <v>7495</v>
      </c>
      <c r="Y202" s="167">
        <v>7018</v>
      </c>
      <c r="Z202" s="167">
        <v>7202</v>
      </c>
      <c r="AA202" s="167">
        <v>8831</v>
      </c>
      <c r="AC202" s="62" t="s">
        <v>269</v>
      </c>
      <c r="AD202" s="62" t="s">
        <v>561</v>
      </c>
      <c r="AE202" s="167">
        <f t="shared" si="44"/>
        <v>22.443890274314214</v>
      </c>
      <c r="AF202" s="167">
        <f t="shared" si="34"/>
        <v>20.496583902682886</v>
      </c>
      <c r="AG202" s="167">
        <f t="shared" si="35"/>
        <v>20.381328073635768</v>
      </c>
      <c r="AH202" s="167">
        <f t="shared" si="36"/>
        <v>19.188767550702028</v>
      </c>
      <c r="AI202" s="167">
        <f t="shared" si="37"/>
        <v>18.249304051964121</v>
      </c>
      <c r="AJ202" s="167">
        <f t="shared" si="38"/>
        <v>17.089065894279507</v>
      </c>
      <c r="AK202" s="167">
        <f t="shared" si="39"/>
        <v>16.379553798362046</v>
      </c>
      <c r="AL202" s="167">
        <f t="shared" si="40"/>
        <v>14.543028685790526</v>
      </c>
      <c r="AM202" s="167">
        <f t="shared" si="41"/>
        <v>14.391564548304361</v>
      </c>
      <c r="AN202" s="167">
        <f t="shared" si="42"/>
        <v>14.16273257428492</v>
      </c>
      <c r="AO202" s="167">
        <f t="shared" si="43"/>
        <v>11.097270977239271</v>
      </c>
    </row>
    <row r="203" spans="1:41" x14ac:dyDescent="0.25">
      <c r="A203" s="62" t="s">
        <v>270</v>
      </c>
      <c r="B203" s="62" t="s">
        <v>562</v>
      </c>
      <c r="C203" s="282">
        <v>54</v>
      </c>
      <c r="D203" s="282">
        <v>50</v>
      </c>
      <c r="E203" s="282">
        <v>51</v>
      </c>
      <c r="F203" s="282">
        <v>47</v>
      </c>
      <c r="G203" s="282">
        <v>46</v>
      </c>
      <c r="H203" s="282">
        <v>47</v>
      </c>
      <c r="I203" s="282">
        <v>44</v>
      </c>
      <c r="J203" s="282">
        <v>42</v>
      </c>
      <c r="K203" s="282">
        <v>38</v>
      </c>
      <c r="L203" s="282">
        <v>38</v>
      </c>
      <c r="M203" s="282">
        <v>33</v>
      </c>
      <c r="O203" s="170" t="s">
        <v>270</v>
      </c>
      <c r="P203" s="171" t="s">
        <v>925</v>
      </c>
      <c r="Q203" s="167">
        <v>2510</v>
      </c>
      <c r="R203" s="167">
        <v>2528</v>
      </c>
      <c r="S203" s="167">
        <v>2600</v>
      </c>
      <c r="T203" s="167">
        <v>2690</v>
      </c>
      <c r="U203" s="167">
        <v>2846</v>
      </c>
      <c r="V203" s="167">
        <v>2855</v>
      </c>
      <c r="W203" s="167">
        <v>2766</v>
      </c>
      <c r="X203" s="167">
        <v>2812</v>
      </c>
      <c r="Y203" s="167">
        <v>2820</v>
      </c>
      <c r="Z203" s="167">
        <v>2978</v>
      </c>
      <c r="AA203" s="167">
        <v>2617</v>
      </c>
      <c r="AC203" s="62" t="s">
        <v>270</v>
      </c>
      <c r="AD203" s="62" t="s">
        <v>562</v>
      </c>
      <c r="AE203" s="167">
        <f t="shared" si="44"/>
        <v>21.513944223107568</v>
      </c>
      <c r="AF203" s="167">
        <f t="shared" si="34"/>
        <v>19.778481012658229</v>
      </c>
      <c r="AG203" s="167">
        <f t="shared" si="35"/>
        <v>19.615384615384617</v>
      </c>
      <c r="AH203" s="167">
        <f t="shared" si="36"/>
        <v>17.472118959107807</v>
      </c>
      <c r="AI203" s="167">
        <f t="shared" si="37"/>
        <v>16.163035839775123</v>
      </c>
      <c r="AJ203" s="167">
        <f t="shared" si="38"/>
        <v>16.462346760070051</v>
      </c>
      <c r="AK203" s="167">
        <f t="shared" si="39"/>
        <v>15.907447577729574</v>
      </c>
      <c r="AL203" s="167">
        <f t="shared" si="40"/>
        <v>14.935988620199147</v>
      </c>
      <c r="AM203" s="167">
        <f t="shared" si="41"/>
        <v>13.475177304964539</v>
      </c>
      <c r="AN203" s="167">
        <f t="shared" si="42"/>
        <v>12.760241773002015</v>
      </c>
      <c r="AO203" s="167">
        <f t="shared" si="43"/>
        <v>12.609858616736721</v>
      </c>
    </row>
    <row r="204" spans="1:41" x14ac:dyDescent="0.25">
      <c r="A204" s="62" t="s">
        <v>271</v>
      </c>
      <c r="B204" s="62" t="s">
        <v>563</v>
      </c>
      <c r="C204" s="282">
        <v>103</v>
      </c>
      <c r="D204" s="282">
        <v>91</v>
      </c>
      <c r="E204" s="282">
        <v>90</v>
      </c>
      <c r="F204" s="282">
        <v>88</v>
      </c>
      <c r="G204" s="282">
        <v>88</v>
      </c>
      <c r="H204" s="282">
        <v>90</v>
      </c>
      <c r="I204" s="282">
        <v>87</v>
      </c>
      <c r="J204" s="282">
        <v>78</v>
      </c>
      <c r="K204" s="282">
        <v>71</v>
      </c>
      <c r="L204" s="282">
        <v>85</v>
      </c>
      <c r="M204" s="282">
        <v>74</v>
      </c>
      <c r="O204" s="170" t="s">
        <v>271</v>
      </c>
      <c r="P204" s="171" t="s">
        <v>926</v>
      </c>
      <c r="Q204" s="167">
        <v>3162</v>
      </c>
      <c r="R204" s="167">
        <v>3306</v>
      </c>
      <c r="S204" s="167">
        <v>3494</v>
      </c>
      <c r="T204" s="167">
        <v>3511</v>
      </c>
      <c r="U204" s="167">
        <v>3443</v>
      </c>
      <c r="V204" s="167">
        <v>3921</v>
      </c>
      <c r="W204" s="167">
        <v>4070</v>
      </c>
      <c r="X204" s="167">
        <v>3697</v>
      </c>
      <c r="Y204" s="167">
        <v>4306</v>
      </c>
      <c r="Z204" s="167">
        <v>4186</v>
      </c>
      <c r="AA204" s="167">
        <v>4131</v>
      </c>
      <c r="AC204" s="62" t="s">
        <v>271</v>
      </c>
      <c r="AD204" s="62" t="s">
        <v>563</v>
      </c>
      <c r="AE204" s="167">
        <f t="shared" si="44"/>
        <v>32.574320050600889</v>
      </c>
      <c r="AF204" s="167">
        <f t="shared" si="34"/>
        <v>27.525710828796129</v>
      </c>
      <c r="AG204" s="167">
        <f t="shared" si="35"/>
        <v>25.758443045220378</v>
      </c>
      <c r="AH204" s="167">
        <f t="shared" si="36"/>
        <v>25.064084306465393</v>
      </c>
      <c r="AI204" s="167">
        <f t="shared" si="37"/>
        <v>25.559105431309906</v>
      </c>
      <c r="AJ204" s="167">
        <f t="shared" si="38"/>
        <v>22.953328232593726</v>
      </c>
      <c r="AK204" s="167">
        <f t="shared" si="39"/>
        <v>21.375921375921376</v>
      </c>
      <c r="AL204" s="167">
        <f t="shared" si="40"/>
        <v>21.098187719772788</v>
      </c>
      <c r="AM204" s="167">
        <f t="shared" si="41"/>
        <v>16.48862052949373</v>
      </c>
      <c r="AN204" s="167">
        <f t="shared" si="42"/>
        <v>20.305781175346393</v>
      </c>
      <c r="AO204" s="167">
        <f t="shared" si="43"/>
        <v>17.913338174776083</v>
      </c>
    </row>
    <row r="205" spans="1:41" x14ac:dyDescent="0.25">
      <c r="A205" s="62" t="s">
        <v>272</v>
      </c>
      <c r="B205" s="62" t="s">
        <v>564</v>
      </c>
      <c r="C205" s="282">
        <v>107</v>
      </c>
      <c r="D205" s="282">
        <v>105</v>
      </c>
      <c r="E205" s="282">
        <v>97</v>
      </c>
      <c r="F205" s="282">
        <v>98</v>
      </c>
      <c r="G205" s="282">
        <v>94</v>
      </c>
      <c r="H205" s="282">
        <v>92</v>
      </c>
      <c r="I205" s="282">
        <v>89</v>
      </c>
      <c r="J205" s="282">
        <v>87</v>
      </c>
      <c r="K205" s="282">
        <v>81</v>
      </c>
      <c r="L205" s="282">
        <v>84</v>
      </c>
      <c r="M205" s="282">
        <v>78</v>
      </c>
      <c r="O205" s="170" t="s">
        <v>272</v>
      </c>
      <c r="P205" s="171" t="s">
        <v>927</v>
      </c>
      <c r="Q205" s="167">
        <v>7714</v>
      </c>
      <c r="R205" s="167">
        <v>6528</v>
      </c>
      <c r="S205" s="167">
        <v>6579</v>
      </c>
      <c r="T205" s="167">
        <v>7496</v>
      </c>
      <c r="U205" s="167">
        <v>7628</v>
      </c>
      <c r="V205" s="167">
        <v>9065</v>
      </c>
      <c r="W205" s="167">
        <v>9586</v>
      </c>
      <c r="X205" s="167">
        <v>9714</v>
      </c>
      <c r="Y205" s="167">
        <v>9043</v>
      </c>
      <c r="Z205" s="167">
        <v>11401</v>
      </c>
      <c r="AA205" s="167">
        <v>18267</v>
      </c>
      <c r="AC205" s="62" t="s">
        <v>272</v>
      </c>
      <c r="AD205" s="62" t="s">
        <v>564</v>
      </c>
      <c r="AE205" s="167">
        <f t="shared" si="44"/>
        <v>13.870884106818771</v>
      </c>
      <c r="AF205" s="167">
        <f t="shared" si="34"/>
        <v>16.084558823529413</v>
      </c>
      <c r="AG205" s="167">
        <f t="shared" si="35"/>
        <v>14.743882048943609</v>
      </c>
      <c r="AH205" s="167">
        <f t="shared" si="36"/>
        <v>13.073639274279616</v>
      </c>
      <c r="AI205" s="167">
        <f t="shared" si="37"/>
        <v>12.323020450970111</v>
      </c>
      <c r="AJ205" s="167">
        <f t="shared" si="38"/>
        <v>10.148924434638721</v>
      </c>
      <c r="AK205" s="167">
        <f t="shared" si="39"/>
        <v>9.2843730440225336</v>
      </c>
      <c r="AL205" s="167">
        <f t="shared" si="40"/>
        <v>8.9561457689932062</v>
      </c>
      <c r="AM205" s="167">
        <f t="shared" si="41"/>
        <v>8.9572044675439564</v>
      </c>
      <c r="AN205" s="167">
        <f t="shared" si="42"/>
        <v>7.3677747566002978</v>
      </c>
      <c r="AO205" s="167">
        <f t="shared" si="43"/>
        <v>4.2699950730826082</v>
      </c>
    </row>
    <row r="206" spans="1:41" x14ac:dyDescent="0.25">
      <c r="A206" s="62" t="s">
        <v>273</v>
      </c>
      <c r="B206" s="62" t="s">
        <v>565</v>
      </c>
      <c r="C206" s="282">
        <v>95</v>
      </c>
      <c r="D206" s="282">
        <v>88</v>
      </c>
      <c r="E206" s="282">
        <v>85</v>
      </c>
      <c r="F206" s="282">
        <v>87</v>
      </c>
      <c r="G206" s="282">
        <v>84</v>
      </c>
      <c r="H206" s="282">
        <v>87</v>
      </c>
      <c r="I206" s="282">
        <v>86</v>
      </c>
      <c r="J206" s="282">
        <v>86</v>
      </c>
      <c r="K206" s="282">
        <v>83</v>
      </c>
      <c r="L206" s="282">
        <v>71</v>
      </c>
      <c r="M206" s="282">
        <v>76</v>
      </c>
      <c r="O206" s="170" t="s">
        <v>273</v>
      </c>
      <c r="P206" s="171" t="s">
        <v>928</v>
      </c>
      <c r="Q206" s="167">
        <v>3410</v>
      </c>
      <c r="R206" s="167">
        <v>3634</v>
      </c>
      <c r="S206" s="167">
        <v>3702</v>
      </c>
      <c r="T206" s="167">
        <v>4002</v>
      </c>
      <c r="U206" s="167">
        <v>4127</v>
      </c>
      <c r="V206" s="167">
        <v>4419</v>
      </c>
      <c r="W206" s="167">
        <v>4453</v>
      </c>
      <c r="X206" s="167">
        <v>4586</v>
      </c>
      <c r="Y206" s="167">
        <v>4257</v>
      </c>
      <c r="Z206" s="167">
        <v>4378</v>
      </c>
      <c r="AA206" s="167">
        <v>4372</v>
      </c>
      <c r="AC206" s="62" t="s">
        <v>273</v>
      </c>
      <c r="AD206" s="62" t="s">
        <v>565</v>
      </c>
      <c r="AE206" s="167">
        <f t="shared" si="44"/>
        <v>27.859237536656892</v>
      </c>
      <c r="AF206" s="167">
        <f t="shared" si="34"/>
        <v>24.215740231150249</v>
      </c>
      <c r="AG206" s="167">
        <f t="shared" si="35"/>
        <v>22.960561858454888</v>
      </c>
      <c r="AH206" s="167">
        <f t="shared" si="36"/>
        <v>21.739130434782609</v>
      </c>
      <c r="AI206" s="167">
        <f t="shared" si="37"/>
        <v>20.353767870123576</v>
      </c>
      <c r="AJ206" s="167">
        <f t="shared" si="38"/>
        <v>19.687712152070603</v>
      </c>
      <c r="AK206" s="167">
        <f t="shared" si="39"/>
        <v>19.312822816079048</v>
      </c>
      <c r="AL206" s="167">
        <f t="shared" si="40"/>
        <v>18.752725686873092</v>
      </c>
      <c r="AM206" s="167">
        <f t="shared" si="41"/>
        <v>19.497298567066007</v>
      </c>
      <c r="AN206" s="167">
        <f t="shared" si="42"/>
        <v>16.217450890817727</v>
      </c>
      <c r="AO206" s="167">
        <f t="shared" si="43"/>
        <v>17.383348581884722</v>
      </c>
    </row>
    <row r="207" spans="1:41" x14ac:dyDescent="0.25">
      <c r="A207" s="62" t="s">
        <v>274</v>
      </c>
      <c r="B207" s="62" t="s">
        <v>566</v>
      </c>
      <c r="C207" s="282">
        <v>44</v>
      </c>
      <c r="D207" s="282">
        <v>43</v>
      </c>
      <c r="E207" s="282">
        <v>43</v>
      </c>
      <c r="F207" s="282">
        <v>42</v>
      </c>
      <c r="G207" s="282">
        <v>41</v>
      </c>
      <c r="H207" s="282">
        <v>41</v>
      </c>
      <c r="I207" s="282">
        <v>39</v>
      </c>
      <c r="J207" s="282">
        <v>40</v>
      </c>
      <c r="K207" s="282">
        <v>40</v>
      </c>
      <c r="L207" s="282">
        <v>40</v>
      </c>
      <c r="M207" s="282">
        <v>37</v>
      </c>
      <c r="O207" s="170" t="s">
        <v>274</v>
      </c>
      <c r="P207" s="171" t="s">
        <v>929</v>
      </c>
      <c r="Q207" s="167">
        <v>1152</v>
      </c>
      <c r="R207" s="167">
        <v>1191</v>
      </c>
      <c r="S207" s="167">
        <v>1216</v>
      </c>
      <c r="T207" s="167">
        <v>1302</v>
      </c>
      <c r="U207" s="167">
        <v>1425</v>
      </c>
      <c r="V207" s="167">
        <v>1551</v>
      </c>
      <c r="W207" s="167">
        <v>1637</v>
      </c>
      <c r="X207" s="167">
        <v>1710</v>
      </c>
      <c r="Y207" s="167">
        <v>1767</v>
      </c>
      <c r="Z207" s="167">
        <v>1935</v>
      </c>
      <c r="AA207" s="167">
        <v>2614</v>
      </c>
      <c r="AC207" s="62" t="s">
        <v>274</v>
      </c>
      <c r="AD207" s="62" t="s">
        <v>566</v>
      </c>
      <c r="AE207" s="167">
        <f t="shared" si="44"/>
        <v>38.194444444444443</v>
      </c>
      <c r="AF207" s="167">
        <f t="shared" si="34"/>
        <v>36.104114189756508</v>
      </c>
      <c r="AG207" s="167">
        <f t="shared" si="35"/>
        <v>35.361842105263158</v>
      </c>
      <c r="AH207" s="167">
        <f t="shared" si="36"/>
        <v>32.258064516129032</v>
      </c>
      <c r="AI207" s="167">
        <f t="shared" si="37"/>
        <v>28.771929824561404</v>
      </c>
      <c r="AJ207" s="167">
        <f t="shared" si="38"/>
        <v>26.434558349451965</v>
      </c>
      <c r="AK207" s="167">
        <f t="shared" si="39"/>
        <v>23.824068417837509</v>
      </c>
      <c r="AL207" s="167">
        <f t="shared" si="40"/>
        <v>23.391812865497077</v>
      </c>
      <c r="AM207" s="167">
        <f t="shared" si="41"/>
        <v>22.637238256932655</v>
      </c>
      <c r="AN207" s="167">
        <f t="shared" si="42"/>
        <v>20.671834625322997</v>
      </c>
      <c r="AO207" s="167">
        <f t="shared" si="43"/>
        <v>14.154552410099464</v>
      </c>
    </row>
    <row r="208" spans="1:41" x14ac:dyDescent="0.25">
      <c r="A208" s="62" t="s">
        <v>275</v>
      </c>
      <c r="B208" s="62" t="s">
        <v>567</v>
      </c>
      <c r="C208" s="282">
        <v>29</v>
      </c>
      <c r="D208" s="282">
        <v>28</v>
      </c>
      <c r="E208" s="282">
        <v>26</v>
      </c>
      <c r="F208" s="282">
        <v>26</v>
      </c>
      <c r="G208" s="282">
        <v>27</v>
      </c>
      <c r="H208" s="282">
        <v>26</v>
      </c>
      <c r="I208" s="282">
        <v>26</v>
      </c>
      <c r="J208" s="282">
        <v>24</v>
      </c>
      <c r="K208" s="282">
        <v>24</v>
      </c>
      <c r="L208" s="282">
        <v>23</v>
      </c>
      <c r="M208" s="282">
        <v>23</v>
      </c>
      <c r="O208" s="170" t="s">
        <v>275</v>
      </c>
      <c r="P208" s="171" t="s">
        <v>930</v>
      </c>
      <c r="Q208" s="167">
        <v>1494</v>
      </c>
      <c r="R208" s="167">
        <v>1553</v>
      </c>
      <c r="S208" s="167">
        <v>1439</v>
      </c>
      <c r="T208" s="167">
        <v>1528</v>
      </c>
      <c r="U208" s="167">
        <v>1602</v>
      </c>
      <c r="V208" s="167">
        <v>1662</v>
      </c>
      <c r="W208" s="167">
        <v>1857</v>
      </c>
      <c r="X208" s="167">
        <v>1836</v>
      </c>
      <c r="Y208" s="167">
        <v>1823</v>
      </c>
      <c r="Z208" s="167">
        <v>2146</v>
      </c>
      <c r="AA208" s="167">
        <v>2660</v>
      </c>
      <c r="AC208" s="62" t="s">
        <v>275</v>
      </c>
      <c r="AD208" s="62" t="s">
        <v>567</v>
      </c>
      <c r="AE208" s="167">
        <f t="shared" si="44"/>
        <v>19.410977242302543</v>
      </c>
      <c r="AF208" s="167">
        <f t="shared" si="34"/>
        <v>18.0296200901481</v>
      </c>
      <c r="AG208" s="167">
        <f t="shared" si="35"/>
        <v>18.068102849200834</v>
      </c>
      <c r="AH208" s="167">
        <f t="shared" si="36"/>
        <v>17.015706806282722</v>
      </c>
      <c r="AI208" s="167">
        <f t="shared" si="37"/>
        <v>16.853932584269664</v>
      </c>
      <c r="AJ208" s="167">
        <f t="shared" si="38"/>
        <v>15.643802647412755</v>
      </c>
      <c r="AK208" s="167">
        <f t="shared" si="39"/>
        <v>14.001077005923532</v>
      </c>
      <c r="AL208" s="167">
        <f t="shared" si="40"/>
        <v>13.071895424836601</v>
      </c>
      <c r="AM208" s="167">
        <f t="shared" si="41"/>
        <v>13.165112452002194</v>
      </c>
      <c r="AN208" s="167">
        <f t="shared" si="42"/>
        <v>10.717614165890028</v>
      </c>
      <c r="AO208" s="167">
        <f t="shared" si="43"/>
        <v>8.6466165413533833</v>
      </c>
    </row>
    <row r="209" spans="1:41" x14ac:dyDescent="0.25">
      <c r="A209" s="62" t="s">
        <v>276</v>
      </c>
      <c r="B209" s="62" t="s">
        <v>568</v>
      </c>
      <c r="C209" s="282">
        <v>73</v>
      </c>
      <c r="D209" s="282">
        <v>73</v>
      </c>
      <c r="E209" s="282">
        <v>71</v>
      </c>
      <c r="F209" s="282">
        <v>69</v>
      </c>
      <c r="G209" s="282">
        <v>66</v>
      </c>
      <c r="H209" s="282">
        <v>65</v>
      </c>
      <c r="I209" s="282">
        <v>62</v>
      </c>
      <c r="J209" s="282">
        <v>60</v>
      </c>
      <c r="K209" s="282">
        <v>58</v>
      </c>
      <c r="L209" s="282">
        <v>57</v>
      </c>
      <c r="M209" s="282">
        <v>54</v>
      </c>
      <c r="O209" s="170" t="s">
        <v>276</v>
      </c>
      <c r="P209" s="171" t="s">
        <v>931</v>
      </c>
      <c r="Q209" s="167">
        <v>5642</v>
      </c>
      <c r="R209" s="167">
        <v>5303</v>
      </c>
      <c r="S209" s="167">
        <v>5341</v>
      </c>
      <c r="T209" s="167">
        <v>5950</v>
      </c>
      <c r="U209" s="167">
        <v>6138</v>
      </c>
      <c r="V209" s="167">
        <v>6697</v>
      </c>
      <c r="W209" s="167">
        <v>7117</v>
      </c>
      <c r="X209" s="167">
        <v>7335</v>
      </c>
      <c r="Y209" s="167">
        <v>6889</v>
      </c>
      <c r="Z209" s="167">
        <v>7976</v>
      </c>
      <c r="AA209" s="167">
        <v>7551</v>
      </c>
      <c r="AC209" s="62" t="s">
        <v>276</v>
      </c>
      <c r="AD209" s="62" t="s">
        <v>568</v>
      </c>
      <c r="AE209" s="167">
        <f t="shared" si="44"/>
        <v>12.93867422899681</v>
      </c>
      <c r="AF209" s="167">
        <f t="shared" si="34"/>
        <v>13.76579294738827</v>
      </c>
      <c r="AG209" s="167">
        <f t="shared" si="35"/>
        <v>13.293390750795732</v>
      </c>
      <c r="AH209" s="167">
        <f t="shared" si="36"/>
        <v>11.596638655462185</v>
      </c>
      <c r="AI209" s="167">
        <f t="shared" si="37"/>
        <v>10.75268817204301</v>
      </c>
      <c r="AJ209" s="167">
        <f t="shared" si="38"/>
        <v>9.7058384351202029</v>
      </c>
      <c r="AK209" s="167">
        <f t="shared" si="39"/>
        <v>8.7115357594492053</v>
      </c>
      <c r="AL209" s="167">
        <f t="shared" si="40"/>
        <v>8.1799591002044991</v>
      </c>
      <c r="AM209" s="167">
        <f t="shared" si="41"/>
        <v>8.4192190448541151</v>
      </c>
      <c r="AN209" s="167">
        <f t="shared" si="42"/>
        <v>7.1464393179538614</v>
      </c>
      <c r="AO209" s="167">
        <f t="shared" si="43"/>
        <v>7.1513706793802143</v>
      </c>
    </row>
    <row r="210" spans="1:41" x14ac:dyDescent="0.25">
      <c r="A210" s="62" t="s">
        <v>277</v>
      </c>
      <c r="B210" s="62" t="s">
        <v>569</v>
      </c>
      <c r="C210" s="282">
        <v>65</v>
      </c>
      <c r="D210" s="282">
        <v>64</v>
      </c>
      <c r="E210" s="282">
        <v>72</v>
      </c>
      <c r="F210" s="282">
        <v>69</v>
      </c>
      <c r="G210" s="282">
        <v>68</v>
      </c>
      <c r="H210" s="282">
        <v>36</v>
      </c>
      <c r="I210" s="282">
        <v>67</v>
      </c>
      <c r="J210" s="282">
        <v>69</v>
      </c>
      <c r="K210" s="282">
        <v>63</v>
      </c>
      <c r="L210" s="282">
        <v>63</v>
      </c>
      <c r="M210" s="282">
        <v>68</v>
      </c>
      <c r="O210" s="170" t="s">
        <v>277</v>
      </c>
      <c r="P210" s="171" t="s">
        <v>932</v>
      </c>
      <c r="Q210" s="167">
        <v>1808</v>
      </c>
      <c r="R210" s="167">
        <v>1758</v>
      </c>
      <c r="S210" s="167">
        <v>1694</v>
      </c>
      <c r="T210" s="167">
        <v>1715</v>
      </c>
      <c r="U210" s="167">
        <v>1757</v>
      </c>
      <c r="V210" s="167">
        <v>1774</v>
      </c>
      <c r="W210" s="167">
        <v>2206</v>
      </c>
      <c r="X210" s="167">
        <v>2335</v>
      </c>
      <c r="Y210" s="167">
        <v>2412</v>
      </c>
      <c r="Z210" s="167">
        <v>1929</v>
      </c>
      <c r="AA210" s="167">
        <v>2634</v>
      </c>
      <c r="AC210" s="62" t="s">
        <v>277</v>
      </c>
      <c r="AD210" s="62" t="s">
        <v>569</v>
      </c>
      <c r="AE210" s="167">
        <f t="shared" si="44"/>
        <v>35.951327433628322</v>
      </c>
      <c r="AF210" s="167">
        <f t="shared" si="34"/>
        <v>36.405005688282138</v>
      </c>
      <c r="AG210" s="167">
        <f t="shared" si="35"/>
        <v>42.502951593860686</v>
      </c>
      <c r="AH210" s="167">
        <f t="shared" si="36"/>
        <v>40.233236151603499</v>
      </c>
      <c r="AI210" s="167">
        <f t="shared" si="37"/>
        <v>38.702333523050655</v>
      </c>
      <c r="AJ210" s="167">
        <f t="shared" si="38"/>
        <v>20.293122886133034</v>
      </c>
      <c r="AK210" s="167">
        <f t="shared" si="39"/>
        <v>30.371713508612874</v>
      </c>
      <c r="AL210" s="167">
        <f t="shared" si="40"/>
        <v>29.550321199143468</v>
      </c>
      <c r="AM210" s="167">
        <f t="shared" si="41"/>
        <v>26.119402985074625</v>
      </c>
      <c r="AN210" s="167">
        <f t="shared" si="42"/>
        <v>32.65940902021773</v>
      </c>
      <c r="AO210" s="167">
        <f t="shared" si="43"/>
        <v>25.816249050873196</v>
      </c>
    </row>
    <row r="211" spans="1:41" x14ac:dyDescent="0.25">
      <c r="A211" s="62" t="s">
        <v>278</v>
      </c>
      <c r="B211" s="62" t="s">
        <v>570</v>
      </c>
      <c r="C211" s="282">
        <v>51</v>
      </c>
      <c r="D211" s="282">
        <v>47</v>
      </c>
      <c r="E211" s="282">
        <v>43</v>
      </c>
      <c r="F211" s="282">
        <v>45</v>
      </c>
      <c r="G211" s="282">
        <v>45</v>
      </c>
      <c r="H211" s="282">
        <v>43</v>
      </c>
      <c r="I211" s="282">
        <v>44</v>
      </c>
      <c r="J211" s="282">
        <v>39</v>
      </c>
      <c r="K211" s="282">
        <v>34</v>
      </c>
      <c r="L211" s="282">
        <v>35</v>
      </c>
      <c r="M211" s="282">
        <v>31</v>
      </c>
      <c r="O211" s="170" t="s">
        <v>278</v>
      </c>
      <c r="P211" s="171" t="s">
        <v>933</v>
      </c>
      <c r="Q211" s="167">
        <v>1764</v>
      </c>
      <c r="R211" s="167">
        <v>1921</v>
      </c>
      <c r="S211" s="167">
        <v>1712</v>
      </c>
      <c r="T211" s="167">
        <v>1821</v>
      </c>
      <c r="U211" s="167">
        <v>1748</v>
      </c>
      <c r="V211" s="167">
        <v>1904</v>
      </c>
      <c r="W211" s="167">
        <v>2108</v>
      </c>
      <c r="X211" s="167">
        <v>2013</v>
      </c>
      <c r="Y211" s="167">
        <v>1955</v>
      </c>
      <c r="Z211" s="167">
        <v>2203</v>
      </c>
      <c r="AA211" s="167">
        <v>1936</v>
      </c>
      <c r="AC211" s="62" t="s">
        <v>278</v>
      </c>
      <c r="AD211" s="62" t="s">
        <v>570</v>
      </c>
      <c r="AE211" s="167">
        <f t="shared" si="44"/>
        <v>28.911564625850339</v>
      </c>
      <c r="AF211" s="167">
        <f t="shared" si="34"/>
        <v>24.466423737636649</v>
      </c>
      <c r="AG211" s="167">
        <f t="shared" si="35"/>
        <v>25.116822429906541</v>
      </c>
      <c r="AH211" s="167">
        <f t="shared" si="36"/>
        <v>24.711696869851728</v>
      </c>
      <c r="AI211" s="167">
        <f t="shared" si="37"/>
        <v>25.743707093821509</v>
      </c>
      <c r="AJ211" s="167">
        <f t="shared" si="38"/>
        <v>22.584033613445378</v>
      </c>
      <c r="AK211" s="167">
        <f t="shared" si="39"/>
        <v>20.872865275142313</v>
      </c>
      <c r="AL211" s="167">
        <f t="shared" si="40"/>
        <v>19.374068554396423</v>
      </c>
      <c r="AM211" s="167">
        <f t="shared" si="41"/>
        <v>17.391304347826086</v>
      </c>
      <c r="AN211" s="167">
        <f t="shared" si="42"/>
        <v>15.887426236949613</v>
      </c>
      <c r="AO211" s="167">
        <f t="shared" si="43"/>
        <v>16.012396694214875</v>
      </c>
    </row>
    <row r="212" spans="1:41" x14ac:dyDescent="0.25">
      <c r="A212" s="62" t="s">
        <v>279</v>
      </c>
      <c r="B212" s="62" t="s">
        <v>571</v>
      </c>
      <c r="C212" s="282">
        <v>35</v>
      </c>
      <c r="D212" s="282">
        <v>35</v>
      </c>
      <c r="E212" s="282">
        <v>35</v>
      </c>
      <c r="F212" s="282">
        <v>36</v>
      </c>
      <c r="G212" s="282">
        <v>32</v>
      </c>
      <c r="H212" s="282">
        <v>29</v>
      </c>
      <c r="I212" s="282">
        <v>28</v>
      </c>
      <c r="J212" s="282">
        <v>25</v>
      </c>
      <c r="K212" s="282">
        <v>24</v>
      </c>
      <c r="L212" s="282">
        <v>24</v>
      </c>
      <c r="M212" s="282">
        <v>23</v>
      </c>
      <c r="O212" s="170" t="s">
        <v>279</v>
      </c>
      <c r="P212" s="171" t="s">
        <v>934</v>
      </c>
      <c r="Q212" s="167">
        <v>1061</v>
      </c>
      <c r="R212" s="167">
        <v>1052</v>
      </c>
      <c r="S212" s="167">
        <v>1130</v>
      </c>
      <c r="T212" s="167">
        <v>1354</v>
      </c>
      <c r="U212" s="167">
        <v>1866</v>
      </c>
      <c r="V212" s="167">
        <v>1289</v>
      </c>
      <c r="W212" s="167">
        <v>1422</v>
      </c>
      <c r="X212" s="167">
        <v>1437</v>
      </c>
      <c r="Y212" s="167">
        <v>1357</v>
      </c>
      <c r="Z212" s="167">
        <v>1333</v>
      </c>
      <c r="AA212" s="167">
        <v>1288</v>
      </c>
      <c r="AC212" s="62" t="s">
        <v>279</v>
      </c>
      <c r="AD212" s="62" t="s">
        <v>571</v>
      </c>
      <c r="AE212" s="167">
        <f t="shared" si="44"/>
        <v>32.987747408105562</v>
      </c>
      <c r="AF212" s="167">
        <f t="shared" si="34"/>
        <v>33.269961977186313</v>
      </c>
      <c r="AG212" s="167">
        <f t="shared" si="35"/>
        <v>30.973451327433629</v>
      </c>
      <c r="AH212" s="167">
        <f t="shared" si="36"/>
        <v>26.587887740029544</v>
      </c>
      <c r="AI212" s="167">
        <f t="shared" si="37"/>
        <v>17.14898177920686</v>
      </c>
      <c r="AJ212" s="167">
        <f t="shared" si="38"/>
        <v>22.498060512024825</v>
      </c>
      <c r="AK212" s="167">
        <f t="shared" si="39"/>
        <v>19.690576652601969</v>
      </c>
      <c r="AL212" s="167">
        <f t="shared" si="40"/>
        <v>17.397355601948504</v>
      </c>
      <c r="AM212" s="167">
        <f t="shared" si="41"/>
        <v>17.686072218128224</v>
      </c>
      <c r="AN212" s="167">
        <f t="shared" si="42"/>
        <v>18.004501125281319</v>
      </c>
      <c r="AO212" s="167">
        <f t="shared" si="43"/>
        <v>17.857142857142858</v>
      </c>
    </row>
    <row r="213" spans="1:41" x14ac:dyDescent="0.25">
      <c r="A213" s="62" t="s">
        <v>280</v>
      </c>
      <c r="B213" s="62" t="s">
        <v>572</v>
      </c>
      <c r="C213" s="282">
        <v>951</v>
      </c>
      <c r="D213" s="282">
        <v>891</v>
      </c>
      <c r="E213" s="282">
        <v>751</v>
      </c>
      <c r="F213" s="282">
        <v>692</v>
      </c>
      <c r="G213" s="282">
        <v>825</v>
      </c>
      <c r="H213" s="282">
        <v>840</v>
      </c>
      <c r="I213" s="282">
        <v>827</v>
      </c>
      <c r="J213" s="282">
        <v>717</v>
      </c>
      <c r="K213" s="282">
        <v>683</v>
      </c>
      <c r="L213" s="282">
        <v>765</v>
      </c>
      <c r="M213" s="282">
        <v>653</v>
      </c>
      <c r="O213" s="170" t="s">
        <v>280</v>
      </c>
      <c r="P213" s="171" t="s">
        <v>61</v>
      </c>
      <c r="Q213" s="167">
        <v>57373</v>
      </c>
      <c r="R213" s="167">
        <v>55572</v>
      </c>
      <c r="S213" s="167">
        <v>58140</v>
      </c>
      <c r="T213" s="167">
        <v>61409</v>
      </c>
      <c r="U213" s="167">
        <v>66101</v>
      </c>
      <c r="V213" s="167">
        <v>70448</v>
      </c>
      <c r="W213" s="167">
        <v>73103</v>
      </c>
      <c r="X213" s="167">
        <v>75310</v>
      </c>
      <c r="Y213" s="167">
        <v>76883</v>
      </c>
      <c r="Z213" s="167">
        <v>81902</v>
      </c>
      <c r="AA213" s="167">
        <v>88361</v>
      </c>
      <c r="AC213" s="62" t="s">
        <v>280</v>
      </c>
      <c r="AD213" s="62" t="s">
        <v>572</v>
      </c>
      <c r="AE213" s="167">
        <f t="shared" si="44"/>
        <v>16.575741202307707</v>
      </c>
      <c r="AF213" s="167">
        <f t="shared" si="34"/>
        <v>16.033254156769598</v>
      </c>
      <c r="AG213" s="167">
        <f t="shared" si="35"/>
        <v>12.917096663226694</v>
      </c>
      <c r="AH213" s="167">
        <f t="shared" si="36"/>
        <v>11.268706541386441</v>
      </c>
      <c r="AI213" s="167">
        <f t="shared" si="37"/>
        <v>12.480900440235397</v>
      </c>
      <c r="AJ213" s="167">
        <f t="shared" si="38"/>
        <v>11.923688394276629</v>
      </c>
      <c r="AK213" s="167">
        <f t="shared" si="39"/>
        <v>11.31280522003201</v>
      </c>
      <c r="AL213" s="167">
        <f t="shared" si="40"/>
        <v>9.5206479883149644</v>
      </c>
      <c r="AM213" s="167">
        <f t="shared" si="41"/>
        <v>8.8836283703809684</v>
      </c>
      <c r="AN213" s="167">
        <f t="shared" si="42"/>
        <v>9.3404312471001933</v>
      </c>
      <c r="AO213" s="167">
        <f t="shared" si="43"/>
        <v>7.3901381831350932</v>
      </c>
    </row>
    <row r="214" spans="1:41" x14ac:dyDescent="0.25">
      <c r="A214" s="62" t="s">
        <v>281</v>
      </c>
      <c r="B214" s="62" t="s">
        <v>573</v>
      </c>
      <c r="C214" s="282">
        <v>212</v>
      </c>
      <c r="D214" s="282">
        <v>209</v>
      </c>
      <c r="E214" s="282">
        <v>206</v>
      </c>
      <c r="F214" s="282">
        <v>203</v>
      </c>
      <c r="G214" s="282">
        <v>206</v>
      </c>
      <c r="H214" s="282">
        <v>212</v>
      </c>
      <c r="I214" s="282">
        <v>204</v>
      </c>
      <c r="J214" s="282">
        <v>195</v>
      </c>
      <c r="K214" s="282">
        <v>185</v>
      </c>
      <c r="L214" s="282">
        <v>191</v>
      </c>
      <c r="M214" s="282">
        <v>61</v>
      </c>
      <c r="O214" s="170" t="s">
        <v>281</v>
      </c>
      <c r="P214" s="171" t="s">
        <v>935</v>
      </c>
      <c r="Q214" s="167">
        <v>4987</v>
      </c>
      <c r="R214" s="167">
        <v>5309</v>
      </c>
      <c r="S214" s="167">
        <v>5331</v>
      </c>
      <c r="T214" s="167">
        <v>5907</v>
      </c>
      <c r="U214" s="167">
        <v>5858</v>
      </c>
      <c r="V214" s="167">
        <v>5670</v>
      </c>
      <c r="W214" s="167">
        <v>5912</v>
      </c>
      <c r="X214" s="167">
        <v>6291</v>
      </c>
      <c r="Y214" s="167">
        <v>6382</v>
      </c>
      <c r="Z214" s="167">
        <v>7037</v>
      </c>
      <c r="AA214" s="167">
        <v>6774</v>
      </c>
      <c r="AC214" s="62" t="s">
        <v>281</v>
      </c>
      <c r="AD214" s="62" t="s">
        <v>573</v>
      </c>
      <c r="AE214" s="167">
        <f t="shared" si="44"/>
        <v>42.510527371165026</v>
      </c>
      <c r="AF214" s="167">
        <f t="shared" si="34"/>
        <v>39.367112450555659</v>
      </c>
      <c r="AG214" s="167">
        <f t="shared" si="35"/>
        <v>38.641905833802291</v>
      </c>
      <c r="AH214" s="167">
        <f t="shared" si="36"/>
        <v>34.366006433045541</v>
      </c>
      <c r="AI214" s="167">
        <f t="shared" si="37"/>
        <v>35.165585524069648</v>
      </c>
      <c r="AJ214" s="167">
        <f t="shared" si="38"/>
        <v>37.389770723104057</v>
      </c>
      <c r="AK214" s="167">
        <f t="shared" si="39"/>
        <v>34.506089309878213</v>
      </c>
      <c r="AL214" s="167">
        <f t="shared" si="40"/>
        <v>30.996661897949451</v>
      </c>
      <c r="AM214" s="167">
        <f t="shared" si="41"/>
        <v>28.987778125979318</v>
      </c>
      <c r="AN214" s="167">
        <f t="shared" si="42"/>
        <v>27.142248117095352</v>
      </c>
      <c r="AO214" s="167">
        <f t="shared" si="43"/>
        <v>9.0050191910245054</v>
      </c>
    </row>
    <row r="215" spans="1:41" x14ac:dyDescent="0.25">
      <c r="A215" s="62" t="s">
        <v>282</v>
      </c>
      <c r="B215" s="62" t="s">
        <v>574</v>
      </c>
      <c r="C215" s="282">
        <v>80</v>
      </c>
      <c r="D215" s="282">
        <v>84</v>
      </c>
      <c r="E215" s="282">
        <v>83</v>
      </c>
      <c r="F215" s="282">
        <v>83</v>
      </c>
      <c r="G215" s="282">
        <v>88</v>
      </c>
      <c r="H215" s="282">
        <v>89</v>
      </c>
      <c r="I215" s="282">
        <v>88</v>
      </c>
      <c r="J215" s="282">
        <v>83</v>
      </c>
      <c r="K215" s="282">
        <v>83</v>
      </c>
      <c r="L215" s="282">
        <v>90</v>
      </c>
      <c r="M215" s="282">
        <v>76</v>
      </c>
      <c r="O215" s="170" t="s">
        <v>282</v>
      </c>
      <c r="P215" s="171" t="s">
        <v>936</v>
      </c>
      <c r="Q215" s="167">
        <v>3356</v>
      </c>
      <c r="R215" s="167">
        <v>3146</v>
      </c>
      <c r="S215" s="167">
        <v>3592</v>
      </c>
      <c r="T215" s="167">
        <v>3445</v>
      </c>
      <c r="U215" s="167">
        <v>4484</v>
      </c>
      <c r="V215" s="167">
        <v>4910</v>
      </c>
      <c r="W215" s="167">
        <v>4790</v>
      </c>
      <c r="X215" s="167">
        <v>4988</v>
      </c>
      <c r="Y215" s="167">
        <v>4006</v>
      </c>
      <c r="Z215" s="167">
        <v>5460</v>
      </c>
      <c r="AA215" s="167">
        <v>6301</v>
      </c>
      <c r="AC215" s="62" t="s">
        <v>282</v>
      </c>
      <c r="AD215" s="62" t="s">
        <v>574</v>
      </c>
      <c r="AE215" s="167">
        <f t="shared" si="44"/>
        <v>23.837902264600714</v>
      </c>
      <c r="AF215" s="167">
        <f t="shared" si="34"/>
        <v>26.700572155117609</v>
      </c>
      <c r="AG215" s="167">
        <f t="shared" si="35"/>
        <v>23.106904231625837</v>
      </c>
      <c r="AH215" s="167">
        <f t="shared" si="36"/>
        <v>24.092888243831641</v>
      </c>
      <c r="AI215" s="167">
        <f t="shared" si="37"/>
        <v>19.625334522747547</v>
      </c>
      <c r="AJ215" s="167">
        <f t="shared" si="38"/>
        <v>18.126272912423627</v>
      </c>
      <c r="AK215" s="167">
        <f t="shared" si="39"/>
        <v>18.371607515657619</v>
      </c>
      <c r="AL215" s="167">
        <f t="shared" si="40"/>
        <v>16.639935846030472</v>
      </c>
      <c r="AM215" s="167">
        <f t="shared" si="41"/>
        <v>20.718921617573638</v>
      </c>
      <c r="AN215" s="167">
        <f t="shared" si="42"/>
        <v>16.483516483516482</v>
      </c>
      <c r="AO215" s="167">
        <f t="shared" si="43"/>
        <v>12.061577527376606</v>
      </c>
    </row>
    <row r="216" spans="1:41" x14ac:dyDescent="0.25">
      <c r="A216" s="62" t="s">
        <v>283</v>
      </c>
      <c r="B216" s="62" t="s">
        <v>575</v>
      </c>
      <c r="C216" s="282">
        <v>142</v>
      </c>
      <c r="D216" s="282">
        <v>150</v>
      </c>
      <c r="E216" s="282">
        <v>161</v>
      </c>
      <c r="F216" s="282">
        <v>152</v>
      </c>
      <c r="G216" s="282">
        <v>171</v>
      </c>
      <c r="H216" s="282">
        <v>153</v>
      </c>
      <c r="I216" s="282">
        <v>146</v>
      </c>
      <c r="J216" s="282">
        <v>136</v>
      </c>
      <c r="K216" s="282">
        <v>103</v>
      </c>
      <c r="L216" s="282">
        <v>100</v>
      </c>
      <c r="M216" s="282">
        <v>92</v>
      </c>
      <c r="O216" s="170" t="s">
        <v>283</v>
      </c>
      <c r="P216" s="171" t="s">
        <v>937</v>
      </c>
      <c r="Q216" s="167">
        <v>10718</v>
      </c>
      <c r="R216" s="167">
        <v>10564</v>
      </c>
      <c r="S216" s="167">
        <v>10397</v>
      </c>
      <c r="T216" s="167">
        <v>10989</v>
      </c>
      <c r="U216" s="167">
        <v>11109</v>
      </c>
      <c r="V216" s="167">
        <v>12062</v>
      </c>
      <c r="W216" s="167">
        <v>12098</v>
      </c>
      <c r="X216" s="167">
        <v>13491</v>
      </c>
      <c r="Y216" s="167">
        <v>14682</v>
      </c>
      <c r="Z216" s="167">
        <v>14966</v>
      </c>
      <c r="AA216" s="167">
        <v>13572</v>
      </c>
      <c r="AC216" s="62" t="s">
        <v>283</v>
      </c>
      <c r="AD216" s="62" t="s">
        <v>575</v>
      </c>
      <c r="AE216" s="167">
        <f t="shared" si="44"/>
        <v>13.248740436648628</v>
      </c>
      <c r="AF216" s="167">
        <f t="shared" si="34"/>
        <v>14.19916698220371</v>
      </c>
      <c r="AG216" s="167">
        <f t="shared" si="35"/>
        <v>15.485236125805521</v>
      </c>
      <c r="AH216" s="167">
        <f t="shared" si="36"/>
        <v>13.832013832013832</v>
      </c>
      <c r="AI216" s="167">
        <f t="shared" si="37"/>
        <v>15.392924655684579</v>
      </c>
      <c r="AJ216" s="167">
        <f t="shared" si="38"/>
        <v>12.684463604709004</v>
      </c>
      <c r="AK216" s="167">
        <f t="shared" si="39"/>
        <v>12.068110431476278</v>
      </c>
      <c r="AL216" s="167">
        <f t="shared" si="40"/>
        <v>10.080794603809947</v>
      </c>
      <c r="AM216" s="167">
        <f t="shared" si="41"/>
        <v>7.0153929982291237</v>
      </c>
      <c r="AN216" s="167">
        <f t="shared" si="42"/>
        <v>6.6818121074435384</v>
      </c>
      <c r="AO216" s="167">
        <f t="shared" si="43"/>
        <v>6.778661951075744</v>
      </c>
    </row>
    <row r="217" spans="1:41" x14ac:dyDescent="0.25">
      <c r="A217" s="62" t="s">
        <v>284</v>
      </c>
      <c r="B217" s="62" t="s">
        <v>576</v>
      </c>
      <c r="C217" s="282">
        <v>39</v>
      </c>
      <c r="D217" s="282">
        <v>37</v>
      </c>
      <c r="E217" s="282">
        <v>35</v>
      </c>
      <c r="F217" s="282">
        <v>35</v>
      </c>
      <c r="G217" s="282">
        <v>34</v>
      </c>
      <c r="H217" s="282">
        <v>32</v>
      </c>
      <c r="I217" s="282">
        <v>30</v>
      </c>
      <c r="J217" s="282">
        <v>29</v>
      </c>
      <c r="K217" s="282">
        <v>28</v>
      </c>
      <c r="L217" s="282">
        <v>28</v>
      </c>
      <c r="M217" s="282">
        <v>26</v>
      </c>
      <c r="O217" s="170" t="s">
        <v>284</v>
      </c>
      <c r="P217" s="171" t="s">
        <v>938</v>
      </c>
      <c r="Q217" s="167">
        <v>2164</v>
      </c>
      <c r="R217" s="167">
        <v>2027</v>
      </c>
      <c r="S217" s="167">
        <v>2125</v>
      </c>
      <c r="T217" s="167">
        <v>1957</v>
      </c>
      <c r="U217" s="167">
        <v>2480</v>
      </c>
      <c r="V217" s="167">
        <v>2381</v>
      </c>
      <c r="W217" s="167">
        <v>2471</v>
      </c>
      <c r="X217" s="167">
        <v>2521</v>
      </c>
      <c r="Y217" s="167">
        <v>2528</v>
      </c>
      <c r="Z217" s="167">
        <v>2685</v>
      </c>
      <c r="AA217" s="167">
        <v>3064</v>
      </c>
      <c r="AC217" s="62" t="s">
        <v>284</v>
      </c>
      <c r="AD217" s="62" t="s">
        <v>576</v>
      </c>
      <c r="AE217" s="167">
        <f t="shared" si="44"/>
        <v>18.022181146025879</v>
      </c>
      <c r="AF217" s="167">
        <f t="shared" si="34"/>
        <v>18.253576714356193</v>
      </c>
      <c r="AG217" s="167">
        <f t="shared" si="35"/>
        <v>16.470588235294116</v>
      </c>
      <c r="AH217" s="167">
        <f t="shared" si="36"/>
        <v>17.884517118037813</v>
      </c>
      <c r="AI217" s="167">
        <f t="shared" si="37"/>
        <v>13.709677419354838</v>
      </c>
      <c r="AJ217" s="167">
        <f t="shared" si="38"/>
        <v>13.439731205375892</v>
      </c>
      <c r="AK217" s="167">
        <f t="shared" si="39"/>
        <v>12.140833670578713</v>
      </c>
      <c r="AL217" s="167">
        <f t="shared" si="40"/>
        <v>11.503371677905593</v>
      </c>
      <c r="AM217" s="167">
        <f t="shared" si="41"/>
        <v>11.075949367088608</v>
      </c>
      <c r="AN217" s="167">
        <f t="shared" si="42"/>
        <v>10.428305400372439</v>
      </c>
      <c r="AO217" s="167">
        <f t="shared" si="43"/>
        <v>8.485639686684074</v>
      </c>
    </row>
    <row r="218" spans="1:41" x14ac:dyDescent="0.25">
      <c r="A218" s="62" t="s">
        <v>285</v>
      </c>
      <c r="B218" s="62" t="s">
        <v>577</v>
      </c>
      <c r="C218" s="282">
        <v>129</v>
      </c>
      <c r="D218" s="282">
        <v>126</v>
      </c>
      <c r="E218" s="282">
        <v>123</v>
      </c>
      <c r="F218" s="282">
        <v>121</v>
      </c>
      <c r="G218" s="282">
        <v>209</v>
      </c>
      <c r="H218" s="282">
        <v>127</v>
      </c>
      <c r="I218" s="282">
        <v>123</v>
      </c>
      <c r="J218" s="282">
        <v>122</v>
      </c>
      <c r="K218" s="282">
        <v>112</v>
      </c>
      <c r="L218" s="282">
        <v>111</v>
      </c>
      <c r="M218" s="282">
        <v>111</v>
      </c>
      <c r="O218" s="170" t="s">
        <v>285</v>
      </c>
      <c r="P218" s="171" t="s">
        <v>939</v>
      </c>
      <c r="Q218" s="167">
        <v>6744</v>
      </c>
      <c r="R218" s="167">
        <v>6779</v>
      </c>
      <c r="S218" s="167">
        <v>7310</v>
      </c>
      <c r="T218" s="167">
        <v>7752</v>
      </c>
      <c r="U218" s="167">
        <v>7866</v>
      </c>
      <c r="V218" s="167">
        <v>8248</v>
      </c>
      <c r="W218" s="167">
        <v>8307</v>
      </c>
      <c r="X218" s="167">
        <v>8424</v>
      </c>
      <c r="Y218" s="167">
        <v>8622</v>
      </c>
      <c r="Z218" s="167">
        <v>10194</v>
      </c>
      <c r="AA218" s="167">
        <v>9290</v>
      </c>
      <c r="AC218" s="62" t="s">
        <v>285</v>
      </c>
      <c r="AD218" s="62" t="s">
        <v>577</v>
      </c>
      <c r="AE218" s="167">
        <f t="shared" si="44"/>
        <v>19.128113879003557</v>
      </c>
      <c r="AF218" s="167">
        <f t="shared" si="34"/>
        <v>18.586812214190882</v>
      </c>
      <c r="AG218" s="167">
        <f t="shared" si="35"/>
        <v>16.82626538987688</v>
      </c>
      <c r="AH218" s="167">
        <f t="shared" si="36"/>
        <v>15.608875128998967</v>
      </c>
      <c r="AI218" s="167">
        <f t="shared" si="37"/>
        <v>26.570048309178745</v>
      </c>
      <c r="AJ218" s="167">
        <f t="shared" si="38"/>
        <v>15.397672162948593</v>
      </c>
      <c r="AK218" s="167">
        <f t="shared" si="39"/>
        <v>14.806789454676778</v>
      </c>
      <c r="AL218" s="167">
        <f t="shared" si="40"/>
        <v>14.482431149097815</v>
      </c>
      <c r="AM218" s="167">
        <f t="shared" si="41"/>
        <v>12.99002551612155</v>
      </c>
      <c r="AN218" s="167">
        <f t="shared" si="42"/>
        <v>10.88875809299588</v>
      </c>
      <c r="AO218" s="167">
        <f t="shared" si="43"/>
        <v>11.948331539289558</v>
      </c>
    </row>
    <row r="219" spans="1:41" x14ac:dyDescent="0.25">
      <c r="A219" s="62" t="s">
        <v>286</v>
      </c>
      <c r="B219" s="62" t="s">
        <v>578</v>
      </c>
      <c r="C219" s="282">
        <v>21</v>
      </c>
      <c r="D219" s="282">
        <v>20</v>
      </c>
      <c r="E219" s="282">
        <v>20</v>
      </c>
      <c r="F219" s="282">
        <v>20</v>
      </c>
      <c r="G219" s="282">
        <v>20</v>
      </c>
      <c r="H219" s="282">
        <v>19</v>
      </c>
      <c r="I219" s="282">
        <v>18</v>
      </c>
      <c r="J219" s="282">
        <v>18</v>
      </c>
      <c r="K219" s="282">
        <v>18</v>
      </c>
      <c r="L219" s="282">
        <v>17</v>
      </c>
      <c r="M219" s="282">
        <v>17</v>
      </c>
      <c r="O219" s="170" t="s">
        <v>286</v>
      </c>
      <c r="P219" s="171" t="s">
        <v>940</v>
      </c>
      <c r="Q219" s="167">
        <v>1035</v>
      </c>
      <c r="R219" s="167">
        <v>1015</v>
      </c>
      <c r="S219" s="167">
        <v>1076</v>
      </c>
      <c r="T219" s="167">
        <v>1191</v>
      </c>
      <c r="U219" s="167">
        <v>1146</v>
      </c>
      <c r="V219" s="167">
        <v>1207</v>
      </c>
      <c r="W219" s="167">
        <v>1273</v>
      </c>
      <c r="X219" s="167">
        <v>1278</v>
      </c>
      <c r="Y219" s="167">
        <v>1238</v>
      </c>
      <c r="Z219" s="167">
        <v>1563</v>
      </c>
      <c r="AA219" s="167">
        <v>1640</v>
      </c>
      <c r="AC219" s="62" t="s">
        <v>286</v>
      </c>
      <c r="AD219" s="62" t="s">
        <v>578</v>
      </c>
      <c r="AE219" s="167">
        <f t="shared" si="44"/>
        <v>20.289855072463769</v>
      </c>
      <c r="AF219" s="167">
        <f t="shared" si="34"/>
        <v>19.704433497536947</v>
      </c>
      <c r="AG219" s="167">
        <f t="shared" si="35"/>
        <v>18.587360594795538</v>
      </c>
      <c r="AH219" s="167">
        <f t="shared" si="36"/>
        <v>16.792611251049539</v>
      </c>
      <c r="AI219" s="167">
        <f t="shared" si="37"/>
        <v>17.452006980802793</v>
      </c>
      <c r="AJ219" s="167">
        <f t="shared" si="38"/>
        <v>15.741507870753935</v>
      </c>
      <c r="AK219" s="167">
        <f t="shared" si="39"/>
        <v>14.139827179890023</v>
      </c>
      <c r="AL219" s="167">
        <f t="shared" si="40"/>
        <v>14.084507042253522</v>
      </c>
      <c r="AM219" s="167">
        <f t="shared" si="41"/>
        <v>14.539579967689821</v>
      </c>
      <c r="AN219" s="167">
        <f t="shared" si="42"/>
        <v>10.876519513755598</v>
      </c>
      <c r="AO219" s="167">
        <f t="shared" si="43"/>
        <v>10.365853658536585</v>
      </c>
    </row>
    <row r="220" spans="1:41" x14ac:dyDescent="0.25">
      <c r="A220" s="62" t="s">
        <v>287</v>
      </c>
      <c r="B220" s="62" t="s">
        <v>579</v>
      </c>
      <c r="C220" s="282">
        <v>52</v>
      </c>
      <c r="D220" s="282">
        <v>47</v>
      </c>
      <c r="E220" s="282">
        <v>44</v>
      </c>
      <c r="F220" s="282">
        <v>48</v>
      </c>
      <c r="G220" s="282">
        <v>34</v>
      </c>
      <c r="H220" s="282">
        <v>33</v>
      </c>
      <c r="I220" s="282">
        <v>31</v>
      </c>
      <c r="J220" s="282">
        <v>28</v>
      </c>
      <c r="K220" s="282">
        <v>28</v>
      </c>
      <c r="L220" s="282">
        <v>29</v>
      </c>
      <c r="M220" s="282">
        <v>27</v>
      </c>
      <c r="O220" s="170" t="s">
        <v>287</v>
      </c>
      <c r="P220" s="171" t="s">
        <v>941</v>
      </c>
      <c r="Q220" s="167">
        <v>2013</v>
      </c>
      <c r="R220" s="167">
        <v>2153</v>
      </c>
      <c r="S220" s="167">
        <v>2126</v>
      </c>
      <c r="T220" s="167">
        <v>2056</v>
      </c>
      <c r="U220" s="167">
        <v>1940</v>
      </c>
      <c r="V220" s="167">
        <v>1905</v>
      </c>
      <c r="W220" s="167">
        <v>2091</v>
      </c>
      <c r="X220" s="167">
        <v>2085</v>
      </c>
      <c r="Y220" s="167">
        <v>2277</v>
      </c>
      <c r="Z220" s="167">
        <v>2333</v>
      </c>
      <c r="AA220" s="167">
        <v>2298</v>
      </c>
      <c r="AC220" s="62" t="s">
        <v>287</v>
      </c>
      <c r="AD220" s="62" t="s">
        <v>579</v>
      </c>
      <c r="AE220" s="167">
        <f t="shared" si="44"/>
        <v>25.832091405861899</v>
      </c>
      <c r="AF220" s="167">
        <f t="shared" si="34"/>
        <v>21.830004644681839</v>
      </c>
      <c r="AG220" s="167">
        <f t="shared" si="35"/>
        <v>20.696142991533396</v>
      </c>
      <c r="AH220" s="167">
        <f t="shared" si="36"/>
        <v>23.346303501945524</v>
      </c>
      <c r="AI220" s="167">
        <f t="shared" si="37"/>
        <v>17.52577319587629</v>
      </c>
      <c r="AJ220" s="167">
        <f t="shared" si="38"/>
        <v>17.322834645669293</v>
      </c>
      <c r="AK220" s="167">
        <f t="shared" si="39"/>
        <v>14.82544237207078</v>
      </c>
      <c r="AL220" s="167">
        <f t="shared" si="40"/>
        <v>13.429256594724221</v>
      </c>
      <c r="AM220" s="167">
        <f t="shared" si="41"/>
        <v>12.296881862099253</v>
      </c>
      <c r="AN220" s="167">
        <f t="shared" si="42"/>
        <v>12.430347192456065</v>
      </c>
      <c r="AO220" s="167">
        <f t="shared" si="43"/>
        <v>11.74934725848564</v>
      </c>
    </row>
    <row r="221" spans="1:41" x14ac:dyDescent="0.25">
      <c r="A221" s="62" t="s">
        <v>288</v>
      </c>
      <c r="B221" s="62" t="s">
        <v>580</v>
      </c>
      <c r="C221" s="282">
        <v>35</v>
      </c>
      <c r="D221" s="282">
        <v>33</v>
      </c>
      <c r="E221" s="282">
        <v>33</v>
      </c>
      <c r="F221" s="282">
        <v>33</v>
      </c>
      <c r="G221" s="282">
        <v>33</v>
      </c>
      <c r="H221" s="282">
        <v>34</v>
      </c>
      <c r="I221" s="282">
        <v>31</v>
      </c>
      <c r="J221" s="282">
        <v>32</v>
      </c>
      <c r="K221" s="282">
        <v>30</v>
      </c>
      <c r="L221" s="282">
        <v>30</v>
      </c>
      <c r="M221" s="282">
        <v>28</v>
      </c>
      <c r="O221" s="170" t="s">
        <v>288</v>
      </c>
      <c r="P221" s="171" t="s">
        <v>942</v>
      </c>
      <c r="Q221" s="167">
        <v>1641</v>
      </c>
      <c r="R221" s="167">
        <v>1684</v>
      </c>
      <c r="S221" s="167">
        <v>1626</v>
      </c>
      <c r="T221" s="167">
        <v>1730</v>
      </c>
      <c r="U221" s="167">
        <v>1805</v>
      </c>
      <c r="V221" s="167">
        <v>1892</v>
      </c>
      <c r="W221" s="167">
        <v>2012</v>
      </c>
      <c r="X221" s="167">
        <v>2247</v>
      </c>
      <c r="Y221" s="167">
        <v>2099</v>
      </c>
      <c r="Z221" s="167">
        <v>2359</v>
      </c>
      <c r="AA221" s="167">
        <v>2858</v>
      </c>
      <c r="AC221" s="62" t="s">
        <v>288</v>
      </c>
      <c r="AD221" s="62" t="s">
        <v>580</v>
      </c>
      <c r="AE221" s="167">
        <f t="shared" si="44"/>
        <v>21.328458257160268</v>
      </c>
      <c r="AF221" s="167">
        <f t="shared" si="34"/>
        <v>19.596199524940619</v>
      </c>
      <c r="AG221" s="167">
        <f t="shared" si="35"/>
        <v>20.29520295202952</v>
      </c>
      <c r="AH221" s="167">
        <f t="shared" si="36"/>
        <v>19.075144508670519</v>
      </c>
      <c r="AI221" s="167">
        <f t="shared" si="37"/>
        <v>18.282548476454295</v>
      </c>
      <c r="AJ221" s="167">
        <f t="shared" si="38"/>
        <v>17.970401691331922</v>
      </c>
      <c r="AK221" s="167">
        <f t="shared" si="39"/>
        <v>15.407554671968191</v>
      </c>
      <c r="AL221" s="167">
        <f t="shared" si="40"/>
        <v>14.241210502892747</v>
      </c>
      <c r="AM221" s="167">
        <f t="shared" si="41"/>
        <v>14.292520247737018</v>
      </c>
      <c r="AN221" s="167">
        <f t="shared" si="42"/>
        <v>12.71725307333616</v>
      </c>
      <c r="AO221" s="167">
        <f t="shared" si="43"/>
        <v>9.7970608817354794</v>
      </c>
    </row>
    <row r="222" spans="1:41" x14ac:dyDescent="0.25">
      <c r="A222" s="62" t="s">
        <v>289</v>
      </c>
      <c r="B222" s="62" t="s">
        <v>581</v>
      </c>
      <c r="C222" s="282">
        <v>47</v>
      </c>
      <c r="D222" s="282">
        <v>46</v>
      </c>
      <c r="E222" s="282">
        <v>46</v>
      </c>
      <c r="F222" s="282">
        <v>46</v>
      </c>
      <c r="G222" s="282">
        <v>45</v>
      </c>
      <c r="H222" s="282">
        <v>45</v>
      </c>
      <c r="I222" s="282">
        <v>44</v>
      </c>
      <c r="J222" s="282">
        <v>45</v>
      </c>
      <c r="K222" s="282">
        <v>43</v>
      </c>
      <c r="L222" s="282">
        <v>42</v>
      </c>
      <c r="M222" s="282">
        <v>38</v>
      </c>
      <c r="O222" s="170" t="s">
        <v>289</v>
      </c>
      <c r="P222" s="171" t="s">
        <v>943</v>
      </c>
      <c r="Q222" s="167">
        <v>3260</v>
      </c>
      <c r="R222" s="167">
        <v>3221</v>
      </c>
      <c r="S222" s="167">
        <v>3408</v>
      </c>
      <c r="T222" s="167">
        <v>3358</v>
      </c>
      <c r="U222" s="167">
        <v>3623</v>
      </c>
      <c r="V222" s="167">
        <v>3801</v>
      </c>
      <c r="W222" s="167">
        <v>4026</v>
      </c>
      <c r="X222" s="167">
        <v>4131</v>
      </c>
      <c r="Y222" s="167">
        <v>4108</v>
      </c>
      <c r="Z222" s="167">
        <v>4227</v>
      </c>
      <c r="AA222" s="167">
        <v>4683</v>
      </c>
      <c r="AC222" s="62" t="s">
        <v>289</v>
      </c>
      <c r="AD222" s="62" t="s">
        <v>581</v>
      </c>
      <c r="AE222" s="167">
        <f t="shared" si="44"/>
        <v>14.417177914110429</v>
      </c>
      <c r="AF222" s="167">
        <f t="shared" si="34"/>
        <v>14.281279105867743</v>
      </c>
      <c r="AG222" s="167">
        <f t="shared" si="35"/>
        <v>13.497652582159624</v>
      </c>
      <c r="AH222" s="167">
        <f t="shared" si="36"/>
        <v>13.698630136986301</v>
      </c>
      <c r="AI222" s="167">
        <f t="shared" si="37"/>
        <v>12.420645873585427</v>
      </c>
      <c r="AJ222" s="167">
        <f t="shared" si="38"/>
        <v>11.838989739542226</v>
      </c>
      <c r="AK222" s="167">
        <f t="shared" si="39"/>
        <v>10.928961748633879</v>
      </c>
      <c r="AL222" s="167">
        <f t="shared" si="40"/>
        <v>10.893246187363834</v>
      </c>
      <c r="AM222" s="167">
        <f t="shared" si="41"/>
        <v>10.467380720545277</v>
      </c>
      <c r="AN222" s="167">
        <f t="shared" si="42"/>
        <v>9.9361249112845993</v>
      </c>
      <c r="AO222" s="167">
        <f t="shared" si="43"/>
        <v>8.1144565449498192</v>
      </c>
    </row>
    <row r="223" spans="1:41" x14ac:dyDescent="0.25">
      <c r="A223" s="62" t="s">
        <v>290</v>
      </c>
      <c r="B223" s="62" t="s">
        <v>582</v>
      </c>
      <c r="C223" s="282">
        <v>21</v>
      </c>
      <c r="D223" s="282">
        <v>21</v>
      </c>
      <c r="E223" s="282">
        <v>21</v>
      </c>
      <c r="F223" s="282">
        <v>20</v>
      </c>
      <c r="G223" s="282">
        <v>20</v>
      </c>
      <c r="H223" s="282">
        <v>19</v>
      </c>
      <c r="I223" s="282">
        <v>18</v>
      </c>
      <c r="J223" s="282">
        <v>18</v>
      </c>
      <c r="K223" s="282">
        <v>17</v>
      </c>
      <c r="L223" s="282">
        <v>17</v>
      </c>
      <c r="M223" s="282">
        <v>16</v>
      </c>
      <c r="O223" s="170" t="s">
        <v>290</v>
      </c>
      <c r="P223" s="171" t="s">
        <v>944</v>
      </c>
      <c r="Q223" s="167">
        <v>987</v>
      </c>
      <c r="R223" s="167">
        <v>1039</v>
      </c>
      <c r="S223" s="167">
        <v>1137</v>
      </c>
      <c r="T223" s="167">
        <v>1190</v>
      </c>
      <c r="U223" s="167">
        <v>1222</v>
      </c>
      <c r="V223" s="167">
        <v>1347</v>
      </c>
      <c r="W223" s="167">
        <v>1406</v>
      </c>
      <c r="X223" s="167">
        <v>1407</v>
      </c>
      <c r="Y223" s="167">
        <v>1265</v>
      </c>
      <c r="Z223" s="167">
        <v>1577</v>
      </c>
      <c r="AA223" s="167">
        <v>1425</v>
      </c>
      <c r="AC223" s="62" t="s">
        <v>290</v>
      </c>
      <c r="AD223" s="62" t="s">
        <v>582</v>
      </c>
      <c r="AE223" s="167">
        <f t="shared" si="44"/>
        <v>21.276595744680851</v>
      </c>
      <c r="AF223" s="167">
        <f t="shared" si="34"/>
        <v>20.211742059672762</v>
      </c>
      <c r="AG223" s="167">
        <f t="shared" si="35"/>
        <v>18.469656992084431</v>
      </c>
      <c r="AH223" s="167">
        <f t="shared" si="36"/>
        <v>16.806722689075631</v>
      </c>
      <c r="AI223" s="167">
        <f t="shared" si="37"/>
        <v>16.366612111292962</v>
      </c>
      <c r="AJ223" s="167">
        <f t="shared" si="38"/>
        <v>14.105419450631032</v>
      </c>
      <c r="AK223" s="167">
        <f t="shared" si="39"/>
        <v>12.802275960170697</v>
      </c>
      <c r="AL223" s="167">
        <f t="shared" si="40"/>
        <v>12.793176972281449</v>
      </c>
      <c r="AM223" s="167">
        <f t="shared" si="41"/>
        <v>13.438735177865613</v>
      </c>
      <c r="AN223" s="167">
        <f t="shared" si="42"/>
        <v>10.77996195307546</v>
      </c>
      <c r="AO223" s="167">
        <f t="shared" si="43"/>
        <v>11.228070175438596</v>
      </c>
    </row>
    <row r="224" spans="1:41" x14ac:dyDescent="0.25">
      <c r="A224" s="62" t="s">
        <v>291</v>
      </c>
      <c r="B224" s="62" t="s">
        <v>583</v>
      </c>
      <c r="C224" s="282">
        <v>897</v>
      </c>
      <c r="D224" s="282">
        <v>868</v>
      </c>
      <c r="E224" s="282">
        <v>680</v>
      </c>
      <c r="F224" s="282">
        <v>597</v>
      </c>
      <c r="G224" s="282">
        <v>608</v>
      </c>
      <c r="H224" s="282">
        <v>627</v>
      </c>
      <c r="I224" s="282">
        <v>604</v>
      </c>
      <c r="J224" s="282">
        <v>580</v>
      </c>
      <c r="K224" s="282">
        <v>463</v>
      </c>
      <c r="L224" s="282">
        <v>525</v>
      </c>
      <c r="M224" s="282">
        <v>484</v>
      </c>
      <c r="O224" s="170" t="s">
        <v>291</v>
      </c>
      <c r="P224" s="171" t="s">
        <v>945</v>
      </c>
      <c r="Q224" s="167">
        <v>52991</v>
      </c>
      <c r="R224" s="167">
        <v>55936</v>
      </c>
      <c r="S224" s="167">
        <v>55322</v>
      </c>
      <c r="T224" s="167">
        <v>61304</v>
      </c>
      <c r="U224" s="167">
        <v>63354</v>
      </c>
      <c r="V224" s="167">
        <v>65823</v>
      </c>
      <c r="W224" s="167">
        <v>68074</v>
      </c>
      <c r="X224" s="167">
        <v>68339</v>
      </c>
      <c r="Y224" s="167">
        <v>69116</v>
      </c>
      <c r="Z224" s="167">
        <v>73247</v>
      </c>
      <c r="AA224" s="167">
        <v>77660</v>
      </c>
      <c r="AC224" s="62" t="s">
        <v>291</v>
      </c>
      <c r="AD224" s="62" t="s">
        <v>583</v>
      </c>
      <c r="AE224" s="167">
        <f t="shared" si="44"/>
        <v>16.92740276650752</v>
      </c>
      <c r="AF224" s="167">
        <f t="shared" si="34"/>
        <v>15.517734553775744</v>
      </c>
      <c r="AG224" s="167">
        <f t="shared" si="35"/>
        <v>12.291674198329778</v>
      </c>
      <c r="AH224" s="167">
        <f t="shared" si="36"/>
        <v>9.7383531254078033</v>
      </c>
      <c r="AI224" s="167">
        <f t="shared" si="37"/>
        <v>9.5968683903147394</v>
      </c>
      <c r="AJ224" s="167">
        <f t="shared" si="38"/>
        <v>9.5255457818695586</v>
      </c>
      <c r="AK224" s="167">
        <f t="shared" si="39"/>
        <v>8.872697358756648</v>
      </c>
      <c r="AL224" s="167">
        <f t="shared" si="40"/>
        <v>8.4871010696673927</v>
      </c>
      <c r="AM224" s="167">
        <f t="shared" si="41"/>
        <v>6.6988830372128021</v>
      </c>
      <c r="AN224" s="167">
        <f t="shared" si="42"/>
        <v>7.1675290455581795</v>
      </c>
      <c r="AO224" s="167">
        <f t="shared" si="43"/>
        <v>6.2322946175637393</v>
      </c>
    </row>
    <row r="225" spans="1:41" x14ac:dyDescent="0.25">
      <c r="A225" s="62" t="s">
        <v>292</v>
      </c>
      <c r="B225" s="62" t="s">
        <v>584</v>
      </c>
      <c r="C225" s="282">
        <v>111</v>
      </c>
      <c r="D225" s="282">
        <v>111</v>
      </c>
      <c r="E225" s="282">
        <v>109</v>
      </c>
      <c r="F225" s="282">
        <v>109</v>
      </c>
      <c r="G225" s="282">
        <v>104</v>
      </c>
      <c r="H225" s="282">
        <v>105</v>
      </c>
      <c r="I225" s="282">
        <v>99</v>
      </c>
      <c r="J225" s="282">
        <v>98</v>
      </c>
      <c r="K225" s="282">
        <v>98</v>
      </c>
      <c r="L225" s="282">
        <v>96</v>
      </c>
      <c r="M225" s="282">
        <v>93</v>
      </c>
      <c r="O225" s="170" t="s">
        <v>292</v>
      </c>
      <c r="P225" s="171" t="s">
        <v>946</v>
      </c>
      <c r="Q225" s="167">
        <v>4856</v>
      </c>
      <c r="R225" s="167">
        <v>4691</v>
      </c>
      <c r="S225" s="167">
        <v>4897</v>
      </c>
      <c r="T225" s="167">
        <v>5303</v>
      </c>
      <c r="U225" s="167">
        <v>5473</v>
      </c>
      <c r="V225" s="167">
        <v>5588</v>
      </c>
      <c r="W225" s="167">
        <v>5792</v>
      </c>
      <c r="X225" s="167">
        <v>6077</v>
      </c>
      <c r="Y225" s="167">
        <v>6150</v>
      </c>
      <c r="Z225" s="167">
        <v>6580</v>
      </c>
      <c r="AA225" s="167">
        <v>6955</v>
      </c>
      <c r="AC225" s="62" t="s">
        <v>292</v>
      </c>
      <c r="AD225" s="62" t="s">
        <v>584</v>
      </c>
      <c r="AE225" s="167">
        <f t="shared" si="44"/>
        <v>22.858319604612849</v>
      </c>
      <c r="AF225" s="167">
        <f t="shared" si="34"/>
        <v>23.662332125346406</v>
      </c>
      <c r="AG225" s="167">
        <f t="shared" si="35"/>
        <v>22.25852562793547</v>
      </c>
      <c r="AH225" s="167">
        <f t="shared" si="36"/>
        <v>20.554403168018101</v>
      </c>
      <c r="AI225" s="167">
        <f t="shared" si="37"/>
        <v>19.002375296912113</v>
      </c>
      <c r="AJ225" s="167">
        <f t="shared" si="38"/>
        <v>18.790264853256978</v>
      </c>
      <c r="AK225" s="167">
        <f t="shared" si="39"/>
        <v>17.092541436464089</v>
      </c>
      <c r="AL225" s="167">
        <f t="shared" si="40"/>
        <v>16.12637814711206</v>
      </c>
      <c r="AM225" s="167">
        <f t="shared" si="41"/>
        <v>15.934959349593496</v>
      </c>
      <c r="AN225" s="167">
        <f t="shared" si="42"/>
        <v>14.589665653495441</v>
      </c>
      <c r="AO225" s="167">
        <f t="shared" si="43"/>
        <v>13.371675053918045</v>
      </c>
    </row>
    <row r="226" spans="1:41" x14ac:dyDescent="0.25">
      <c r="A226" s="62" t="s">
        <v>293</v>
      </c>
      <c r="B226" s="62" t="s">
        <v>585</v>
      </c>
      <c r="C226" s="282">
        <v>50</v>
      </c>
      <c r="D226" s="282">
        <v>48</v>
      </c>
      <c r="E226" s="282">
        <v>46</v>
      </c>
      <c r="F226" s="282">
        <v>46</v>
      </c>
      <c r="G226" s="282">
        <v>45</v>
      </c>
      <c r="H226" s="282">
        <v>46</v>
      </c>
      <c r="I226" s="282">
        <v>42</v>
      </c>
      <c r="J226" s="282">
        <v>40</v>
      </c>
      <c r="K226" s="282">
        <v>37</v>
      </c>
      <c r="L226" s="282">
        <v>37</v>
      </c>
      <c r="M226" s="282">
        <v>35</v>
      </c>
      <c r="O226" s="170" t="s">
        <v>293</v>
      </c>
      <c r="P226" s="171" t="s">
        <v>947</v>
      </c>
      <c r="Q226" s="167">
        <v>5600</v>
      </c>
      <c r="R226" s="167">
        <v>5733</v>
      </c>
      <c r="S226" s="167">
        <v>6340</v>
      </c>
      <c r="T226" s="167">
        <v>6809</v>
      </c>
      <c r="U226" s="167">
        <v>6420</v>
      </c>
      <c r="V226" s="167">
        <v>7352</v>
      </c>
      <c r="W226" s="167">
        <v>7736</v>
      </c>
      <c r="X226" s="167">
        <v>7451</v>
      </c>
      <c r="Y226" s="167">
        <v>5921</v>
      </c>
      <c r="Z226" s="167">
        <v>7338</v>
      </c>
      <c r="AA226" s="167">
        <v>8593</v>
      </c>
      <c r="AC226" s="62" t="s">
        <v>293</v>
      </c>
      <c r="AD226" s="62" t="s">
        <v>585</v>
      </c>
      <c r="AE226" s="167">
        <f t="shared" si="44"/>
        <v>8.9285714285714288</v>
      </c>
      <c r="AF226" s="167">
        <f t="shared" si="34"/>
        <v>8.3725798011512289</v>
      </c>
      <c r="AG226" s="167">
        <f t="shared" si="35"/>
        <v>7.2555205047318614</v>
      </c>
      <c r="AH226" s="167">
        <f t="shared" si="36"/>
        <v>6.7557644294316344</v>
      </c>
      <c r="AI226" s="167">
        <f t="shared" si="37"/>
        <v>7.009345794392523</v>
      </c>
      <c r="AJ226" s="167">
        <f t="shared" si="38"/>
        <v>6.2568008705114257</v>
      </c>
      <c r="AK226" s="167">
        <f t="shared" si="39"/>
        <v>5.4291623578076527</v>
      </c>
      <c r="AL226" s="167">
        <f t="shared" si="40"/>
        <v>5.3684069252449333</v>
      </c>
      <c r="AM226" s="167">
        <f t="shared" si="41"/>
        <v>6.2489444350616452</v>
      </c>
      <c r="AN226" s="167">
        <f t="shared" si="42"/>
        <v>5.0422458435541015</v>
      </c>
      <c r="AO226" s="167">
        <f t="shared" si="43"/>
        <v>4.0730827417665543</v>
      </c>
    </row>
    <row r="227" spans="1:41" x14ac:dyDescent="0.25">
      <c r="A227" s="62" t="s">
        <v>294</v>
      </c>
      <c r="B227" s="62" t="s">
        <v>586</v>
      </c>
      <c r="C227" s="282">
        <v>429</v>
      </c>
      <c r="D227" s="282">
        <v>413</v>
      </c>
      <c r="E227" s="282">
        <v>442</v>
      </c>
      <c r="F227" s="282">
        <v>415</v>
      </c>
      <c r="G227" s="282">
        <v>446</v>
      </c>
      <c r="H227" s="282">
        <v>430</v>
      </c>
      <c r="I227" s="282">
        <v>374</v>
      </c>
      <c r="J227" s="282">
        <v>361</v>
      </c>
      <c r="K227" s="282">
        <v>317</v>
      </c>
      <c r="L227" s="282">
        <v>333</v>
      </c>
      <c r="M227" s="282">
        <v>306</v>
      </c>
      <c r="O227" s="170" t="s">
        <v>294</v>
      </c>
      <c r="P227" s="171" t="s">
        <v>948</v>
      </c>
      <c r="Q227" s="167">
        <v>8074</v>
      </c>
      <c r="R227" s="167">
        <v>8159</v>
      </c>
      <c r="S227" s="167">
        <v>8661</v>
      </c>
      <c r="T227" s="167">
        <v>9571</v>
      </c>
      <c r="U227" s="167">
        <v>9758</v>
      </c>
      <c r="V227" s="167">
        <v>9778</v>
      </c>
      <c r="W227" s="167">
        <v>9216</v>
      </c>
      <c r="X227" s="167">
        <v>9739</v>
      </c>
      <c r="Y227" s="167">
        <v>10702</v>
      </c>
      <c r="Z227" s="167">
        <v>11907</v>
      </c>
      <c r="AA227" s="167">
        <v>11056</v>
      </c>
      <c r="AC227" s="62" t="s">
        <v>294</v>
      </c>
      <c r="AD227" s="62" t="s">
        <v>586</v>
      </c>
      <c r="AE227" s="167">
        <f t="shared" si="44"/>
        <v>53.133514986376021</v>
      </c>
      <c r="AF227" s="167">
        <f t="shared" si="34"/>
        <v>50.618948400539281</v>
      </c>
      <c r="AG227" s="167">
        <f t="shared" si="35"/>
        <v>51.033367971365891</v>
      </c>
      <c r="AH227" s="167">
        <f t="shared" si="36"/>
        <v>43.360150454497962</v>
      </c>
      <c r="AI227" s="167">
        <f t="shared" si="37"/>
        <v>45.70608731297397</v>
      </c>
      <c r="AJ227" s="167">
        <f t="shared" si="38"/>
        <v>43.976273266516671</v>
      </c>
      <c r="AK227" s="167">
        <f t="shared" si="39"/>
        <v>40.581597222222221</v>
      </c>
      <c r="AL227" s="167">
        <f t="shared" si="40"/>
        <v>37.067460724920423</v>
      </c>
      <c r="AM227" s="167">
        <f t="shared" si="41"/>
        <v>29.620631657634085</v>
      </c>
      <c r="AN227" s="167">
        <f t="shared" si="42"/>
        <v>27.966742252456537</v>
      </c>
      <c r="AO227" s="167">
        <f t="shared" si="43"/>
        <v>27.67727930535456</v>
      </c>
    </row>
    <row r="228" spans="1:41" x14ac:dyDescent="0.25">
      <c r="A228" s="62" t="s">
        <v>295</v>
      </c>
      <c r="B228" s="62" t="s">
        <v>587</v>
      </c>
      <c r="C228" s="282">
        <v>47</v>
      </c>
      <c r="D228" s="282">
        <v>46</v>
      </c>
      <c r="E228" s="282">
        <v>45</v>
      </c>
      <c r="F228" s="282">
        <v>47</v>
      </c>
      <c r="G228" s="282">
        <v>43</v>
      </c>
      <c r="H228" s="282">
        <v>42</v>
      </c>
      <c r="I228" s="282">
        <v>41</v>
      </c>
      <c r="J228" s="282">
        <v>40</v>
      </c>
      <c r="K228" s="282">
        <v>40</v>
      </c>
      <c r="L228" s="282">
        <v>39</v>
      </c>
      <c r="M228" s="282">
        <v>37</v>
      </c>
      <c r="O228" s="170" t="s">
        <v>295</v>
      </c>
      <c r="P228" s="171" t="s">
        <v>949</v>
      </c>
      <c r="Q228" s="167">
        <v>3445</v>
      </c>
      <c r="R228" s="167">
        <v>3669</v>
      </c>
      <c r="S228" s="167">
        <v>3844</v>
      </c>
      <c r="T228" s="167">
        <v>4090</v>
      </c>
      <c r="U228" s="167">
        <v>3852</v>
      </c>
      <c r="V228" s="167">
        <v>4252</v>
      </c>
      <c r="W228" s="167">
        <v>4237</v>
      </c>
      <c r="X228" s="167">
        <v>4304</v>
      </c>
      <c r="Y228" s="167">
        <v>3798</v>
      </c>
      <c r="Z228" s="167">
        <v>4504</v>
      </c>
      <c r="AA228" s="167">
        <v>4185</v>
      </c>
      <c r="AC228" s="62" t="s">
        <v>295</v>
      </c>
      <c r="AD228" s="62" t="s">
        <v>587</v>
      </c>
      <c r="AE228" s="167">
        <f t="shared" si="44"/>
        <v>13.642960812772133</v>
      </c>
      <c r="AF228" s="167">
        <f t="shared" si="34"/>
        <v>12.537476151539929</v>
      </c>
      <c r="AG228" s="167">
        <f t="shared" si="35"/>
        <v>11.706555671175858</v>
      </c>
      <c r="AH228" s="167">
        <f t="shared" si="36"/>
        <v>11.491442542787286</v>
      </c>
      <c r="AI228" s="167">
        <f t="shared" si="37"/>
        <v>11.163032191069574</v>
      </c>
      <c r="AJ228" s="167">
        <f t="shared" si="38"/>
        <v>9.8777046095954848</v>
      </c>
      <c r="AK228" s="167">
        <f t="shared" si="39"/>
        <v>9.6766580127448663</v>
      </c>
      <c r="AL228" s="167">
        <f t="shared" si="40"/>
        <v>9.2936802973977688</v>
      </c>
      <c r="AM228" s="167">
        <f t="shared" si="41"/>
        <v>10.531858873091101</v>
      </c>
      <c r="AN228" s="167">
        <f t="shared" si="42"/>
        <v>8.6589698046181169</v>
      </c>
      <c r="AO228" s="167">
        <f t="shared" si="43"/>
        <v>8.8410991636798091</v>
      </c>
    </row>
    <row r="229" spans="1:41" x14ac:dyDescent="0.25">
      <c r="A229" s="62" t="s">
        <v>296</v>
      </c>
      <c r="B229" s="62" t="s">
        <v>588</v>
      </c>
      <c r="C229" s="282">
        <v>40</v>
      </c>
      <c r="D229" s="282">
        <v>38</v>
      </c>
      <c r="E229" s="282">
        <v>36</v>
      </c>
      <c r="F229" s="282">
        <v>33</v>
      </c>
      <c r="G229" s="282">
        <v>33</v>
      </c>
      <c r="H229" s="282">
        <v>33</v>
      </c>
      <c r="I229" s="282">
        <v>30</v>
      </c>
      <c r="J229" s="282">
        <v>30</v>
      </c>
      <c r="K229" s="282">
        <v>30</v>
      </c>
      <c r="L229" s="282">
        <v>29</v>
      </c>
      <c r="M229" s="282">
        <v>27</v>
      </c>
      <c r="O229" s="170" t="s">
        <v>296</v>
      </c>
      <c r="P229" s="171" t="s">
        <v>950</v>
      </c>
      <c r="Q229" s="167">
        <v>1885</v>
      </c>
      <c r="R229" s="167">
        <v>1881</v>
      </c>
      <c r="S229" s="167">
        <v>1811</v>
      </c>
      <c r="T229" s="167">
        <v>1857</v>
      </c>
      <c r="U229" s="167">
        <v>1944</v>
      </c>
      <c r="V229" s="167">
        <v>2021</v>
      </c>
      <c r="W229" s="167">
        <v>2173</v>
      </c>
      <c r="X229" s="167">
        <v>2329</v>
      </c>
      <c r="Y229" s="167">
        <v>2340</v>
      </c>
      <c r="Z229" s="167">
        <v>2644</v>
      </c>
      <c r="AA229" s="167">
        <v>2878</v>
      </c>
      <c r="AC229" s="62" t="s">
        <v>296</v>
      </c>
      <c r="AD229" s="62" t="s">
        <v>588</v>
      </c>
      <c r="AE229" s="167">
        <f t="shared" si="44"/>
        <v>21.220159151193634</v>
      </c>
      <c r="AF229" s="167">
        <f t="shared" si="34"/>
        <v>20.202020202020201</v>
      </c>
      <c r="AG229" s="167">
        <f t="shared" si="35"/>
        <v>19.878520154610712</v>
      </c>
      <c r="AH229" s="167">
        <f t="shared" si="36"/>
        <v>17.77059773828756</v>
      </c>
      <c r="AI229" s="167">
        <f t="shared" si="37"/>
        <v>16.97530864197531</v>
      </c>
      <c r="AJ229" s="167">
        <f t="shared" si="38"/>
        <v>16.328550222662049</v>
      </c>
      <c r="AK229" s="167">
        <f t="shared" si="39"/>
        <v>13.805798435342844</v>
      </c>
      <c r="AL229" s="167">
        <f t="shared" si="40"/>
        <v>12.881064834693001</v>
      </c>
      <c r="AM229" s="167">
        <f t="shared" si="41"/>
        <v>12.820512820512821</v>
      </c>
      <c r="AN229" s="167">
        <f t="shared" si="42"/>
        <v>10.968229954614221</v>
      </c>
      <c r="AO229" s="167">
        <f t="shared" si="43"/>
        <v>9.3815149409312024</v>
      </c>
    </row>
    <row r="230" spans="1:41" x14ac:dyDescent="0.25">
      <c r="A230" s="62" t="s">
        <v>297</v>
      </c>
      <c r="B230" s="62" t="s">
        <v>589</v>
      </c>
      <c r="C230" s="282">
        <v>47</v>
      </c>
      <c r="D230" s="282">
        <v>50</v>
      </c>
      <c r="E230" s="282">
        <v>42</v>
      </c>
      <c r="F230" s="282">
        <v>42</v>
      </c>
      <c r="G230" s="282">
        <v>42</v>
      </c>
      <c r="H230" s="282">
        <v>39</v>
      </c>
      <c r="I230" s="282">
        <v>39</v>
      </c>
      <c r="J230" s="282">
        <v>39</v>
      </c>
      <c r="K230" s="282">
        <v>37</v>
      </c>
      <c r="L230" s="282">
        <v>38</v>
      </c>
      <c r="M230" s="282">
        <v>36</v>
      </c>
      <c r="O230" s="170" t="s">
        <v>297</v>
      </c>
      <c r="P230" s="171" t="s">
        <v>951</v>
      </c>
      <c r="Q230" s="167">
        <v>3574</v>
      </c>
      <c r="R230" s="167">
        <v>3835</v>
      </c>
      <c r="S230" s="167">
        <v>3992</v>
      </c>
      <c r="T230" s="167">
        <v>4206</v>
      </c>
      <c r="U230" s="167">
        <v>4375</v>
      </c>
      <c r="V230" s="167">
        <v>4860</v>
      </c>
      <c r="W230" s="167">
        <v>5049</v>
      </c>
      <c r="X230" s="167">
        <v>5430</v>
      </c>
      <c r="Y230" s="167">
        <v>4938</v>
      </c>
      <c r="Z230" s="167">
        <v>5700</v>
      </c>
      <c r="AA230" s="167">
        <v>6395</v>
      </c>
      <c r="AC230" s="62" t="s">
        <v>297</v>
      </c>
      <c r="AD230" s="62" t="s">
        <v>589</v>
      </c>
      <c r="AE230" s="167">
        <f t="shared" si="44"/>
        <v>13.15053161723559</v>
      </c>
      <c r="AF230" s="167">
        <f t="shared" si="34"/>
        <v>13.03780964797914</v>
      </c>
      <c r="AG230" s="167">
        <f t="shared" si="35"/>
        <v>10.521042084168336</v>
      </c>
      <c r="AH230" s="167">
        <f t="shared" si="36"/>
        <v>9.9857346647646228</v>
      </c>
      <c r="AI230" s="167">
        <f t="shared" si="37"/>
        <v>9.6</v>
      </c>
      <c r="AJ230" s="167">
        <f t="shared" si="38"/>
        <v>8.0246913580246915</v>
      </c>
      <c r="AK230" s="167">
        <f t="shared" si="39"/>
        <v>7.7243018419489005</v>
      </c>
      <c r="AL230" s="167">
        <f t="shared" si="40"/>
        <v>7.1823204419889501</v>
      </c>
      <c r="AM230" s="167">
        <f t="shared" si="41"/>
        <v>7.492912110166059</v>
      </c>
      <c r="AN230" s="167">
        <f t="shared" si="42"/>
        <v>6.666666666666667</v>
      </c>
      <c r="AO230" s="167">
        <f t="shared" si="43"/>
        <v>5.6293979671618448</v>
      </c>
    </row>
    <row r="231" spans="1:41" x14ac:dyDescent="0.25">
      <c r="A231" s="62" t="s">
        <v>298</v>
      </c>
      <c r="B231" s="62" t="s">
        <v>590</v>
      </c>
      <c r="C231" s="282">
        <v>38</v>
      </c>
      <c r="D231" s="282">
        <v>37</v>
      </c>
      <c r="E231" s="282">
        <v>36</v>
      </c>
      <c r="F231" s="282">
        <v>36</v>
      </c>
      <c r="G231" s="282">
        <v>35</v>
      </c>
      <c r="H231" s="282">
        <v>35</v>
      </c>
      <c r="I231" s="282">
        <v>34</v>
      </c>
      <c r="J231" s="282">
        <v>36</v>
      </c>
      <c r="K231" s="282">
        <v>37</v>
      </c>
      <c r="L231" s="282">
        <v>36</v>
      </c>
      <c r="M231" s="282">
        <v>31</v>
      </c>
      <c r="O231" s="170" t="s">
        <v>298</v>
      </c>
      <c r="P231" s="171" t="s">
        <v>952</v>
      </c>
      <c r="Q231" s="167">
        <v>1821</v>
      </c>
      <c r="R231" s="167">
        <v>1951</v>
      </c>
      <c r="S231" s="167">
        <v>1975</v>
      </c>
      <c r="T231" s="167">
        <v>1891</v>
      </c>
      <c r="U231" s="167">
        <v>1940</v>
      </c>
      <c r="V231" s="167">
        <v>1982</v>
      </c>
      <c r="W231" s="167">
        <v>1995</v>
      </c>
      <c r="X231" s="167">
        <v>2047</v>
      </c>
      <c r="Y231" s="167">
        <v>2055</v>
      </c>
      <c r="Z231" s="167">
        <v>2477</v>
      </c>
      <c r="AA231" s="167">
        <v>2418</v>
      </c>
      <c r="AC231" s="62" t="s">
        <v>298</v>
      </c>
      <c r="AD231" s="62" t="s">
        <v>590</v>
      </c>
      <c r="AE231" s="167">
        <f t="shared" si="44"/>
        <v>20.867655134541462</v>
      </c>
      <c r="AF231" s="167">
        <f t="shared" si="34"/>
        <v>18.964633521271143</v>
      </c>
      <c r="AG231" s="167">
        <f t="shared" si="35"/>
        <v>18.227848101265824</v>
      </c>
      <c r="AH231" s="167">
        <f t="shared" si="36"/>
        <v>19.037546271813856</v>
      </c>
      <c r="AI231" s="167">
        <f t="shared" si="37"/>
        <v>18.041237113402062</v>
      </c>
      <c r="AJ231" s="167">
        <f t="shared" si="38"/>
        <v>17.658930373360242</v>
      </c>
      <c r="AK231" s="167">
        <f t="shared" si="39"/>
        <v>17.042606516290729</v>
      </c>
      <c r="AL231" s="167">
        <f t="shared" si="40"/>
        <v>17.586712261846603</v>
      </c>
      <c r="AM231" s="167">
        <f t="shared" si="41"/>
        <v>18.004866180048662</v>
      </c>
      <c r="AN231" s="167">
        <f t="shared" si="42"/>
        <v>14.533710133225677</v>
      </c>
      <c r="AO231" s="167">
        <f t="shared" si="43"/>
        <v>12.820512820512821</v>
      </c>
    </row>
    <row r="232" spans="1:41" x14ac:dyDescent="0.25">
      <c r="A232" s="62" t="s">
        <v>299</v>
      </c>
      <c r="B232" s="62" t="s">
        <v>591</v>
      </c>
      <c r="C232" s="282">
        <v>59</v>
      </c>
      <c r="D232" s="282">
        <v>57</v>
      </c>
      <c r="E232" s="282">
        <v>55</v>
      </c>
      <c r="F232" s="282">
        <v>52</v>
      </c>
      <c r="G232" s="282">
        <v>52</v>
      </c>
      <c r="H232" s="282">
        <v>52</v>
      </c>
      <c r="I232" s="282">
        <v>49</v>
      </c>
      <c r="J232" s="282">
        <v>48</v>
      </c>
      <c r="K232" s="282">
        <v>46</v>
      </c>
      <c r="L232" s="282">
        <v>45</v>
      </c>
      <c r="M232" s="282">
        <v>42</v>
      </c>
      <c r="O232" s="170" t="s">
        <v>299</v>
      </c>
      <c r="P232" s="171" t="s">
        <v>953</v>
      </c>
      <c r="Q232" s="167">
        <v>4349</v>
      </c>
      <c r="R232" s="167">
        <v>4516</v>
      </c>
      <c r="S232" s="167">
        <v>4884</v>
      </c>
      <c r="T232" s="167">
        <v>4845</v>
      </c>
      <c r="U232" s="167">
        <v>5041</v>
      </c>
      <c r="V232" s="167">
        <v>5235</v>
      </c>
      <c r="W232" s="167">
        <v>5538</v>
      </c>
      <c r="X232" s="167">
        <v>5835</v>
      </c>
      <c r="Y232" s="167">
        <v>5765</v>
      </c>
      <c r="Z232" s="167">
        <v>6590</v>
      </c>
      <c r="AA232" s="167">
        <v>7248</v>
      </c>
      <c r="AC232" s="62" t="s">
        <v>299</v>
      </c>
      <c r="AD232" s="62" t="s">
        <v>591</v>
      </c>
      <c r="AE232" s="167">
        <f t="shared" si="44"/>
        <v>13.566337088985973</v>
      </c>
      <c r="AF232" s="167">
        <f t="shared" si="34"/>
        <v>12.621789193976971</v>
      </c>
      <c r="AG232" s="167">
        <f t="shared" si="35"/>
        <v>11.261261261261261</v>
      </c>
      <c r="AH232" s="167">
        <f t="shared" si="36"/>
        <v>10.732714138286894</v>
      </c>
      <c r="AI232" s="167">
        <f t="shared" si="37"/>
        <v>10.31541360841103</v>
      </c>
      <c r="AJ232" s="167">
        <f t="shared" si="38"/>
        <v>9.9331423113658079</v>
      </c>
      <c r="AK232" s="167">
        <f t="shared" si="39"/>
        <v>8.8479595521849035</v>
      </c>
      <c r="AL232" s="167">
        <f t="shared" si="40"/>
        <v>8.2262210796915163</v>
      </c>
      <c r="AM232" s="167">
        <f t="shared" si="41"/>
        <v>7.9791847354726801</v>
      </c>
      <c r="AN232" s="167">
        <f t="shared" si="42"/>
        <v>6.8285280728376332</v>
      </c>
      <c r="AO232" s="167">
        <f t="shared" si="43"/>
        <v>5.7947019867549665</v>
      </c>
    </row>
    <row r="233" spans="1:41" x14ac:dyDescent="0.25">
      <c r="A233" s="62" t="s">
        <v>300</v>
      </c>
      <c r="B233" s="62" t="s">
        <v>592</v>
      </c>
      <c r="C233" s="282">
        <v>227</v>
      </c>
      <c r="D233" s="282">
        <v>215</v>
      </c>
      <c r="E233" s="282">
        <v>194</v>
      </c>
      <c r="F233" s="282">
        <v>181</v>
      </c>
      <c r="G233" s="282">
        <v>223</v>
      </c>
      <c r="H233" s="282">
        <v>237</v>
      </c>
      <c r="I233" s="282">
        <v>195</v>
      </c>
      <c r="J233" s="282">
        <v>214</v>
      </c>
      <c r="K233" s="282">
        <v>215</v>
      </c>
      <c r="L233" s="282">
        <v>212</v>
      </c>
      <c r="M233" s="282">
        <v>194</v>
      </c>
      <c r="O233" s="170" t="s">
        <v>300</v>
      </c>
      <c r="P233" s="171" t="s">
        <v>954</v>
      </c>
      <c r="Q233" s="167">
        <v>2852</v>
      </c>
      <c r="R233" s="167">
        <v>2392</v>
      </c>
      <c r="S233" s="167">
        <v>2308</v>
      </c>
      <c r="T233" s="167">
        <v>2617</v>
      </c>
      <c r="U233" s="167">
        <v>2496</v>
      </c>
      <c r="V233" s="167">
        <v>2597</v>
      </c>
      <c r="W233" s="167">
        <v>2690</v>
      </c>
      <c r="X233" s="167">
        <v>2818</v>
      </c>
      <c r="Y233" s="167">
        <v>2768</v>
      </c>
      <c r="Z233" s="167">
        <v>3099</v>
      </c>
      <c r="AA233" s="167">
        <v>3361</v>
      </c>
      <c r="AC233" s="62" t="s">
        <v>300</v>
      </c>
      <c r="AD233" s="62" t="s">
        <v>592</v>
      </c>
      <c r="AE233" s="167">
        <f t="shared" si="44"/>
        <v>79.593267882187945</v>
      </c>
      <c r="AF233" s="167">
        <f t="shared" si="34"/>
        <v>89.88294314381271</v>
      </c>
      <c r="AG233" s="167">
        <f t="shared" si="35"/>
        <v>84.055459272097053</v>
      </c>
      <c r="AH233" s="167">
        <f t="shared" si="36"/>
        <v>69.163163928162021</v>
      </c>
      <c r="AI233" s="167">
        <f t="shared" si="37"/>
        <v>89.342948717948715</v>
      </c>
      <c r="AJ233" s="167">
        <f t="shared" si="38"/>
        <v>91.259145167500961</v>
      </c>
      <c r="AK233" s="167">
        <f t="shared" si="39"/>
        <v>72.490706319702596</v>
      </c>
      <c r="AL233" s="167">
        <f t="shared" si="40"/>
        <v>75.940383250532292</v>
      </c>
      <c r="AM233" s="167">
        <f t="shared" si="41"/>
        <v>77.673410404624278</v>
      </c>
      <c r="AN233" s="167">
        <f t="shared" si="42"/>
        <v>68.409164246531134</v>
      </c>
      <c r="AO233" s="167">
        <f t="shared" si="43"/>
        <v>57.720916393930381</v>
      </c>
    </row>
    <row r="234" spans="1:41" x14ac:dyDescent="0.25">
      <c r="A234" s="62" t="s">
        <v>301</v>
      </c>
      <c r="B234" s="62" t="s">
        <v>593</v>
      </c>
      <c r="C234" s="282">
        <v>27</v>
      </c>
      <c r="D234" s="282">
        <v>26</v>
      </c>
      <c r="E234" s="282">
        <v>27</v>
      </c>
      <c r="F234" s="282">
        <v>28</v>
      </c>
      <c r="G234" s="282">
        <v>27</v>
      </c>
      <c r="H234" s="282">
        <v>26</v>
      </c>
      <c r="I234" s="282">
        <v>24</v>
      </c>
      <c r="J234" s="282">
        <v>24</v>
      </c>
      <c r="K234" s="282">
        <v>23</v>
      </c>
      <c r="L234" s="282">
        <v>21</v>
      </c>
      <c r="M234" s="282">
        <v>20</v>
      </c>
      <c r="O234" s="170" t="s">
        <v>301</v>
      </c>
      <c r="P234" s="171" t="s">
        <v>955</v>
      </c>
      <c r="Q234" s="167">
        <v>1198</v>
      </c>
      <c r="R234" s="167">
        <v>1232</v>
      </c>
      <c r="S234" s="167">
        <v>1285</v>
      </c>
      <c r="T234" s="167">
        <v>1399</v>
      </c>
      <c r="U234" s="167">
        <v>1434</v>
      </c>
      <c r="V234" s="167">
        <v>1530</v>
      </c>
      <c r="W234" s="167">
        <v>1601</v>
      </c>
      <c r="X234" s="167">
        <v>1691</v>
      </c>
      <c r="Y234" s="167">
        <v>1695</v>
      </c>
      <c r="Z234" s="167">
        <v>1737</v>
      </c>
      <c r="AA234" s="167">
        <v>1695</v>
      </c>
      <c r="AC234" s="62" t="s">
        <v>301</v>
      </c>
      <c r="AD234" s="62" t="s">
        <v>593</v>
      </c>
      <c r="AE234" s="167">
        <f t="shared" si="44"/>
        <v>22.537562604340568</v>
      </c>
      <c r="AF234" s="167">
        <f t="shared" si="34"/>
        <v>21.103896103896105</v>
      </c>
      <c r="AG234" s="167">
        <f t="shared" si="35"/>
        <v>21.011673151750973</v>
      </c>
      <c r="AH234" s="167">
        <f t="shared" si="36"/>
        <v>20.014295925661187</v>
      </c>
      <c r="AI234" s="167">
        <f t="shared" si="37"/>
        <v>18.828451882845187</v>
      </c>
      <c r="AJ234" s="167">
        <f t="shared" si="38"/>
        <v>16.993464052287582</v>
      </c>
      <c r="AK234" s="167">
        <f t="shared" si="39"/>
        <v>14.990630855715178</v>
      </c>
      <c r="AL234" s="167">
        <f t="shared" si="40"/>
        <v>14.192785334121821</v>
      </c>
      <c r="AM234" s="167">
        <f t="shared" si="41"/>
        <v>13.569321533923304</v>
      </c>
      <c r="AN234" s="167">
        <f t="shared" si="42"/>
        <v>12.089810017271157</v>
      </c>
      <c r="AO234" s="167">
        <f t="shared" si="43"/>
        <v>11.799410029498524</v>
      </c>
    </row>
    <row r="235" spans="1:41" x14ac:dyDescent="0.25">
      <c r="A235" s="62" t="s">
        <v>302</v>
      </c>
      <c r="B235" s="62" t="s">
        <v>594</v>
      </c>
      <c r="C235" s="282">
        <v>39</v>
      </c>
      <c r="D235" s="282">
        <v>38</v>
      </c>
      <c r="E235" s="282">
        <v>36</v>
      </c>
      <c r="F235" s="282">
        <v>36</v>
      </c>
      <c r="G235" s="282">
        <v>36</v>
      </c>
      <c r="H235" s="282">
        <v>33</v>
      </c>
      <c r="I235" s="282">
        <v>31</v>
      </c>
      <c r="J235" s="282">
        <v>33</v>
      </c>
      <c r="K235" s="282">
        <v>32</v>
      </c>
      <c r="L235" s="282">
        <v>30</v>
      </c>
      <c r="M235" s="282">
        <v>28</v>
      </c>
      <c r="O235" s="170" t="s">
        <v>302</v>
      </c>
      <c r="P235" s="171" t="s">
        <v>956</v>
      </c>
      <c r="Q235" s="167">
        <v>1903</v>
      </c>
      <c r="R235" s="167">
        <v>1880</v>
      </c>
      <c r="S235" s="167">
        <v>1826</v>
      </c>
      <c r="T235" s="167">
        <v>2099</v>
      </c>
      <c r="U235" s="167">
        <v>2248</v>
      </c>
      <c r="V235" s="167">
        <v>2217</v>
      </c>
      <c r="W235" s="167">
        <v>2331</v>
      </c>
      <c r="X235" s="167">
        <v>2445</v>
      </c>
      <c r="Y235" s="167">
        <v>2384</v>
      </c>
      <c r="Z235" s="167">
        <v>2933</v>
      </c>
      <c r="AA235" s="167">
        <v>2971</v>
      </c>
      <c r="AC235" s="62" t="s">
        <v>302</v>
      </c>
      <c r="AD235" s="62" t="s">
        <v>594</v>
      </c>
      <c r="AE235" s="167">
        <f t="shared" si="44"/>
        <v>20.493956910141883</v>
      </c>
      <c r="AF235" s="167">
        <f t="shared" si="34"/>
        <v>20.212765957446809</v>
      </c>
      <c r="AG235" s="167">
        <f t="shared" si="35"/>
        <v>19.715224534501644</v>
      </c>
      <c r="AH235" s="167">
        <f t="shared" si="36"/>
        <v>17.151024297284422</v>
      </c>
      <c r="AI235" s="167">
        <f t="shared" si="37"/>
        <v>16.014234875444838</v>
      </c>
      <c r="AJ235" s="167">
        <f t="shared" si="38"/>
        <v>14.884979702300406</v>
      </c>
      <c r="AK235" s="167">
        <f t="shared" si="39"/>
        <v>13.2990132990133</v>
      </c>
      <c r="AL235" s="167">
        <f t="shared" si="40"/>
        <v>13.496932515337424</v>
      </c>
      <c r="AM235" s="167">
        <f t="shared" si="41"/>
        <v>13.422818791946309</v>
      </c>
      <c r="AN235" s="167">
        <f t="shared" si="42"/>
        <v>10.228435049437437</v>
      </c>
      <c r="AO235" s="167">
        <f t="shared" si="43"/>
        <v>9.4244362167620324</v>
      </c>
    </row>
    <row r="236" spans="1:41" x14ac:dyDescent="0.25">
      <c r="A236" s="62" t="s">
        <v>303</v>
      </c>
      <c r="B236" s="62" t="s">
        <v>595</v>
      </c>
      <c r="C236" s="282">
        <v>96</v>
      </c>
      <c r="D236" s="282">
        <v>87</v>
      </c>
      <c r="E236" s="282">
        <v>80</v>
      </c>
      <c r="F236" s="282">
        <v>81</v>
      </c>
      <c r="G236" s="282">
        <v>85</v>
      </c>
      <c r="H236" s="282">
        <v>89</v>
      </c>
      <c r="I236" s="282">
        <v>87</v>
      </c>
      <c r="J236" s="282">
        <v>76</v>
      </c>
      <c r="K236" s="282">
        <v>65</v>
      </c>
      <c r="L236" s="282">
        <v>71</v>
      </c>
      <c r="M236" s="282">
        <v>66</v>
      </c>
      <c r="O236" s="170" t="s">
        <v>303</v>
      </c>
      <c r="P236" s="171" t="s">
        <v>957</v>
      </c>
      <c r="Q236" s="167">
        <v>2154</v>
      </c>
      <c r="R236" s="167">
        <v>2181</v>
      </c>
      <c r="S236" s="167">
        <v>2022</v>
      </c>
      <c r="T236" s="167">
        <v>2130</v>
      </c>
      <c r="U236" s="167">
        <v>2230</v>
      </c>
      <c r="V236" s="167">
        <v>2341</v>
      </c>
      <c r="W236" s="167">
        <v>2517</v>
      </c>
      <c r="X236" s="167">
        <v>2425</v>
      </c>
      <c r="Y236" s="167">
        <v>2491</v>
      </c>
      <c r="Z236" s="167">
        <v>2365</v>
      </c>
      <c r="AA236" s="167">
        <v>2763</v>
      </c>
      <c r="AC236" s="62" t="s">
        <v>303</v>
      </c>
      <c r="AD236" s="62" t="s">
        <v>595</v>
      </c>
      <c r="AE236" s="167">
        <f t="shared" si="44"/>
        <v>44.568245125348191</v>
      </c>
      <c r="AF236" s="167">
        <f t="shared" si="34"/>
        <v>39.88995873452545</v>
      </c>
      <c r="AG236" s="167">
        <f t="shared" si="35"/>
        <v>39.564787339268051</v>
      </c>
      <c r="AH236" s="167">
        <f t="shared" si="36"/>
        <v>38.028169014084504</v>
      </c>
      <c r="AI236" s="167">
        <f t="shared" si="37"/>
        <v>38.116591928251118</v>
      </c>
      <c r="AJ236" s="167">
        <f t="shared" si="38"/>
        <v>38.017941050832974</v>
      </c>
      <c r="AK236" s="167">
        <f t="shared" si="39"/>
        <v>34.564958283671039</v>
      </c>
      <c r="AL236" s="167">
        <f t="shared" si="40"/>
        <v>31.340206185567009</v>
      </c>
      <c r="AM236" s="167">
        <f t="shared" si="41"/>
        <v>26.09393817743878</v>
      </c>
      <c r="AN236" s="167">
        <f t="shared" si="42"/>
        <v>30.021141649048626</v>
      </c>
      <c r="AO236" s="167">
        <f t="shared" si="43"/>
        <v>23.887079261672095</v>
      </c>
    </row>
    <row r="237" spans="1:41" x14ac:dyDescent="0.25">
      <c r="A237" s="62" t="s">
        <v>304</v>
      </c>
      <c r="B237" s="62" t="s">
        <v>596</v>
      </c>
      <c r="C237" s="282">
        <v>71</v>
      </c>
      <c r="D237" s="282">
        <v>65</v>
      </c>
      <c r="E237" s="282">
        <v>63</v>
      </c>
      <c r="F237" s="282">
        <v>71</v>
      </c>
      <c r="G237" s="282">
        <v>73</v>
      </c>
      <c r="H237" s="282">
        <v>66</v>
      </c>
      <c r="I237" s="282">
        <v>65</v>
      </c>
      <c r="J237" s="282">
        <v>68</v>
      </c>
      <c r="K237" s="282">
        <v>64</v>
      </c>
      <c r="L237" s="282">
        <v>62</v>
      </c>
      <c r="M237" s="282">
        <v>59</v>
      </c>
      <c r="O237" s="170" t="s">
        <v>304</v>
      </c>
      <c r="P237" s="171" t="s">
        <v>958</v>
      </c>
      <c r="Q237" s="167">
        <v>6162</v>
      </c>
      <c r="R237" s="167">
        <v>6389</v>
      </c>
      <c r="S237" s="167">
        <v>6873</v>
      </c>
      <c r="T237" s="167">
        <v>7081</v>
      </c>
      <c r="U237" s="167">
        <v>7477</v>
      </c>
      <c r="V237" s="167">
        <v>7697</v>
      </c>
      <c r="W237" s="167">
        <v>8238</v>
      </c>
      <c r="X237" s="167">
        <v>8290</v>
      </c>
      <c r="Y237" s="167">
        <v>8122</v>
      </c>
      <c r="Z237" s="167">
        <v>9158</v>
      </c>
      <c r="AA237" s="167">
        <v>8978</v>
      </c>
      <c r="AC237" s="62" t="s">
        <v>304</v>
      </c>
      <c r="AD237" s="62" t="s">
        <v>596</v>
      </c>
      <c r="AE237" s="167">
        <f t="shared" si="44"/>
        <v>11.522233041220383</v>
      </c>
      <c r="AF237" s="167">
        <f t="shared" si="34"/>
        <v>10.173736108937236</v>
      </c>
      <c r="AG237" s="167">
        <f t="shared" si="35"/>
        <v>9.1663029244871232</v>
      </c>
      <c r="AH237" s="167">
        <f t="shared" si="36"/>
        <v>10.026832368309561</v>
      </c>
      <c r="AI237" s="167">
        <f t="shared" si="37"/>
        <v>9.7632740403905309</v>
      </c>
      <c r="AJ237" s="167">
        <f t="shared" si="38"/>
        <v>8.5747693906716904</v>
      </c>
      <c r="AK237" s="167">
        <f t="shared" si="39"/>
        <v>7.8902646273367321</v>
      </c>
      <c r="AL237" s="167">
        <f t="shared" si="40"/>
        <v>8.2026537997587461</v>
      </c>
      <c r="AM237" s="167">
        <f t="shared" si="41"/>
        <v>7.879832553558237</v>
      </c>
      <c r="AN237" s="167">
        <f t="shared" si="42"/>
        <v>6.7700371260100463</v>
      </c>
      <c r="AO237" s="167">
        <f t="shared" si="43"/>
        <v>6.5716195143684564</v>
      </c>
    </row>
    <row r="238" spans="1:41" x14ac:dyDescent="0.25">
      <c r="A238" s="62" t="s">
        <v>305</v>
      </c>
      <c r="B238" s="62" t="s">
        <v>597</v>
      </c>
      <c r="C238" s="282">
        <v>185</v>
      </c>
      <c r="D238" s="282">
        <v>177</v>
      </c>
      <c r="E238" s="282">
        <v>163</v>
      </c>
      <c r="F238" s="282">
        <v>153</v>
      </c>
      <c r="G238" s="282">
        <v>150</v>
      </c>
      <c r="H238" s="282">
        <v>148</v>
      </c>
      <c r="I238" s="282">
        <v>141</v>
      </c>
      <c r="J238" s="282">
        <v>137</v>
      </c>
      <c r="K238" s="282">
        <v>135</v>
      </c>
      <c r="L238" s="282">
        <v>128</v>
      </c>
      <c r="M238" s="282">
        <v>119</v>
      </c>
      <c r="O238" s="170" t="s">
        <v>305</v>
      </c>
      <c r="P238" s="171" t="s">
        <v>959</v>
      </c>
      <c r="Q238" s="167">
        <v>17730</v>
      </c>
      <c r="R238" s="167">
        <v>17253</v>
      </c>
      <c r="S238" s="167">
        <v>18449</v>
      </c>
      <c r="T238" s="167">
        <v>18962</v>
      </c>
      <c r="U238" s="167">
        <v>19944</v>
      </c>
      <c r="V238" s="167">
        <v>20646</v>
      </c>
      <c r="W238" s="167">
        <v>21485</v>
      </c>
      <c r="X238" s="167">
        <v>22778</v>
      </c>
      <c r="Y238" s="167">
        <v>22487</v>
      </c>
      <c r="Z238" s="167">
        <v>23767</v>
      </c>
      <c r="AA238" s="167">
        <v>26046</v>
      </c>
      <c r="AC238" s="62" t="s">
        <v>305</v>
      </c>
      <c r="AD238" s="62" t="s">
        <v>597</v>
      </c>
      <c r="AE238" s="167">
        <f t="shared" si="44"/>
        <v>10.434292160180485</v>
      </c>
      <c r="AF238" s="167">
        <f t="shared" si="34"/>
        <v>10.259085376456268</v>
      </c>
      <c r="AG238" s="167">
        <f t="shared" si="35"/>
        <v>8.8351672177353784</v>
      </c>
      <c r="AH238" s="167">
        <f t="shared" si="36"/>
        <v>8.0687691171817324</v>
      </c>
      <c r="AI238" s="167">
        <f t="shared" si="37"/>
        <v>7.5210589651022861</v>
      </c>
      <c r="AJ238" s="167">
        <f t="shared" si="38"/>
        <v>7.1684587813620073</v>
      </c>
      <c r="AK238" s="167">
        <f t="shared" si="39"/>
        <v>6.5627181754712591</v>
      </c>
      <c r="AL238" s="167">
        <f t="shared" si="40"/>
        <v>6.0145754675564138</v>
      </c>
      <c r="AM238" s="167">
        <f t="shared" si="41"/>
        <v>6.0034686707875657</v>
      </c>
      <c r="AN238" s="167">
        <f t="shared" si="42"/>
        <v>5.3856187150250348</v>
      </c>
      <c r="AO238" s="167">
        <f t="shared" si="43"/>
        <v>4.5688397450664207</v>
      </c>
    </row>
    <row r="239" spans="1:41" x14ac:dyDescent="0.25">
      <c r="A239" s="62" t="s">
        <v>306</v>
      </c>
      <c r="B239" s="62" t="s">
        <v>598</v>
      </c>
      <c r="C239" s="282">
        <v>467</v>
      </c>
      <c r="D239" s="282">
        <v>501</v>
      </c>
      <c r="E239" s="282">
        <v>498</v>
      </c>
      <c r="F239" s="282">
        <v>454</v>
      </c>
      <c r="G239" s="282">
        <v>449</v>
      </c>
      <c r="H239" s="282">
        <v>447</v>
      </c>
      <c r="I239" s="282">
        <v>445</v>
      </c>
      <c r="J239" s="282">
        <v>418</v>
      </c>
      <c r="K239" s="282">
        <v>390</v>
      </c>
      <c r="L239" s="282">
        <v>410</v>
      </c>
      <c r="M239" s="282">
        <v>393</v>
      </c>
      <c r="O239" s="170" t="s">
        <v>306</v>
      </c>
      <c r="P239" s="171" t="s">
        <v>960</v>
      </c>
      <c r="Q239" s="167">
        <v>22639</v>
      </c>
      <c r="R239" s="167">
        <v>22888</v>
      </c>
      <c r="S239" s="167">
        <v>23764</v>
      </c>
      <c r="T239" s="167">
        <v>23882</v>
      </c>
      <c r="U239" s="167">
        <v>25655</v>
      </c>
      <c r="V239" s="167">
        <v>26275</v>
      </c>
      <c r="W239" s="167">
        <v>27466</v>
      </c>
      <c r="X239" s="167">
        <v>27794</v>
      </c>
      <c r="Y239" s="167">
        <v>28166</v>
      </c>
      <c r="Z239" s="167">
        <v>30167</v>
      </c>
      <c r="AA239" s="167">
        <v>32137</v>
      </c>
      <c r="AC239" s="62" t="s">
        <v>306</v>
      </c>
      <c r="AD239" s="62" t="s">
        <v>598</v>
      </c>
      <c r="AE239" s="167">
        <f t="shared" si="44"/>
        <v>20.62811961659084</v>
      </c>
      <c r="AF239" s="167">
        <f t="shared" si="34"/>
        <v>21.889199580566235</v>
      </c>
      <c r="AG239" s="167">
        <f t="shared" si="35"/>
        <v>20.956068002019862</v>
      </c>
      <c r="AH239" s="167">
        <f t="shared" si="36"/>
        <v>19.010133154677163</v>
      </c>
      <c r="AI239" s="167">
        <f t="shared" si="37"/>
        <v>17.501461703371664</v>
      </c>
      <c r="AJ239" s="167">
        <f t="shared" si="38"/>
        <v>17.012369172216935</v>
      </c>
      <c r="AK239" s="167">
        <f t="shared" si="39"/>
        <v>16.201849559455326</v>
      </c>
      <c r="AL239" s="167">
        <f t="shared" si="40"/>
        <v>15.039217097215227</v>
      </c>
      <c r="AM239" s="167">
        <f t="shared" si="41"/>
        <v>13.846481573528367</v>
      </c>
      <c r="AN239" s="167">
        <f t="shared" si="42"/>
        <v>13.591010044087911</v>
      </c>
      <c r="AO239" s="167">
        <f t="shared" si="43"/>
        <v>12.228895043096742</v>
      </c>
    </row>
    <row r="240" spans="1:41" x14ac:dyDescent="0.25">
      <c r="A240" s="62" t="s">
        <v>307</v>
      </c>
      <c r="B240" s="62" t="s">
        <v>599</v>
      </c>
      <c r="C240" s="282">
        <v>60</v>
      </c>
      <c r="D240" s="282">
        <v>59</v>
      </c>
      <c r="E240" s="282">
        <v>58</v>
      </c>
      <c r="F240" s="282">
        <v>57</v>
      </c>
      <c r="G240" s="282">
        <v>56</v>
      </c>
      <c r="H240" s="282">
        <v>55</v>
      </c>
      <c r="I240" s="282">
        <v>54</v>
      </c>
      <c r="J240" s="282">
        <v>52</v>
      </c>
      <c r="K240" s="282">
        <v>51</v>
      </c>
      <c r="L240" s="282">
        <v>51</v>
      </c>
      <c r="M240" s="282">
        <v>47</v>
      </c>
      <c r="O240" s="170" t="s">
        <v>307</v>
      </c>
      <c r="P240" s="171" t="s">
        <v>961</v>
      </c>
      <c r="Q240" s="167">
        <v>2106</v>
      </c>
      <c r="R240" s="167">
        <v>2053</v>
      </c>
      <c r="S240" s="167">
        <v>2108</v>
      </c>
      <c r="T240" s="167">
        <v>2103</v>
      </c>
      <c r="U240" s="167">
        <v>2205</v>
      </c>
      <c r="V240" s="167">
        <v>2288</v>
      </c>
      <c r="W240" s="167">
        <v>2264</v>
      </c>
      <c r="X240" s="167">
        <v>2355</v>
      </c>
      <c r="Y240" s="167">
        <v>2345</v>
      </c>
      <c r="Z240" s="167">
        <v>2644</v>
      </c>
      <c r="AA240" s="167">
        <v>3487</v>
      </c>
      <c r="AC240" s="62" t="s">
        <v>307</v>
      </c>
      <c r="AD240" s="62" t="s">
        <v>599</v>
      </c>
      <c r="AE240" s="167">
        <f t="shared" si="44"/>
        <v>28.490028490028489</v>
      </c>
      <c r="AF240" s="167">
        <f t="shared" si="34"/>
        <v>28.738431563565513</v>
      </c>
      <c r="AG240" s="167">
        <f t="shared" si="35"/>
        <v>27.514231499051235</v>
      </c>
      <c r="AH240" s="167">
        <f t="shared" si="36"/>
        <v>27.104136947218258</v>
      </c>
      <c r="AI240" s="167">
        <f t="shared" si="37"/>
        <v>25.396825396825395</v>
      </c>
      <c r="AJ240" s="167">
        <f t="shared" si="38"/>
        <v>24.03846153846154</v>
      </c>
      <c r="AK240" s="167">
        <f t="shared" si="39"/>
        <v>23.851590106007066</v>
      </c>
      <c r="AL240" s="167">
        <f t="shared" si="40"/>
        <v>22.080679405520169</v>
      </c>
      <c r="AM240" s="167">
        <f t="shared" si="41"/>
        <v>21.748400852878465</v>
      </c>
      <c r="AN240" s="167">
        <f t="shared" si="42"/>
        <v>19.28895612708018</v>
      </c>
      <c r="AO240" s="167">
        <f t="shared" si="43"/>
        <v>13.47863492973903</v>
      </c>
    </row>
    <row r="241" spans="1:41" x14ac:dyDescent="0.25">
      <c r="A241" s="62" t="s">
        <v>308</v>
      </c>
      <c r="B241" s="62" t="s">
        <v>600</v>
      </c>
      <c r="C241" s="282">
        <v>87</v>
      </c>
      <c r="D241" s="282">
        <v>79</v>
      </c>
      <c r="E241" s="282">
        <v>77</v>
      </c>
      <c r="F241" s="282">
        <v>76</v>
      </c>
      <c r="G241" s="282">
        <v>81</v>
      </c>
      <c r="H241" s="282">
        <v>83</v>
      </c>
      <c r="I241" s="282">
        <v>87</v>
      </c>
      <c r="J241" s="282">
        <v>92</v>
      </c>
      <c r="K241" s="282">
        <v>90</v>
      </c>
      <c r="L241" s="282">
        <v>88</v>
      </c>
      <c r="M241" s="282">
        <v>84</v>
      </c>
      <c r="O241" s="170" t="s">
        <v>308</v>
      </c>
      <c r="P241" s="171" t="s">
        <v>962</v>
      </c>
      <c r="Q241" s="167">
        <v>4729</v>
      </c>
      <c r="R241" s="167">
        <v>4903</v>
      </c>
      <c r="S241" s="167">
        <v>5029</v>
      </c>
      <c r="T241" s="167">
        <v>5271</v>
      </c>
      <c r="U241" s="167">
        <v>5860</v>
      </c>
      <c r="V241" s="167">
        <v>6919</v>
      </c>
      <c r="W241" s="167">
        <v>7068</v>
      </c>
      <c r="X241" s="167">
        <v>7280</v>
      </c>
      <c r="Y241" s="167">
        <v>7105</v>
      </c>
      <c r="Z241" s="167">
        <v>8002</v>
      </c>
      <c r="AA241" s="167">
        <v>12250</v>
      </c>
      <c r="AC241" s="62" t="s">
        <v>308</v>
      </c>
      <c r="AD241" s="62" t="s">
        <v>600</v>
      </c>
      <c r="AE241" s="167">
        <f t="shared" si="44"/>
        <v>18.397124127722563</v>
      </c>
      <c r="AF241" s="167">
        <f t="shared" si="34"/>
        <v>16.112584132163981</v>
      </c>
      <c r="AG241" s="167">
        <f t="shared" si="35"/>
        <v>15.311195068602109</v>
      </c>
      <c r="AH241" s="167">
        <f t="shared" si="36"/>
        <v>14.418516410548284</v>
      </c>
      <c r="AI241" s="167">
        <f t="shared" si="37"/>
        <v>13.822525597269625</v>
      </c>
      <c r="AJ241" s="167">
        <f t="shared" si="38"/>
        <v>11.995953172423761</v>
      </c>
      <c r="AK241" s="167">
        <f t="shared" si="39"/>
        <v>12.308998302207131</v>
      </c>
      <c r="AL241" s="167">
        <f t="shared" si="40"/>
        <v>12.637362637362637</v>
      </c>
      <c r="AM241" s="167">
        <f t="shared" si="41"/>
        <v>12.66713581984518</v>
      </c>
      <c r="AN241" s="167">
        <f t="shared" si="42"/>
        <v>10.997250687328169</v>
      </c>
      <c r="AO241" s="167">
        <f t="shared" si="43"/>
        <v>6.8571428571428568</v>
      </c>
    </row>
    <row r="242" spans="1:41" x14ac:dyDescent="0.25">
      <c r="A242" s="62" t="s">
        <v>309</v>
      </c>
      <c r="B242" s="62" t="s">
        <v>601</v>
      </c>
      <c r="C242" s="282">
        <v>251</v>
      </c>
      <c r="D242" s="282">
        <v>234</v>
      </c>
      <c r="E242" s="282">
        <v>231</v>
      </c>
      <c r="F242" s="282">
        <v>254</v>
      </c>
      <c r="G242" s="282">
        <v>260</v>
      </c>
      <c r="H242" s="282">
        <v>196</v>
      </c>
      <c r="I242" s="282">
        <v>264</v>
      </c>
      <c r="J242" s="282">
        <v>265</v>
      </c>
      <c r="K242" s="282">
        <v>242</v>
      </c>
      <c r="L242" s="282">
        <v>244</v>
      </c>
      <c r="M242" s="282">
        <v>234</v>
      </c>
      <c r="O242" s="170" t="s">
        <v>309</v>
      </c>
      <c r="P242" s="171" t="s">
        <v>963</v>
      </c>
      <c r="Q242" s="167">
        <v>7297</v>
      </c>
      <c r="R242" s="167">
        <v>7563</v>
      </c>
      <c r="S242" s="167">
        <v>7857</v>
      </c>
      <c r="T242" s="167">
        <v>7969</v>
      </c>
      <c r="U242" s="167">
        <v>8337</v>
      </c>
      <c r="V242" s="167">
        <v>8261</v>
      </c>
      <c r="W242" s="167">
        <v>8260</v>
      </c>
      <c r="X242" s="167">
        <v>9051</v>
      </c>
      <c r="Y242" s="167">
        <v>8986</v>
      </c>
      <c r="Z242" s="167">
        <v>9720</v>
      </c>
      <c r="AA242" s="167">
        <v>9269</v>
      </c>
      <c r="AC242" s="62" t="s">
        <v>309</v>
      </c>
      <c r="AD242" s="62" t="s">
        <v>601</v>
      </c>
      <c r="AE242" s="167">
        <f t="shared" si="44"/>
        <v>34.397697683979715</v>
      </c>
      <c r="AF242" s="167">
        <f t="shared" si="34"/>
        <v>30.940103133677113</v>
      </c>
      <c r="AG242" s="167">
        <f t="shared" si="35"/>
        <v>29.400534555173731</v>
      </c>
      <c r="AH242" s="167">
        <f t="shared" si="36"/>
        <v>31.873509850671351</v>
      </c>
      <c r="AI242" s="167">
        <f t="shared" si="37"/>
        <v>31.186278037663428</v>
      </c>
      <c r="AJ242" s="167">
        <f t="shared" si="38"/>
        <v>23.725941169349959</v>
      </c>
      <c r="AK242" s="167">
        <f t="shared" si="39"/>
        <v>31.961259079903147</v>
      </c>
      <c r="AL242" s="167">
        <f t="shared" si="40"/>
        <v>29.278532758811181</v>
      </c>
      <c r="AM242" s="167">
        <f t="shared" si="41"/>
        <v>26.930781215223682</v>
      </c>
      <c r="AN242" s="167">
        <f t="shared" si="42"/>
        <v>25.102880658436213</v>
      </c>
      <c r="AO242" s="167">
        <f t="shared" si="43"/>
        <v>25.245441795231418</v>
      </c>
    </row>
    <row r="243" spans="1:41" x14ac:dyDescent="0.25">
      <c r="A243" s="62" t="s">
        <v>310</v>
      </c>
      <c r="B243" s="62" t="s">
        <v>602</v>
      </c>
      <c r="C243" s="282">
        <v>88</v>
      </c>
      <c r="D243" s="282">
        <v>86</v>
      </c>
      <c r="E243" s="282">
        <v>85</v>
      </c>
      <c r="F243" s="282">
        <v>81</v>
      </c>
      <c r="G243" s="282">
        <v>82</v>
      </c>
      <c r="H243" s="282">
        <v>77</v>
      </c>
      <c r="I243" s="282">
        <v>71</v>
      </c>
      <c r="J243" s="282">
        <v>69</v>
      </c>
      <c r="K243" s="282">
        <v>55</v>
      </c>
      <c r="L243" s="282">
        <v>57</v>
      </c>
      <c r="M243" s="282">
        <v>51</v>
      </c>
      <c r="O243" s="170" t="s">
        <v>310</v>
      </c>
      <c r="P243" s="171" t="s">
        <v>964</v>
      </c>
      <c r="Q243" s="167">
        <v>10073</v>
      </c>
      <c r="R243" s="167">
        <v>10410</v>
      </c>
      <c r="S243" s="167">
        <v>9307</v>
      </c>
      <c r="T243" s="167">
        <v>11127</v>
      </c>
      <c r="U243" s="167">
        <v>11150</v>
      </c>
      <c r="V243" s="167">
        <v>11299</v>
      </c>
      <c r="W243" s="167">
        <v>11310</v>
      </c>
      <c r="X243" s="167">
        <v>13479</v>
      </c>
      <c r="Y243" s="167">
        <v>9720</v>
      </c>
      <c r="Z243" s="167">
        <v>11054</v>
      </c>
      <c r="AA243" s="167">
        <v>10374</v>
      </c>
      <c r="AC243" s="62" t="s">
        <v>310</v>
      </c>
      <c r="AD243" s="62" t="s">
        <v>602</v>
      </c>
      <c r="AE243" s="167">
        <f t="shared" si="44"/>
        <v>8.7362255534597431</v>
      </c>
      <c r="AF243" s="167">
        <f t="shared" si="34"/>
        <v>8.2612872238232473</v>
      </c>
      <c r="AG243" s="167">
        <f t="shared" si="35"/>
        <v>9.1329107123670354</v>
      </c>
      <c r="AH243" s="167">
        <f t="shared" si="36"/>
        <v>7.2795901860339711</v>
      </c>
      <c r="AI243" s="167">
        <f t="shared" si="37"/>
        <v>7.3542600896860986</v>
      </c>
      <c r="AJ243" s="167">
        <f t="shared" si="38"/>
        <v>6.8147623683511815</v>
      </c>
      <c r="AK243" s="167">
        <f t="shared" si="39"/>
        <v>6.2776304155614504</v>
      </c>
      <c r="AL243" s="167">
        <f t="shared" si="40"/>
        <v>5.1190741152904522</v>
      </c>
      <c r="AM243" s="167">
        <f t="shared" si="41"/>
        <v>5.6584362139917692</v>
      </c>
      <c r="AN243" s="167">
        <f t="shared" si="42"/>
        <v>5.1565044327845122</v>
      </c>
      <c r="AO243" s="167">
        <f t="shared" si="43"/>
        <v>4.9161364950838635</v>
      </c>
    </row>
    <row r="244" spans="1:41" x14ac:dyDescent="0.25">
      <c r="A244" s="62" t="s">
        <v>311</v>
      </c>
      <c r="B244" s="62" t="s">
        <v>603</v>
      </c>
      <c r="C244" s="282">
        <v>27</v>
      </c>
      <c r="D244" s="282">
        <v>26</v>
      </c>
      <c r="E244" s="282">
        <v>25</v>
      </c>
      <c r="F244" s="282">
        <v>25</v>
      </c>
      <c r="G244" s="282">
        <v>23</v>
      </c>
      <c r="H244" s="282">
        <v>23</v>
      </c>
      <c r="I244" s="282">
        <v>21</v>
      </c>
      <c r="J244" s="282">
        <v>21</v>
      </c>
      <c r="K244" s="282">
        <v>21</v>
      </c>
      <c r="L244" s="282">
        <v>20</v>
      </c>
      <c r="M244" s="282">
        <v>19</v>
      </c>
      <c r="O244" s="170" t="s">
        <v>311</v>
      </c>
      <c r="P244" s="171" t="s">
        <v>965</v>
      </c>
      <c r="Q244" s="167">
        <v>1408</v>
      </c>
      <c r="R244" s="167">
        <v>1521</v>
      </c>
      <c r="S244" s="167">
        <v>1443</v>
      </c>
      <c r="T244" s="167">
        <v>1576</v>
      </c>
      <c r="U244" s="167">
        <v>1428</v>
      </c>
      <c r="V244" s="167">
        <v>1450</v>
      </c>
      <c r="W244" s="167">
        <v>1377</v>
      </c>
      <c r="X244" s="167">
        <v>1406</v>
      </c>
      <c r="Y244" s="167">
        <v>1408</v>
      </c>
      <c r="Z244" s="167">
        <v>1438</v>
      </c>
      <c r="AA244" s="167">
        <v>1379</v>
      </c>
      <c r="AC244" s="62" t="s">
        <v>311</v>
      </c>
      <c r="AD244" s="62" t="s">
        <v>603</v>
      </c>
      <c r="AE244" s="167">
        <f t="shared" si="44"/>
        <v>19.176136363636363</v>
      </c>
      <c r="AF244" s="167">
        <f t="shared" si="34"/>
        <v>17.094017094017094</v>
      </c>
      <c r="AG244" s="167">
        <f t="shared" si="35"/>
        <v>17.325017325017324</v>
      </c>
      <c r="AH244" s="167">
        <f t="shared" si="36"/>
        <v>15.862944162436548</v>
      </c>
      <c r="AI244" s="167">
        <f t="shared" si="37"/>
        <v>16.106442577030812</v>
      </c>
      <c r="AJ244" s="167">
        <f t="shared" si="38"/>
        <v>15.862068965517242</v>
      </c>
      <c r="AK244" s="167">
        <f t="shared" si="39"/>
        <v>15.250544662309368</v>
      </c>
      <c r="AL244" s="167">
        <f t="shared" si="40"/>
        <v>14.935988620199147</v>
      </c>
      <c r="AM244" s="167">
        <f t="shared" si="41"/>
        <v>14.914772727272727</v>
      </c>
      <c r="AN244" s="167">
        <f t="shared" si="42"/>
        <v>13.908205841446453</v>
      </c>
      <c r="AO244" s="167">
        <f t="shared" si="43"/>
        <v>13.778100072516317</v>
      </c>
    </row>
    <row r="245" spans="1:41" x14ac:dyDescent="0.25">
      <c r="A245" s="62" t="s">
        <v>312</v>
      </c>
      <c r="B245" s="62" t="s">
        <v>604</v>
      </c>
      <c r="C245" s="282">
        <v>124</v>
      </c>
      <c r="D245" s="282">
        <v>121</v>
      </c>
      <c r="E245" s="282">
        <v>151</v>
      </c>
      <c r="F245" s="282">
        <v>125</v>
      </c>
      <c r="G245" s="282">
        <v>116</v>
      </c>
      <c r="H245" s="282">
        <v>135</v>
      </c>
      <c r="I245" s="282">
        <v>127</v>
      </c>
      <c r="J245" s="282">
        <v>111</v>
      </c>
      <c r="K245" s="282">
        <v>100</v>
      </c>
      <c r="L245" s="282">
        <v>100</v>
      </c>
      <c r="M245" s="282">
        <v>97</v>
      </c>
      <c r="O245" s="170" t="s">
        <v>312</v>
      </c>
      <c r="P245" s="171" t="s">
        <v>966</v>
      </c>
      <c r="Q245" s="167">
        <v>2766</v>
      </c>
      <c r="R245" s="167">
        <v>2860</v>
      </c>
      <c r="S245" s="167">
        <v>3293</v>
      </c>
      <c r="T245" s="167">
        <v>2971</v>
      </c>
      <c r="U245" s="167">
        <v>2909</v>
      </c>
      <c r="V245" s="167">
        <v>3036</v>
      </c>
      <c r="W245" s="167">
        <v>3364</v>
      </c>
      <c r="X245" s="167">
        <v>3272</v>
      </c>
      <c r="Y245" s="167">
        <v>3259</v>
      </c>
      <c r="Z245" s="167">
        <v>3280</v>
      </c>
      <c r="AA245" s="167">
        <v>3660</v>
      </c>
      <c r="AC245" s="62" t="s">
        <v>312</v>
      </c>
      <c r="AD245" s="62" t="s">
        <v>604</v>
      </c>
      <c r="AE245" s="167">
        <f t="shared" si="44"/>
        <v>44.830079537237886</v>
      </c>
      <c r="AF245" s="167">
        <f t="shared" si="34"/>
        <v>42.307692307692307</v>
      </c>
      <c r="AG245" s="167">
        <f t="shared" si="35"/>
        <v>45.854843607652597</v>
      </c>
      <c r="AH245" s="167">
        <f t="shared" si="36"/>
        <v>42.073375967687646</v>
      </c>
      <c r="AI245" s="167">
        <f t="shared" si="37"/>
        <v>39.876246132691648</v>
      </c>
      <c r="AJ245" s="167">
        <f t="shared" si="38"/>
        <v>44.466403162055336</v>
      </c>
      <c r="AK245" s="167">
        <f t="shared" si="39"/>
        <v>37.752675386444707</v>
      </c>
      <c r="AL245" s="167">
        <f t="shared" si="40"/>
        <v>33.924205378973106</v>
      </c>
      <c r="AM245" s="167">
        <f t="shared" si="41"/>
        <v>30.684258975145749</v>
      </c>
      <c r="AN245" s="167">
        <f t="shared" si="42"/>
        <v>30.487804878048781</v>
      </c>
      <c r="AO245" s="167">
        <f t="shared" si="43"/>
        <v>26.502732240437158</v>
      </c>
    </row>
    <row r="246" spans="1:41" x14ac:dyDescent="0.25">
      <c r="A246" s="62" t="s">
        <v>313</v>
      </c>
      <c r="B246" s="62" t="s">
        <v>605</v>
      </c>
      <c r="C246" s="282">
        <v>59</v>
      </c>
      <c r="D246" s="282">
        <v>59</v>
      </c>
      <c r="E246" s="282">
        <v>57</v>
      </c>
      <c r="F246" s="282">
        <v>58</v>
      </c>
      <c r="G246" s="282">
        <v>55</v>
      </c>
      <c r="H246" s="282">
        <v>56</v>
      </c>
      <c r="I246" s="282">
        <v>52</v>
      </c>
      <c r="J246" s="282">
        <v>50</v>
      </c>
      <c r="K246" s="282">
        <v>49</v>
      </c>
      <c r="L246" s="282">
        <v>49</v>
      </c>
      <c r="M246" s="282">
        <v>45</v>
      </c>
      <c r="O246" s="170" t="s">
        <v>313</v>
      </c>
      <c r="P246" s="171" t="s">
        <v>967</v>
      </c>
      <c r="Q246" s="167">
        <v>3048</v>
      </c>
      <c r="R246" s="167">
        <v>3049</v>
      </c>
      <c r="S246" s="167">
        <v>3105</v>
      </c>
      <c r="T246" s="167">
        <v>3512</v>
      </c>
      <c r="U246" s="167">
        <v>3816</v>
      </c>
      <c r="V246" s="167">
        <v>4035</v>
      </c>
      <c r="W246" s="167">
        <v>3977</v>
      </c>
      <c r="X246" s="167">
        <v>4027</v>
      </c>
      <c r="Y246" s="167">
        <v>3960</v>
      </c>
      <c r="Z246" s="167">
        <v>4211</v>
      </c>
      <c r="AA246" s="167">
        <v>4008</v>
      </c>
      <c r="AC246" s="62" t="s">
        <v>313</v>
      </c>
      <c r="AD246" s="62" t="s">
        <v>605</v>
      </c>
      <c r="AE246" s="167">
        <f t="shared" si="44"/>
        <v>19.356955380577428</v>
      </c>
      <c r="AF246" s="167">
        <f t="shared" si="34"/>
        <v>19.350606756313546</v>
      </c>
      <c r="AG246" s="167">
        <f t="shared" si="35"/>
        <v>18.357487922705314</v>
      </c>
      <c r="AH246" s="167">
        <f t="shared" si="36"/>
        <v>16.514806378132118</v>
      </c>
      <c r="AI246" s="167">
        <f t="shared" si="37"/>
        <v>14.412997903563941</v>
      </c>
      <c r="AJ246" s="167">
        <f t="shared" si="38"/>
        <v>13.878562577447337</v>
      </c>
      <c r="AK246" s="167">
        <f t="shared" si="39"/>
        <v>13.075182298214735</v>
      </c>
      <c r="AL246" s="167">
        <f t="shared" si="40"/>
        <v>12.416190712689346</v>
      </c>
      <c r="AM246" s="167">
        <f t="shared" si="41"/>
        <v>12.373737373737374</v>
      </c>
      <c r="AN246" s="167">
        <f t="shared" si="42"/>
        <v>11.636190928520541</v>
      </c>
      <c r="AO246" s="167">
        <f t="shared" si="43"/>
        <v>11.22754491017964</v>
      </c>
    </row>
    <row r="247" spans="1:41" x14ac:dyDescent="0.25">
      <c r="A247" s="62" t="s">
        <v>314</v>
      </c>
      <c r="B247" s="62" t="s">
        <v>606</v>
      </c>
      <c r="C247" s="282">
        <v>47</v>
      </c>
      <c r="D247" s="282">
        <v>49</v>
      </c>
      <c r="E247" s="282">
        <v>47</v>
      </c>
      <c r="F247" s="282">
        <v>47</v>
      </c>
      <c r="G247" s="282">
        <v>47</v>
      </c>
      <c r="H247" s="282">
        <v>45</v>
      </c>
      <c r="I247" s="282">
        <v>43</v>
      </c>
      <c r="J247" s="282">
        <v>42</v>
      </c>
      <c r="K247" s="282">
        <v>40</v>
      </c>
      <c r="L247" s="282">
        <v>40</v>
      </c>
      <c r="M247" s="282">
        <v>38</v>
      </c>
      <c r="O247" s="170" t="s">
        <v>314</v>
      </c>
      <c r="P247" s="171" t="s">
        <v>968</v>
      </c>
      <c r="Q247" s="167">
        <v>1620</v>
      </c>
      <c r="R247" s="167">
        <v>1675</v>
      </c>
      <c r="S247" s="167">
        <v>1785</v>
      </c>
      <c r="T247" s="167">
        <v>1935</v>
      </c>
      <c r="U247" s="167">
        <v>1996</v>
      </c>
      <c r="V247" s="167">
        <v>2007</v>
      </c>
      <c r="W247" s="167">
        <v>2059</v>
      </c>
      <c r="X247" s="167">
        <v>2047</v>
      </c>
      <c r="Y247" s="167">
        <v>2078</v>
      </c>
      <c r="Z247" s="167">
        <v>2140</v>
      </c>
      <c r="AA247" s="167">
        <v>1990</v>
      </c>
      <c r="AC247" s="62" t="s">
        <v>314</v>
      </c>
      <c r="AD247" s="62" t="s">
        <v>606</v>
      </c>
      <c r="AE247" s="167">
        <f t="shared" si="44"/>
        <v>29.012345679012345</v>
      </c>
      <c r="AF247" s="167">
        <f t="shared" si="34"/>
        <v>29.253731343283583</v>
      </c>
      <c r="AG247" s="167">
        <f t="shared" si="35"/>
        <v>26.330532212885153</v>
      </c>
      <c r="AH247" s="167">
        <f t="shared" si="36"/>
        <v>24.289405684754524</v>
      </c>
      <c r="AI247" s="167">
        <f t="shared" si="37"/>
        <v>23.547094188376754</v>
      </c>
      <c r="AJ247" s="167">
        <f t="shared" si="38"/>
        <v>22.421524663677129</v>
      </c>
      <c r="AK247" s="167">
        <f t="shared" si="39"/>
        <v>20.883924235065567</v>
      </c>
      <c r="AL247" s="167">
        <f t="shared" si="40"/>
        <v>20.517830972154371</v>
      </c>
      <c r="AM247" s="167">
        <f t="shared" si="41"/>
        <v>19.249278152069298</v>
      </c>
      <c r="AN247" s="167">
        <f t="shared" si="42"/>
        <v>18.691588785046729</v>
      </c>
      <c r="AO247" s="167">
        <f t="shared" si="43"/>
        <v>19.095477386934672</v>
      </c>
    </row>
    <row r="248" spans="1:41" x14ac:dyDescent="0.25">
      <c r="A248" s="62" t="s">
        <v>315</v>
      </c>
      <c r="B248" s="62" t="s">
        <v>607</v>
      </c>
      <c r="C248" s="282">
        <v>101</v>
      </c>
      <c r="D248" s="282">
        <v>98</v>
      </c>
      <c r="E248" s="282">
        <v>93</v>
      </c>
      <c r="F248" s="282">
        <v>92</v>
      </c>
      <c r="G248" s="282">
        <v>87</v>
      </c>
      <c r="H248" s="282">
        <v>87</v>
      </c>
      <c r="I248" s="282">
        <v>81</v>
      </c>
      <c r="J248" s="282">
        <v>87</v>
      </c>
      <c r="K248" s="282">
        <v>84</v>
      </c>
      <c r="L248" s="282">
        <v>82</v>
      </c>
      <c r="M248" s="282">
        <v>77</v>
      </c>
      <c r="O248" s="170" t="s">
        <v>315</v>
      </c>
      <c r="P248" s="171" t="s">
        <v>969</v>
      </c>
      <c r="Q248" s="167">
        <v>5047</v>
      </c>
      <c r="R248" s="167">
        <v>4901</v>
      </c>
      <c r="S248" s="167">
        <v>5081</v>
      </c>
      <c r="T248" s="167">
        <v>5270</v>
      </c>
      <c r="U248" s="167">
        <v>5465</v>
      </c>
      <c r="V248" s="167">
        <v>5656</v>
      </c>
      <c r="W248" s="167">
        <v>5710</v>
      </c>
      <c r="X248" s="167">
        <v>6066</v>
      </c>
      <c r="Y248" s="167">
        <v>6101</v>
      </c>
      <c r="Z248" s="167">
        <v>6535</v>
      </c>
      <c r="AA248" s="167">
        <v>6706</v>
      </c>
      <c r="AC248" s="62" t="s">
        <v>315</v>
      </c>
      <c r="AD248" s="62" t="s">
        <v>607</v>
      </c>
      <c r="AE248" s="167">
        <f t="shared" si="44"/>
        <v>20.011888250445811</v>
      </c>
      <c r="AF248" s="167">
        <f t="shared" si="34"/>
        <v>19.995919200163232</v>
      </c>
      <c r="AG248" s="167">
        <f t="shared" si="35"/>
        <v>18.303483566227122</v>
      </c>
      <c r="AH248" s="167">
        <f t="shared" si="36"/>
        <v>17.4573055028463</v>
      </c>
      <c r="AI248" s="167">
        <f t="shared" si="37"/>
        <v>15.919487648673377</v>
      </c>
      <c r="AJ248" s="167">
        <f t="shared" si="38"/>
        <v>15.381895332390382</v>
      </c>
      <c r="AK248" s="167">
        <f t="shared" si="39"/>
        <v>14.185639229422067</v>
      </c>
      <c r="AL248" s="167">
        <f t="shared" si="40"/>
        <v>14.342235410484669</v>
      </c>
      <c r="AM248" s="167">
        <f t="shared" si="41"/>
        <v>13.768234715620389</v>
      </c>
      <c r="AN248" s="167">
        <f t="shared" si="42"/>
        <v>12.547819433817903</v>
      </c>
      <c r="AO248" s="167">
        <f t="shared" si="43"/>
        <v>11.482254697286013</v>
      </c>
    </row>
    <row r="249" spans="1:41" x14ac:dyDescent="0.25">
      <c r="A249" s="62" t="s">
        <v>316</v>
      </c>
      <c r="B249" s="62" t="s">
        <v>608</v>
      </c>
      <c r="C249" s="282">
        <v>335</v>
      </c>
      <c r="D249" s="282">
        <v>310</v>
      </c>
      <c r="E249" s="282">
        <v>296</v>
      </c>
      <c r="F249" s="282">
        <v>288</v>
      </c>
      <c r="G249" s="282">
        <v>290</v>
      </c>
      <c r="H249" s="282">
        <v>276</v>
      </c>
      <c r="I249" s="282">
        <v>266</v>
      </c>
      <c r="J249" s="282">
        <v>252</v>
      </c>
      <c r="K249" s="282">
        <v>244</v>
      </c>
      <c r="L249" s="282">
        <v>242</v>
      </c>
      <c r="M249" s="282">
        <v>219</v>
      </c>
      <c r="O249" s="170" t="s">
        <v>316</v>
      </c>
      <c r="P249" s="171" t="s">
        <v>970</v>
      </c>
      <c r="Q249" s="167">
        <v>32792</v>
      </c>
      <c r="R249" s="167">
        <v>33525</v>
      </c>
      <c r="S249" s="167">
        <v>34686</v>
      </c>
      <c r="T249" s="167">
        <v>36130</v>
      </c>
      <c r="U249" s="167">
        <v>37297</v>
      </c>
      <c r="V249" s="167">
        <v>38609</v>
      </c>
      <c r="W249" s="167">
        <v>41076</v>
      </c>
      <c r="X249" s="167">
        <v>42242</v>
      </c>
      <c r="Y249" s="167">
        <v>43278</v>
      </c>
      <c r="Z249" s="167">
        <v>45558</v>
      </c>
      <c r="AA249" s="167">
        <v>49722</v>
      </c>
      <c r="AC249" s="62" t="s">
        <v>316</v>
      </c>
      <c r="AD249" s="62" t="s">
        <v>608</v>
      </c>
      <c r="AE249" s="167">
        <f t="shared" si="44"/>
        <v>10.215906318614296</v>
      </c>
      <c r="AF249" s="167">
        <f t="shared" si="34"/>
        <v>9.2468307233407909</v>
      </c>
      <c r="AG249" s="167">
        <f t="shared" si="35"/>
        <v>8.5337023583001788</v>
      </c>
      <c r="AH249" s="167">
        <f t="shared" si="36"/>
        <v>7.9712150567395517</v>
      </c>
      <c r="AI249" s="167">
        <f t="shared" si="37"/>
        <v>7.7754242968603373</v>
      </c>
      <c r="AJ249" s="167">
        <f t="shared" si="38"/>
        <v>7.1485922971327929</v>
      </c>
      <c r="AK249" s="167">
        <f t="shared" si="39"/>
        <v>6.4758009543285615</v>
      </c>
      <c r="AL249" s="167">
        <f t="shared" si="40"/>
        <v>5.9656266275271062</v>
      </c>
      <c r="AM249" s="167">
        <f t="shared" si="41"/>
        <v>5.6379684828319236</v>
      </c>
      <c r="AN249" s="167">
        <f t="shared" si="42"/>
        <v>5.3119100926291756</v>
      </c>
      <c r="AO249" s="167">
        <f t="shared" si="43"/>
        <v>4.4044889586098712</v>
      </c>
    </row>
    <row r="250" spans="1:41" x14ac:dyDescent="0.25">
      <c r="A250" s="62" t="s">
        <v>317</v>
      </c>
      <c r="B250" s="62" t="s">
        <v>609</v>
      </c>
      <c r="C250" s="282">
        <v>241</v>
      </c>
      <c r="D250" s="282">
        <v>258</v>
      </c>
      <c r="E250" s="282">
        <v>255</v>
      </c>
      <c r="F250" s="282">
        <v>243</v>
      </c>
      <c r="G250" s="282">
        <v>251</v>
      </c>
      <c r="H250" s="282">
        <v>254</v>
      </c>
      <c r="I250" s="282">
        <v>248</v>
      </c>
      <c r="J250" s="282">
        <v>237</v>
      </c>
      <c r="K250" s="282">
        <v>211</v>
      </c>
      <c r="L250" s="282">
        <v>213</v>
      </c>
      <c r="M250" s="282">
        <v>185</v>
      </c>
      <c r="O250" s="170" t="s">
        <v>317</v>
      </c>
      <c r="P250" s="171" t="s">
        <v>971</v>
      </c>
      <c r="Q250" s="167">
        <v>13479</v>
      </c>
      <c r="R250" s="167">
        <v>14288</v>
      </c>
      <c r="S250" s="167">
        <v>15235</v>
      </c>
      <c r="T250" s="167">
        <v>14659</v>
      </c>
      <c r="U250" s="167">
        <v>15455</v>
      </c>
      <c r="V250" s="167">
        <v>15214</v>
      </c>
      <c r="W250" s="167">
        <v>19515</v>
      </c>
      <c r="X250" s="167">
        <v>22441</v>
      </c>
      <c r="Y250" s="167">
        <v>22292</v>
      </c>
      <c r="Z250" s="167">
        <v>20343</v>
      </c>
      <c r="AA250" s="167">
        <v>18958</v>
      </c>
      <c r="AC250" s="62" t="s">
        <v>317</v>
      </c>
      <c r="AD250" s="62" t="s">
        <v>609</v>
      </c>
      <c r="AE250" s="167">
        <f t="shared" si="44"/>
        <v>17.879664663550709</v>
      </c>
      <c r="AF250" s="167">
        <f t="shared" si="34"/>
        <v>18.057110862262039</v>
      </c>
      <c r="AG250" s="167">
        <f t="shared" si="35"/>
        <v>16.737774860518542</v>
      </c>
      <c r="AH250" s="167">
        <f t="shared" si="36"/>
        <v>16.576846988198376</v>
      </c>
      <c r="AI250" s="167">
        <f t="shared" si="37"/>
        <v>16.240698802976382</v>
      </c>
      <c r="AJ250" s="167">
        <f t="shared" si="38"/>
        <v>16.6951492046799</v>
      </c>
      <c r="AK250" s="167">
        <f t="shared" si="39"/>
        <v>12.708173200102486</v>
      </c>
      <c r="AL250" s="167">
        <f t="shared" si="40"/>
        <v>10.561026692215142</v>
      </c>
      <c r="AM250" s="167">
        <f t="shared" si="41"/>
        <v>9.4652790238650635</v>
      </c>
      <c r="AN250" s="167">
        <f t="shared" si="42"/>
        <v>10.470432089662292</v>
      </c>
      <c r="AO250" s="167">
        <f t="shared" si="43"/>
        <v>9.7584133347399522</v>
      </c>
    </row>
    <row r="251" spans="1:41" x14ac:dyDescent="0.25">
      <c r="A251" s="62" t="s">
        <v>318</v>
      </c>
      <c r="B251" s="62" t="s">
        <v>610</v>
      </c>
      <c r="C251" s="282">
        <v>155</v>
      </c>
      <c r="D251" s="282">
        <v>140</v>
      </c>
      <c r="E251" s="282">
        <v>124</v>
      </c>
      <c r="F251" s="282">
        <v>129</v>
      </c>
      <c r="G251" s="282">
        <v>126</v>
      </c>
      <c r="H251" s="282">
        <v>113</v>
      </c>
      <c r="I251" s="282">
        <v>98</v>
      </c>
      <c r="J251" s="282">
        <v>104</v>
      </c>
      <c r="K251" s="282">
        <v>96</v>
      </c>
      <c r="L251" s="282">
        <v>87</v>
      </c>
      <c r="M251" s="282">
        <v>71</v>
      </c>
      <c r="O251" s="170" t="s">
        <v>318</v>
      </c>
      <c r="P251" s="171" t="s">
        <v>972</v>
      </c>
      <c r="Q251" s="167">
        <v>6428</v>
      </c>
      <c r="R251" s="167">
        <v>6497</v>
      </c>
      <c r="S251" s="167">
        <v>6805</v>
      </c>
      <c r="T251" s="167">
        <v>6858</v>
      </c>
      <c r="U251" s="167">
        <v>7042</v>
      </c>
      <c r="V251" s="167">
        <v>7315</v>
      </c>
      <c r="W251" s="167">
        <v>7496</v>
      </c>
      <c r="X251" s="167">
        <v>7618</v>
      </c>
      <c r="Y251" s="167">
        <v>7561</v>
      </c>
      <c r="Z251" s="167">
        <v>8423</v>
      </c>
      <c r="AA251" s="167">
        <v>8498</v>
      </c>
      <c r="AC251" s="62" t="s">
        <v>318</v>
      </c>
      <c r="AD251" s="62" t="s">
        <v>610</v>
      </c>
      <c r="AE251" s="167">
        <f t="shared" si="44"/>
        <v>24.113254511512135</v>
      </c>
      <c r="AF251" s="167">
        <f t="shared" si="34"/>
        <v>21.548406957057104</v>
      </c>
      <c r="AG251" s="167">
        <f t="shared" si="35"/>
        <v>18.221895664952243</v>
      </c>
      <c r="AH251" s="167">
        <f t="shared" si="36"/>
        <v>18.810148731408574</v>
      </c>
      <c r="AI251" s="167">
        <f t="shared" si="37"/>
        <v>17.892644135188867</v>
      </c>
      <c r="AJ251" s="167">
        <f t="shared" si="38"/>
        <v>15.447710184552291</v>
      </c>
      <c r="AK251" s="167">
        <f t="shared" si="39"/>
        <v>13.073639274279616</v>
      </c>
      <c r="AL251" s="167">
        <f t="shared" si="40"/>
        <v>13.651877133105803</v>
      </c>
      <c r="AM251" s="167">
        <f t="shared" si="41"/>
        <v>12.696733236344398</v>
      </c>
      <c r="AN251" s="167">
        <f t="shared" si="42"/>
        <v>10.328861450789505</v>
      </c>
      <c r="AO251" s="167">
        <f t="shared" si="43"/>
        <v>8.3549070369498697</v>
      </c>
    </row>
    <row r="252" spans="1:41" x14ac:dyDescent="0.25">
      <c r="A252" s="62" t="s">
        <v>319</v>
      </c>
      <c r="B252" s="62" t="s">
        <v>611</v>
      </c>
      <c r="C252" s="282">
        <v>138</v>
      </c>
      <c r="D252" s="282">
        <v>136</v>
      </c>
      <c r="E252" s="282">
        <v>135</v>
      </c>
      <c r="F252" s="282">
        <v>135</v>
      </c>
      <c r="G252" s="282">
        <v>136</v>
      </c>
      <c r="H252" s="282">
        <v>130</v>
      </c>
      <c r="I252" s="282">
        <v>121</v>
      </c>
      <c r="J252" s="282">
        <v>126</v>
      </c>
      <c r="K252" s="282">
        <v>115</v>
      </c>
      <c r="L252" s="282">
        <v>118</v>
      </c>
      <c r="M252" s="282">
        <v>111</v>
      </c>
      <c r="O252" s="170" t="s">
        <v>319</v>
      </c>
      <c r="P252" s="171" t="s">
        <v>973</v>
      </c>
      <c r="Q252" s="167">
        <v>6488</v>
      </c>
      <c r="R252" s="167">
        <v>6662</v>
      </c>
      <c r="S252" s="167">
        <v>6811</v>
      </c>
      <c r="T252" s="167">
        <v>7150</v>
      </c>
      <c r="U252" s="167">
        <v>7339</v>
      </c>
      <c r="V252" s="167">
        <v>7712</v>
      </c>
      <c r="W252" s="167">
        <v>7811</v>
      </c>
      <c r="X252" s="167">
        <v>7969</v>
      </c>
      <c r="Y252" s="167">
        <v>7955</v>
      </c>
      <c r="Z252" s="167">
        <v>8549</v>
      </c>
      <c r="AA252" s="167">
        <v>8302</v>
      </c>
      <c r="AC252" s="62" t="s">
        <v>319</v>
      </c>
      <c r="AD252" s="62" t="s">
        <v>611</v>
      </c>
      <c r="AE252" s="167">
        <f t="shared" si="44"/>
        <v>21.270036991368681</v>
      </c>
      <c r="AF252" s="167">
        <f t="shared" si="34"/>
        <v>20.414290003002101</v>
      </c>
      <c r="AG252" s="167">
        <f t="shared" si="35"/>
        <v>19.820877991484362</v>
      </c>
      <c r="AH252" s="167">
        <f t="shared" si="36"/>
        <v>18.88111888111888</v>
      </c>
      <c r="AI252" s="167">
        <f t="shared" si="37"/>
        <v>18.53113503202071</v>
      </c>
      <c r="AJ252" s="167">
        <f t="shared" si="38"/>
        <v>16.856846473029044</v>
      </c>
      <c r="AK252" s="167">
        <f t="shared" si="39"/>
        <v>15.490974267059276</v>
      </c>
      <c r="AL252" s="167">
        <f t="shared" si="40"/>
        <v>15.811268666081064</v>
      </c>
      <c r="AM252" s="167">
        <f t="shared" si="41"/>
        <v>14.456316781898177</v>
      </c>
      <c r="AN252" s="167">
        <f t="shared" si="42"/>
        <v>13.802783951339338</v>
      </c>
      <c r="AO252" s="167">
        <f t="shared" si="43"/>
        <v>13.370272223560589</v>
      </c>
    </row>
    <row r="253" spans="1:41" x14ac:dyDescent="0.25">
      <c r="A253" s="62" t="s">
        <v>320</v>
      </c>
      <c r="B253" s="62" t="s">
        <v>612</v>
      </c>
      <c r="C253" s="282">
        <v>253</v>
      </c>
      <c r="D253" s="282">
        <v>224</v>
      </c>
      <c r="E253" s="282">
        <v>163</v>
      </c>
      <c r="F253" s="282">
        <v>170</v>
      </c>
      <c r="G253" s="282">
        <v>175</v>
      </c>
      <c r="H253" s="282">
        <v>170</v>
      </c>
      <c r="I253" s="282">
        <v>164</v>
      </c>
      <c r="J253" s="282">
        <v>148</v>
      </c>
      <c r="K253" s="282">
        <v>143</v>
      </c>
      <c r="L253" s="282">
        <v>142</v>
      </c>
      <c r="M253" s="282">
        <v>131</v>
      </c>
      <c r="O253" s="170" t="s">
        <v>320</v>
      </c>
      <c r="P253" s="171" t="s">
        <v>974</v>
      </c>
      <c r="Q253" s="167">
        <v>12174</v>
      </c>
      <c r="R253" s="167">
        <v>11807</v>
      </c>
      <c r="S253" s="167">
        <v>12432</v>
      </c>
      <c r="T253" s="167">
        <v>13264</v>
      </c>
      <c r="U253" s="167">
        <v>13870</v>
      </c>
      <c r="V253" s="167">
        <v>14139</v>
      </c>
      <c r="W253" s="167">
        <v>15063</v>
      </c>
      <c r="X253" s="167">
        <v>14848</v>
      </c>
      <c r="Y253" s="167">
        <v>15438</v>
      </c>
      <c r="Z253" s="167">
        <v>16595</v>
      </c>
      <c r="AA253" s="167">
        <v>16211</v>
      </c>
      <c r="AC253" s="62" t="s">
        <v>320</v>
      </c>
      <c r="AD253" s="62" t="s">
        <v>612</v>
      </c>
      <c r="AE253" s="167">
        <f t="shared" si="44"/>
        <v>20.781994414325613</v>
      </c>
      <c r="AF253" s="167">
        <f t="shared" si="34"/>
        <v>18.971796391970866</v>
      </c>
      <c r="AG253" s="167">
        <f t="shared" si="35"/>
        <v>13.111325611325611</v>
      </c>
      <c r="AH253" s="167">
        <f t="shared" si="36"/>
        <v>12.81664656212304</v>
      </c>
      <c r="AI253" s="167">
        <f t="shared" si="37"/>
        <v>12.61715933669791</v>
      </c>
      <c r="AJ253" s="167">
        <f t="shared" si="38"/>
        <v>12.023481151425136</v>
      </c>
      <c r="AK253" s="167">
        <f t="shared" si="39"/>
        <v>10.887605390692425</v>
      </c>
      <c r="AL253" s="167">
        <f t="shared" si="40"/>
        <v>9.9676724137931032</v>
      </c>
      <c r="AM253" s="167">
        <f t="shared" si="41"/>
        <v>9.262857883145486</v>
      </c>
      <c r="AN253" s="167">
        <f t="shared" si="42"/>
        <v>8.5567942151250378</v>
      </c>
      <c r="AO253" s="167">
        <f t="shared" si="43"/>
        <v>8.0809327000185061</v>
      </c>
    </row>
    <row r="254" spans="1:41" x14ac:dyDescent="0.25">
      <c r="A254" s="62" t="s">
        <v>321</v>
      </c>
      <c r="B254" s="62" t="s">
        <v>613</v>
      </c>
      <c r="C254" s="282">
        <v>74</v>
      </c>
      <c r="D254" s="282">
        <v>65</v>
      </c>
      <c r="E254" s="282">
        <v>85</v>
      </c>
      <c r="F254" s="282">
        <v>78</v>
      </c>
      <c r="G254" s="282">
        <v>67</v>
      </c>
      <c r="H254" s="282">
        <v>72</v>
      </c>
      <c r="I254" s="282">
        <v>71</v>
      </c>
      <c r="J254" s="282">
        <v>73</v>
      </c>
      <c r="K254" s="282">
        <v>67</v>
      </c>
      <c r="L254" s="282">
        <v>67</v>
      </c>
      <c r="M254" s="282">
        <v>70</v>
      </c>
      <c r="O254" s="170" t="s">
        <v>321</v>
      </c>
      <c r="P254" s="171" t="s">
        <v>975</v>
      </c>
      <c r="Q254" s="167">
        <v>3081</v>
      </c>
      <c r="R254" s="167">
        <v>3091</v>
      </c>
      <c r="S254" s="167">
        <v>3000</v>
      </c>
      <c r="T254" s="167">
        <v>2950</v>
      </c>
      <c r="U254" s="167">
        <v>3035</v>
      </c>
      <c r="V254" s="167">
        <v>3277</v>
      </c>
      <c r="W254" s="167">
        <v>3281</v>
      </c>
      <c r="X254" s="167">
        <v>3674</v>
      </c>
      <c r="Y254" s="167">
        <v>3462</v>
      </c>
      <c r="Z254" s="167">
        <v>3708</v>
      </c>
      <c r="AA254" s="167">
        <v>6634</v>
      </c>
      <c r="AC254" s="62" t="s">
        <v>321</v>
      </c>
      <c r="AD254" s="62" t="s">
        <v>613</v>
      </c>
      <c r="AE254" s="167">
        <f t="shared" si="44"/>
        <v>24.018175916910096</v>
      </c>
      <c r="AF254" s="167">
        <f t="shared" si="34"/>
        <v>21.028793270786153</v>
      </c>
      <c r="AG254" s="167">
        <f t="shared" si="35"/>
        <v>28.333333333333332</v>
      </c>
      <c r="AH254" s="167">
        <f t="shared" si="36"/>
        <v>26.440677966101696</v>
      </c>
      <c r="AI254" s="167">
        <f t="shared" si="37"/>
        <v>22.075782537067546</v>
      </c>
      <c r="AJ254" s="167">
        <f t="shared" si="38"/>
        <v>21.971315227342082</v>
      </c>
      <c r="AK254" s="167">
        <f t="shared" si="39"/>
        <v>21.639743980493751</v>
      </c>
      <c r="AL254" s="167">
        <f t="shared" si="40"/>
        <v>19.869352204681547</v>
      </c>
      <c r="AM254" s="167">
        <f t="shared" si="41"/>
        <v>19.352975158867707</v>
      </c>
      <c r="AN254" s="167">
        <f t="shared" si="42"/>
        <v>18.069039913700109</v>
      </c>
      <c r="AO254" s="167">
        <f t="shared" si="43"/>
        <v>10.551703346397346</v>
      </c>
    </row>
    <row r="255" spans="1:41" x14ac:dyDescent="0.25">
      <c r="A255" s="62" t="s">
        <v>322</v>
      </c>
      <c r="B255" s="62" t="s">
        <v>614</v>
      </c>
      <c r="C255" s="282">
        <v>89</v>
      </c>
      <c r="D255" s="282">
        <v>97</v>
      </c>
      <c r="E255" s="282">
        <v>76</v>
      </c>
      <c r="F255" s="282">
        <v>81</v>
      </c>
      <c r="G255" s="282">
        <v>88</v>
      </c>
      <c r="H255" s="282">
        <v>96</v>
      </c>
      <c r="I255" s="282">
        <v>114</v>
      </c>
      <c r="J255" s="282">
        <v>89</v>
      </c>
      <c r="K255" s="282">
        <v>112</v>
      </c>
      <c r="L255" s="282">
        <v>81</v>
      </c>
      <c r="M255" s="282">
        <v>86</v>
      </c>
      <c r="O255" s="170" t="s">
        <v>322</v>
      </c>
      <c r="P255" s="171" t="s">
        <v>976</v>
      </c>
      <c r="Q255" s="167">
        <v>4184</v>
      </c>
      <c r="R255" s="167">
        <v>4333</v>
      </c>
      <c r="S255" s="167">
        <v>4788</v>
      </c>
      <c r="T255" s="167">
        <v>5257</v>
      </c>
      <c r="U255" s="167">
        <v>5127</v>
      </c>
      <c r="V255" s="167">
        <v>5613</v>
      </c>
      <c r="W255" s="167">
        <v>6149</v>
      </c>
      <c r="X255" s="167">
        <v>6271</v>
      </c>
      <c r="Y255" s="167">
        <v>5783</v>
      </c>
      <c r="Z255" s="167">
        <v>7978</v>
      </c>
      <c r="AA255" s="167">
        <v>8728</v>
      </c>
      <c r="AC255" s="62" t="s">
        <v>322</v>
      </c>
      <c r="AD255" s="62" t="s">
        <v>614</v>
      </c>
      <c r="AE255" s="167">
        <f t="shared" si="44"/>
        <v>21.271510516252391</v>
      </c>
      <c r="AF255" s="167">
        <f t="shared" si="34"/>
        <v>22.386337410570043</v>
      </c>
      <c r="AG255" s="167">
        <f t="shared" si="35"/>
        <v>15.873015873015873</v>
      </c>
      <c r="AH255" s="167">
        <f t="shared" si="36"/>
        <v>15.408027392048696</v>
      </c>
      <c r="AI255" s="167">
        <f t="shared" si="37"/>
        <v>17.164033547883754</v>
      </c>
      <c r="AJ255" s="167">
        <f t="shared" si="38"/>
        <v>17.103153393907</v>
      </c>
      <c r="AK255" s="167">
        <f t="shared" si="39"/>
        <v>18.539599934948772</v>
      </c>
      <c r="AL255" s="167">
        <f t="shared" si="40"/>
        <v>14.192313825546165</v>
      </c>
      <c r="AM255" s="167">
        <f t="shared" si="41"/>
        <v>19.367110496282205</v>
      </c>
      <c r="AN255" s="167">
        <f t="shared" si="42"/>
        <v>10.152920531461518</v>
      </c>
      <c r="AO255" s="167">
        <f t="shared" si="43"/>
        <v>9.8533455545371211</v>
      </c>
    </row>
    <row r="256" spans="1:41" x14ac:dyDescent="0.25">
      <c r="A256" s="62" t="s">
        <v>323</v>
      </c>
      <c r="B256" s="62" t="s">
        <v>615</v>
      </c>
      <c r="C256" s="282">
        <v>96</v>
      </c>
      <c r="D256" s="282">
        <v>84</v>
      </c>
      <c r="E256" s="282">
        <v>79</v>
      </c>
      <c r="F256" s="282">
        <v>84</v>
      </c>
      <c r="G256" s="282">
        <v>80</v>
      </c>
      <c r="H256" s="282">
        <v>78</v>
      </c>
      <c r="I256" s="282">
        <v>75</v>
      </c>
      <c r="J256" s="282">
        <v>74</v>
      </c>
      <c r="K256" s="282">
        <v>68</v>
      </c>
      <c r="L256" s="282">
        <v>65</v>
      </c>
      <c r="M256" s="282">
        <v>62</v>
      </c>
      <c r="O256" s="170" t="s">
        <v>323</v>
      </c>
      <c r="P256" s="171" t="s">
        <v>977</v>
      </c>
      <c r="Q256" s="167">
        <v>7630</v>
      </c>
      <c r="R256" s="167">
        <v>7344</v>
      </c>
      <c r="S256" s="167">
        <v>7561</v>
      </c>
      <c r="T256" s="167">
        <v>7755</v>
      </c>
      <c r="U256" s="167">
        <v>7912</v>
      </c>
      <c r="V256" s="167">
        <v>8208</v>
      </c>
      <c r="W256" s="167">
        <v>8602</v>
      </c>
      <c r="X256" s="167">
        <v>8659</v>
      </c>
      <c r="Y256" s="167">
        <v>8440</v>
      </c>
      <c r="Z256" s="167">
        <v>8097</v>
      </c>
      <c r="AA256" s="167">
        <v>8578</v>
      </c>
      <c r="AC256" s="62" t="s">
        <v>323</v>
      </c>
      <c r="AD256" s="62" t="s">
        <v>615</v>
      </c>
      <c r="AE256" s="167">
        <f t="shared" si="44"/>
        <v>12.581913499344692</v>
      </c>
      <c r="AF256" s="167">
        <f t="shared" si="34"/>
        <v>11.437908496732026</v>
      </c>
      <c r="AG256" s="167">
        <f t="shared" si="35"/>
        <v>10.448353392408412</v>
      </c>
      <c r="AH256" s="167">
        <f t="shared" si="36"/>
        <v>10.831721470019342</v>
      </c>
      <c r="AI256" s="167">
        <f t="shared" si="37"/>
        <v>10.111223458038422</v>
      </c>
      <c r="AJ256" s="167">
        <f t="shared" si="38"/>
        <v>9.5029239766081872</v>
      </c>
      <c r="AK256" s="167">
        <f t="shared" si="39"/>
        <v>8.7189025807951648</v>
      </c>
      <c r="AL256" s="167">
        <f t="shared" si="40"/>
        <v>8.5460214805404782</v>
      </c>
      <c r="AM256" s="167">
        <f t="shared" si="41"/>
        <v>8.0568720379146921</v>
      </c>
      <c r="AN256" s="167">
        <f t="shared" si="42"/>
        <v>8.027664567123626</v>
      </c>
      <c r="AO256" s="167">
        <f t="shared" si="43"/>
        <v>7.2277920261133133</v>
      </c>
    </row>
    <row r="257" spans="1:41" x14ac:dyDescent="0.25">
      <c r="A257" s="62" t="s">
        <v>324</v>
      </c>
      <c r="B257" s="62" t="s">
        <v>616</v>
      </c>
      <c r="C257" s="282">
        <v>900</v>
      </c>
      <c r="D257" s="282">
        <v>891</v>
      </c>
      <c r="E257" s="282">
        <v>834</v>
      </c>
      <c r="F257" s="282">
        <v>752</v>
      </c>
      <c r="G257" s="282">
        <v>754</v>
      </c>
      <c r="H257" s="282">
        <v>781</v>
      </c>
      <c r="I257" s="282">
        <v>777</v>
      </c>
      <c r="J257" s="282">
        <v>740</v>
      </c>
      <c r="K257" s="282">
        <v>710</v>
      </c>
      <c r="L257" s="282">
        <v>738</v>
      </c>
      <c r="M257" s="282">
        <v>699</v>
      </c>
      <c r="O257" s="170" t="s">
        <v>324</v>
      </c>
      <c r="P257" s="171" t="s">
        <v>978</v>
      </c>
      <c r="Q257" s="167">
        <v>38638</v>
      </c>
      <c r="R257" s="167">
        <v>39386</v>
      </c>
      <c r="S257" s="167">
        <v>40333</v>
      </c>
      <c r="T257" s="167">
        <v>41403</v>
      </c>
      <c r="U257" s="167">
        <v>42879</v>
      </c>
      <c r="V257" s="167">
        <v>44489</v>
      </c>
      <c r="W257" s="167">
        <v>46480</v>
      </c>
      <c r="X257" s="167">
        <v>48703</v>
      </c>
      <c r="Y257" s="167">
        <v>47986</v>
      </c>
      <c r="Z257" s="167">
        <v>52734</v>
      </c>
      <c r="AA257" s="167">
        <v>58011</v>
      </c>
      <c r="AC257" s="62" t="s">
        <v>324</v>
      </c>
      <c r="AD257" s="62" t="s">
        <v>616</v>
      </c>
      <c r="AE257" s="167">
        <f t="shared" si="44"/>
        <v>23.293131114446918</v>
      </c>
      <c r="AF257" s="167">
        <f t="shared" si="34"/>
        <v>22.622251561468541</v>
      </c>
      <c r="AG257" s="167">
        <f t="shared" si="35"/>
        <v>20.677856841792082</v>
      </c>
      <c r="AH257" s="167">
        <f t="shared" si="36"/>
        <v>18.162935053015481</v>
      </c>
      <c r="AI257" s="167">
        <f t="shared" si="37"/>
        <v>17.584365307026751</v>
      </c>
      <c r="AJ257" s="167">
        <f t="shared" si="38"/>
        <v>17.554901211535437</v>
      </c>
      <c r="AK257" s="167">
        <f t="shared" si="39"/>
        <v>16.716867469879517</v>
      </c>
      <c r="AL257" s="167">
        <f t="shared" si="40"/>
        <v>15.19413588485309</v>
      </c>
      <c r="AM257" s="167">
        <f t="shared" si="41"/>
        <v>14.79598216146376</v>
      </c>
      <c r="AN257" s="167">
        <f t="shared" si="42"/>
        <v>13.994766185003982</v>
      </c>
      <c r="AO257" s="167">
        <f t="shared" si="43"/>
        <v>12.049438899519057</v>
      </c>
    </row>
    <row r="258" spans="1:41" x14ac:dyDescent="0.25">
      <c r="A258" s="62" t="s">
        <v>325</v>
      </c>
      <c r="B258" s="62" t="s">
        <v>617</v>
      </c>
      <c r="C258" s="282">
        <v>125</v>
      </c>
      <c r="D258" s="282">
        <v>109</v>
      </c>
      <c r="E258" s="282">
        <v>103</v>
      </c>
      <c r="F258" s="282">
        <v>105</v>
      </c>
      <c r="G258" s="282">
        <v>111</v>
      </c>
      <c r="H258" s="282">
        <v>109</v>
      </c>
      <c r="I258" s="282">
        <v>110</v>
      </c>
      <c r="J258" s="282">
        <v>106</v>
      </c>
      <c r="K258" s="282">
        <v>100</v>
      </c>
      <c r="L258" s="282">
        <v>100</v>
      </c>
      <c r="M258" s="282">
        <v>96</v>
      </c>
      <c r="O258" s="170" t="s">
        <v>325</v>
      </c>
      <c r="P258" s="171" t="s">
        <v>979</v>
      </c>
      <c r="Q258" s="167">
        <v>4996</v>
      </c>
      <c r="R258" s="167">
        <v>5251</v>
      </c>
      <c r="S258" s="167">
        <v>5373</v>
      </c>
      <c r="T258" s="167">
        <v>5804</v>
      </c>
      <c r="U258" s="167">
        <v>5972</v>
      </c>
      <c r="V258" s="167">
        <v>6123</v>
      </c>
      <c r="W258" s="167">
        <v>6358</v>
      </c>
      <c r="X258" s="167">
        <v>6744</v>
      </c>
      <c r="Y258" s="167">
        <v>6065</v>
      </c>
      <c r="Z258" s="167">
        <v>7240</v>
      </c>
      <c r="AA258" s="167">
        <v>7872</v>
      </c>
      <c r="AC258" s="62" t="s">
        <v>325</v>
      </c>
      <c r="AD258" s="62" t="s">
        <v>617</v>
      </c>
      <c r="AE258" s="167">
        <f t="shared" si="44"/>
        <v>25.020016012810249</v>
      </c>
      <c r="AF258" s="167">
        <f t="shared" si="34"/>
        <v>20.75795086650162</v>
      </c>
      <c r="AG258" s="167">
        <f t="shared" si="35"/>
        <v>19.169923692536759</v>
      </c>
      <c r="AH258" s="167">
        <f t="shared" si="36"/>
        <v>18.090971743625087</v>
      </c>
      <c r="AI258" s="167">
        <f t="shared" si="37"/>
        <v>18.586738111185532</v>
      </c>
      <c r="AJ258" s="167">
        <f t="shared" si="38"/>
        <v>17.801731177527355</v>
      </c>
      <c r="AK258" s="167">
        <f t="shared" si="39"/>
        <v>17.301038062283737</v>
      </c>
      <c r="AL258" s="167">
        <f t="shared" si="40"/>
        <v>15.71767497034401</v>
      </c>
      <c r="AM258" s="167">
        <f t="shared" si="41"/>
        <v>16.488046166529266</v>
      </c>
      <c r="AN258" s="167">
        <f t="shared" si="42"/>
        <v>13.812154696132596</v>
      </c>
      <c r="AO258" s="167">
        <f t="shared" si="43"/>
        <v>12.195121951219512</v>
      </c>
    </row>
    <row r="259" spans="1:41" x14ac:dyDescent="0.25">
      <c r="A259" s="62" t="s">
        <v>326</v>
      </c>
      <c r="B259" s="62" t="s">
        <v>618</v>
      </c>
      <c r="C259" s="282">
        <v>96</v>
      </c>
      <c r="D259" s="282">
        <v>93</v>
      </c>
      <c r="E259" s="282">
        <v>90</v>
      </c>
      <c r="F259" s="282">
        <v>89</v>
      </c>
      <c r="G259" s="282">
        <v>82</v>
      </c>
      <c r="H259" s="282">
        <v>81</v>
      </c>
      <c r="I259" s="282">
        <v>76</v>
      </c>
      <c r="J259" s="282">
        <v>76</v>
      </c>
      <c r="K259" s="282">
        <v>72</v>
      </c>
      <c r="L259" s="282">
        <v>70</v>
      </c>
      <c r="M259" s="282">
        <v>63</v>
      </c>
      <c r="O259" s="170" t="s">
        <v>326</v>
      </c>
      <c r="P259" s="171" t="s">
        <v>980</v>
      </c>
      <c r="Q259" s="167">
        <v>7654</v>
      </c>
      <c r="R259" s="167">
        <v>7459</v>
      </c>
      <c r="S259" s="167">
        <v>6853</v>
      </c>
      <c r="T259" s="167">
        <v>6780</v>
      </c>
      <c r="U259" s="167">
        <v>6994</v>
      </c>
      <c r="V259" s="167">
        <v>7250</v>
      </c>
      <c r="W259" s="167">
        <v>7258</v>
      </c>
      <c r="X259" s="167">
        <v>7980</v>
      </c>
      <c r="Y259" s="167">
        <v>7854</v>
      </c>
      <c r="Z259" s="167">
        <v>8535</v>
      </c>
      <c r="AA259" s="167">
        <v>8931</v>
      </c>
      <c r="AC259" s="62" t="s">
        <v>326</v>
      </c>
      <c r="AD259" s="62" t="s">
        <v>618</v>
      </c>
      <c r="AE259" s="167">
        <f t="shared" si="44"/>
        <v>12.542461458061144</v>
      </c>
      <c r="AF259" s="167">
        <f t="shared" si="34"/>
        <v>12.468159270679715</v>
      </c>
      <c r="AG259" s="167">
        <f t="shared" si="35"/>
        <v>13.132934481249087</v>
      </c>
      <c r="AH259" s="167">
        <f t="shared" si="36"/>
        <v>13.126843657817108</v>
      </c>
      <c r="AI259" s="167">
        <f t="shared" si="37"/>
        <v>11.724335144409494</v>
      </c>
      <c r="AJ259" s="167">
        <f t="shared" si="38"/>
        <v>11.172413793103448</v>
      </c>
      <c r="AK259" s="167">
        <f t="shared" si="39"/>
        <v>10.471204188481675</v>
      </c>
      <c r="AL259" s="167">
        <f t="shared" si="40"/>
        <v>9.5238095238095237</v>
      </c>
      <c r="AM259" s="167">
        <f t="shared" si="41"/>
        <v>9.1673032849503446</v>
      </c>
      <c r="AN259" s="167">
        <f t="shared" si="42"/>
        <v>8.2015231400117159</v>
      </c>
      <c r="AO259" s="167">
        <f t="shared" si="43"/>
        <v>7.0540812898891501</v>
      </c>
    </row>
    <row r="260" spans="1:41" x14ac:dyDescent="0.25">
      <c r="A260" s="62" t="s">
        <v>327</v>
      </c>
      <c r="B260" s="62" t="s">
        <v>619</v>
      </c>
      <c r="C260" s="282">
        <v>425</v>
      </c>
      <c r="D260" s="282">
        <v>316</v>
      </c>
      <c r="E260" s="282">
        <v>320</v>
      </c>
      <c r="F260" s="282">
        <v>332</v>
      </c>
      <c r="G260" s="282">
        <v>336</v>
      </c>
      <c r="H260" s="282">
        <v>319</v>
      </c>
      <c r="I260" s="282">
        <v>296</v>
      </c>
      <c r="J260" s="282">
        <v>299</v>
      </c>
      <c r="K260" s="282">
        <v>266</v>
      </c>
      <c r="L260" s="282">
        <v>331</v>
      </c>
      <c r="M260" s="282">
        <v>265</v>
      </c>
      <c r="O260" s="170" t="s">
        <v>327</v>
      </c>
      <c r="P260" s="171" t="s">
        <v>981</v>
      </c>
      <c r="Q260" s="167">
        <v>19888</v>
      </c>
      <c r="R260" s="167">
        <v>19445</v>
      </c>
      <c r="S260" s="167">
        <v>20167</v>
      </c>
      <c r="T260" s="167">
        <v>21644</v>
      </c>
      <c r="U260" s="167">
        <v>20813</v>
      </c>
      <c r="V260" s="167">
        <v>21366</v>
      </c>
      <c r="W260" s="167">
        <v>22938</v>
      </c>
      <c r="X260" s="167">
        <v>23404</v>
      </c>
      <c r="Y260" s="167">
        <v>22152</v>
      </c>
      <c r="Z260" s="167">
        <v>25271</v>
      </c>
      <c r="AA260" s="167">
        <v>28743</v>
      </c>
      <c r="AC260" s="62" t="s">
        <v>327</v>
      </c>
      <c r="AD260" s="62" t="s">
        <v>619</v>
      </c>
      <c r="AE260" s="167">
        <f t="shared" si="44"/>
        <v>21.369670152855992</v>
      </c>
      <c r="AF260" s="167">
        <f t="shared" si="34"/>
        <v>16.250964258164053</v>
      </c>
      <c r="AG260" s="167">
        <f t="shared" si="35"/>
        <v>15.86750632220955</v>
      </c>
      <c r="AH260" s="167">
        <f t="shared" si="36"/>
        <v>15.339124006653114</v>
      </c>
      <c r="AI260" s="167">
        <f t="shared" si="37"/>
        <v>16.143756306154806</v>
      </c>
      <c r="AJ260" s="167">
        <f t="shared" si="38"/>
        <v>14.930263034728073</v>
      </c>
      <c r="AK260" s="167">
        <f t="shared" si="39"/>
        <v>12.904350858836864</v>
      </c>
      <c r="AL260" s="167">
        <f t="shared" si="40"/>
        <v>12.775593915569988</v>
      </c>
      <c r="AM260" s="167">
        <f t="shared" si="41"/>
        <v>12.007945106536656</v>
      </c>
      <c r="AN260" s="167">
        <f t="shared" si="42"/>
        <v>13.09801749040402</v>
      </c>
      <c r="AO260" s="167">
        <f t="shared" si="43"/>
        <v>9.2196360853077266</v>
      </c>
    </row>
    <row r="261" spans="1:41" x14ac:dyDescent="0.25">
      <c r="A261" s="62" t="s">
        <v>328</v>
      </c>
      <c r="B261" s="62" t="s">
        <v>620</v>
      </c>
      <c r="C261" s="282">
        <v>35</v>
      </c>
      <c r="D261" s="282">
        <v>33</v>
      </c>
      <c r="E261" s="282">
        <v>32</v>
      </c>
      <c r="F261" s="282">
        <v>32</v>
      </c>
      <c r="G261" s="282">
        <v>33</v>
      </c>
      <c r="H261" s="282">
        <v>31</v>
      </c>
      <c r="I261" s="282">
        <v>31</v>
      </c>
      <c r="J261" s="282">
        <v>30</v>
      </c>
      <c r="K261" s="282">
        <v>29</v>
      </c>
      <c r="L261" s="282">
        <v>28</v>
      </c>
      <c r="M261" s="282">
        <v>26</v>
      </c>
      <c r="O261" s="170" t="s">
        <v>328</v>
      </c>
      <c r="P261" s="171" t="s">
        <v>982</v>
      </c>
      <c r="Q261" s="167">
        <v>3112</v>
      </c>
      <c r="R261" s="167">
        <v>2949</v>
      </c>
      <c r="S261" s="167">
        <v>2688</v>
      </c>
      <c r="T261" s="167">
        <v>2413</v>
      </c>
      <c r="U261" s="167">
        <v>2507</v>
      </c>
      <c r="V261" s="167">
        <v>2486</v>
      </c>
      <c r="W261" s="167">
        <v>2427</v>
      </c>
      <c r="X261" s="167">
        <v>2690</v>
      </c>
      <c r="Y261" s="167">
        <v>2632</v>
      </c>
      <c r="Z261" s="167">
        <v>3028</v>
      </c>
      <c r="AA261" s="167">
        <v>3942</v>
      </c>
      <c r="AC261" s="62" t="s">
        <v>328</v>
      </c>
      <c r="AD261" s="62" t="s">
        <v>620</v>
      </c>
      <c r="AE261" s="167">
        <f t="shared" si="44"/>
        <v>11.246786632390746</v>
      </c>
      <c r="AF261" s="167">
        <f t="shared" si="34"/>
        <v>11.190233977619531</v>
      </c>
      <c r="AG261" s="167">
        <f t="shared" si="35"/>
        <v>11.904761904761905</v>
      </c>
      <c r="AH261" s="167">
        <f t="shared" si="36"/>
        <v>13.261500207210942</v>
      </c>
      <c r="AI261" s="167">
        <f t="shared" si="37"/>
        <v>13.163143199042681</v>
      </c>
      <c r="AJ261" s="167">
        <f t="shared" si="38"/>
        <v>12.469831053901851</v>
      </c>
      <c r="AK261" s="167">
        <f t="shared" si="39"/>
        <v>12.772970745776679</v>
      </c>
      <c r="AL261" s="167">
        <f t="shared" si="40"/>
        <v>11.152416356877323</v>
      </c>
      <c r="AM261" s="167">
        <f t="shared" si="41"/>
        <v>11.01823708206687</v>
      </c>
      <c r="AN261" s="167">
        <f t="shared" si="42"/>
        <v>9.2470277410832225</v>
      </c>
      <c r="AO261" s="167">
        <f t="shared" si="43"/>
        <v>6.5956367326230341</v>
      </c>
    </row>
    <row r="262" spans="1:41" x14ac:dyDescent="0.25">
      <c r="A262" s="62" t="s">
        <v>329</v>
      </c>
      <c r="B262" s="62" t="s">
        <v>621</v>
      </c>
      <c r="C262" s="282">
        <v>39</v>
      </c>
      <c r="D262" s="282">
        <v>39</v>
      </c>
      <c r="E262" s="282">
        <v>38</v>
      </c>
      <c r="F262" s="282">
        <v>37</v>
      </c>
      <c r="G262" s="282">
        <v>37</v>
      </c>
      <c r="H262" s="282">
        <v>34</v>
      </c>
      <c r="I262" s="282">
        <v>35</v>
      </c>
      <c r="J262" s="282">
        <v>34</v>
      </c>
      <c r="K262" s="282">
        <v>30</v>
      </c>
      <c r="L262" s="282">
        <v>28</v>
      </c>
      <c r="M262" s="282">
        <v>28</v>
      </c>
      <c r="O262" s="170" t="s">
        <v>329</v>
      </c>
      <c r="P262" s="171" t="s">
        <v>983</v>
      </c>
      <c r="Q262" s="167">
        <v>1074</v>
      </c>
      <c r="R262" s="167">
        <v>1234</v>
      </c>
      <c r="S262" s="167">
        <v>1397</v>
      </c>
      <c r="T262" s="167">
        <v>1446</v>
      </c>
      <c r="U262" s="167">
        <v>1431</v>
      </c>
      <c r="V262" s="167">
        <v>1465</v>
      </c>
      <c r="W262" s="167">
        <v>1436</v>
      </c>
      <c r="X262" s="167">
        <v>1502</v>
      </c>
      <c r="Y262" s="167">
        <v>1413</v>
      </c>
      <c r="Z262" s="167">
        <v>1882</v>
      </c>
      <c r="AA262" s="167">
        <v>1700</v>
      </c>
      <c r="AC262" s="62" t="s">
        <v>329</v>
      </c>
      <c r="AD262" s="62" t="s">
        <v>621</v>
      </c>
      <c r="AE262" s="167">
        <f t="shared" si="44"/>
        <v>36.312849162011176</v>
      </c>
      <c r="AF262" s="167">
        <f t="shared" si="34"/>
        <v>31.604538087520261</v>
      </c>
      <c r="AG262" s="167">
        <f t="shared" si="35"/>
        <v>27.201145311381531</v>
      </c>
      <c r="AH262" s="167">
        <f t="shared" si="36"/>
        <v>25.587828492392809</v>
      </c>
      <c r="AI262" s="167">
        <f t="shared" si="37"/>
        <v>25.856044723969251</v>
      </c>
      <c r="AJ262" s="167">
        <f t="shared" si="38"/>
        <v>23.208191126279864</v>
      </c>
      <c r="AK262" s="167">
        <f t="shared" si="39"/>
        <v>24.373259052924791</v>
      </c>
      <c r="AL262" s="167">
        <f t="shared" si="40"/>
        <v>22.63648468708389</v>
      </c>
      <c r="AM262" s="167">
        <f t="shared" si="41"/>
        <v>21.231422505307854</v>
      </c>
      <c r="AN262" s="167">
        <f t="shared" si="42"/>
        <v>14.877789585547291</v>
      </c>
      <c r="AO262" s="167">
        <f t="shared" si="43"/>
        <v>16.470588235294116</v>
      </c>
    </row>
    <row r="263" spans="1:41" x14ac:dyDescent="0.25">
      <c r="A263" s="62" t="s">
        <v>330</v>
      </c>
      <c r="B263" s="62" t="s">
        <v>622</v>
      </c>
      <c r="C263" s="282">
        <v>83</v>
      </c>
      <c r="D263" s="282">
        <v>81</v>
      </c>
      <c r="E263" s="282">
        <v>79</v>
      </c>
      <c r="F263" s="282">
        <v>79</v>
      </c>
      <c r="G263" s="282">
        <v>77</v>
      </c>
      <c r="H263" s="282">
        <v>75</v>
      </c>
      <c r="I263" s="282">
        <v>70</v>
      </c>
      <c r="J263" s="282">
        <v>71</v>
      </c>
      <c r="K263" s="282">
        <v>67</v>
      </c>
      <c r="L263" s="282">
        <v>68</v>
      </c>
      <c r="M263" s="282">
        <v>65</v>
      </c>
      <c r="O263" s="170" t="s">
        <v>330</v>
      </c>
      <c r="P263" s="171" t="s">
        <v>984</v>
      </c>
      <c r="Q263" s="167">
        <v>3141</v>
      </c>
      <c r="R263" s="167">
        <v>3176</v>
      </c>
      <c r="S263" s="167">
        <v>3272</v>
      </c>
      <c r="T263" s="167">
        <v>3216</v>
      </c>
      <c r="U263" s="167">
        <v>3390</v>
      </c>
      <c r="V263" s="167">
        <v>3534</v>
      </c>
      <c r="W263" s="167">
        <v>3563</v>
      </c>
      <c r="X263" s="167">
        <v>3671</v>
      </c>
      <c r="Y263" s="167">
        <v>3704</v>
      </c>
      <c r="Z263" s="167">
        <v>4171</v>
      </c>
      <c r="AA263" s="167">
        <v>4087</v>
      </c>
      <c r="AC263" s="62" t="s">
        <v>330</v>
      </c>
      <c r="AD263" s="62" t="s">
        <v>622</v>
      </c>
      <c r="AE263" s="167">
        <f t="shared" si="44"/>
        <v>26.424705507800063</v>
      </c>
      <c r="AF263" s="167">
        <f t="shared" si="34"/>
        <v>25.503778337531486</v>
      </c>
      <c r="AG263" s="167">
        <f t="shared" si="35"/>
        <v>24.144254278728607</v>
      </c>
      <c r="AH263" s="167">
        <f t="shared" si="36"/>
        <v>24.564676616915424</v>
      </c>
      <c r="AI263" s="167">
        <f t="shared" si="37"/>
        <v>22.713864306784661</v>
      </c>
      <c r="AJ263" s="167">
        <f t="shared" si="38"/>
        <v>21.222410865874362</v>
      </c>
      <c r="AK263" s="167">
        <f t="shared" si="39"/>
        <v>19.646365422396858</v>
      </c>
      <c r="AL263" s="167">
        <f t="shared" si="40"/>
        <v>19.340779079269954</v>
      </c>
      <c r="AM263" s="167">
        <f t="shared" si="41"/>
        <v>18.088552915766737</v>
      </c>
      <c r="AN263" s="167">
        <f t="shared" si="42"/>
        <v>16.303044833373292</v>
      </c>
      <c r="AO263" s="167">
        <f t="shared" si="43"/>
        <v>15.904086126743332</v>
      </c>
    </row>
    <row r="264" spans="1:41" x14ac:dyDescent="0.25">
      <c r="A264" s="62" t="s">
        <v>331</v>
      </c>
      <c r="B264" s="62" t="s">
        <v>623</v>
      </c>
      <c r="C264" s="282">
        <v>80</v>
      </c>
      <c r="D264" s="282">
        <v>75</v>
      </c>
      <c r="E264" s="282">
        <v>73</v>
      </c>
      <c r="F264" s="282">
        <v>71</v>
      </c>
      <c r="G264" s="282">
        <v>68</v>
      </c>
      <c r="H264" s="282">
        <v>62</v>
      </c>
      <c r="I264" s="282">
        <v>61</v>
      </c>
      <c r="J264" s="282">
        <v>60</v>
      </c>
      <c r="K264" s="282">
        <v>59</v>
      </c>
      <c r="L264" s="282">
        <v>61</v>
      </c>
      <c r="M264" s="282">
        <v>59</v>
      </c>
      <c r="O264" s="170" t="s">
        <v>331</v>
      </c>
      <c r="P264" s="171" t="s">
        <v>985</v>
      </c>
      <c r="Q264" s="167">
        <v>3491</v>
      </c>
      <c r="R264" s="167">
        <v>3601</v>
      </c>
      <c r="S264" s="167">
        <v>3419</v>
      </c>
      <c r="T264" s="167">
        <v>3528</v>
      </c>
      <c r="U264" s="167">
        <v>3623</v>
      </c>
      <c r="V264" s="167">
        <v>3773</v>
      </c>
      <c r="W264" s="167">
        <v>3815</v>
      </c>
      <c r="X264" s="167">
        <v>4056</v>
      </c>
      <c r="Y264" s="167">
        <v>3925</v>
      </c>
      <c r="Z264" s="167">
        <v>4277</v>
      </c>
      <c r="AA264" s="167">
        <v>4756</v>
      </c>
      <c r="AC264" s="62" t="s">
        <v>331</v>
      </c>
      <c r="AD264" s="62" t="s">
        <v>623</v>
      </c>
      <c r="AE264" s="167">
        <f t="shared" si="44"/>
        <v>22.916069894013177</v>
      </c>
      <c r="AF264" s="167">
        <f t="shared" ref="AF264:AF297" si="45">(D264*1000)/R264</f>
        <v>20.827547903360177</v>
      </c>
      <c r="AG264" s="167">
        <f t="shared" ref="AG264:AG297" si="46">(E264*1000)/S264</f>
        <v>21.351272301842645</v>
      </c>
      <c r="AH264" s="167">
        <f t="shared" ref="AH264:AH297" si="47">(F264*1000)/T264</f>
        <v>20.124716553287982</v>
      </c>
      <c r="AI264" s="167">
        <f t="shared" ref="AI264:AI297" si="48">(G264*1000)/U264</f>
        <v>18.768975986751311</v>
      </c>
      <c r="AJ264" s="167">
        <f t="shared" ref="AJ264:AJ297" si="49">(H264*1000)/V264</f>
        <v>16.432547044791942</v>
      </c>
      <c r="AK264" s="167">
        <f t="shared" ref="AK264:AK297" si="50">(I264*1000)/W264</f>
        <v>15.989515072083879</v>
      </c>
      <c r="AL264" s="167">
        <f t="shared" ref="AL264:AL297" si="51">(J264*1000)/X264</f>
        <v>14.792899408284024</v>
      </c>
      <c r="AM264" s="167">
        <f t="shared" ref="AM264:AM297" si="52">(K264*1000)/Y264</f>
        <v>15.031847133757962</v>
      </c>
      <c r="AN264" s="167">
        <f t="shared" ref="AN264:AN297" si="53">(L264*1000)/Z264</f>
        <v>14.262333411269582</v>
      </c>
      <c r="AO264" s="167">
        <f t="shared" ref="AO264:AO297" si="54">(M264*1000)/AA264</f>
        <v>12.4053826745164</v>
      </c>
    </row>
    <row r="265" spans="1:41" x14ac:dyDescent="0.25">
      <c r="A265" s="62" t="s">
        <v>332</v>
      </c>
      <c r="B265" s="62" t="s">
        <v>624</v>
      </c>
      <c r="C265" s="282">
        <v>61</v>
      </c>
      <c r="D265" s="282">
        <v>59</v>
      </c>
      <c r="E265" s="282">
        <v>57</v>
      </c>
      <c r="F265" s="282">
        <v>56</v>
      </c>
      <c r="G265" s="282">
        <v>56</v>
      </c>
      <c r="H265" s="282">
        <v>54</v>
      </c>
      <c r="I265" s="282">
        <v>52</v>
      </c>
      <c r="J265" s="282">
        <v>51</v>
      </c>
      <c r="K265" s="282">
        <v>48</v>
      </c>
      <c r="L265" s="282">
        <v>48</v>
      </c>
      <c r="M265" s="282">
        <v>47</v>
      </c>
      <c r="O265" s="170" t="s">
        <v>332</v>
      </c>
      <c r="P265" s="171" t="s">
        <v>986</v>
      </c>
      <c r="Q265" s="167">
        <v>3493</v>
      </c>
      <c r="R265" s="167">
        <v>3504</v>
      </c>
      <c r="S265" s="167">
        <v>3512</v>
      </c>
      <c r="T265" s="167">
        <v>3659</v>
      </c>
      <c r="U265" s="167">
        <v>3991</v>
      </c>
      <c r="V265" s="167">
        <v>4221</v>
      </c>
      <c r="W265" s="167">
        <v>4426</v>
      </c>
      <c r="X265" s="167">
        <v>4552</v>
      </c>
      <c r="Y265" s="167">
        <v>4419</v>
      </c>
      <c r="Z265" s="167">
        <v>4801</v>
      </c>
      <c r="AA265" s="167">
        <v>5400</v>
      </c>
      <c r="AC265" s="62" t="s">
        <v>332</v>
      </c>
      <c r="AD265" s="62" t="s">
        <v>624</v>
      </c>
      <c r="AE265" s="167">
        <f t="shared" ref="AE265:AE297" si="55">(C265*1000)/Q265</f>
        <v>17.463498425422273</v>
      </c>
      <c r="AF265" s="167">
        <f t="shared" si="45"/>
        <v>16.837899543378995</v>
      </c>
      <c r="AG265" s="167">
        <f t="shared" si="46"/>
        <v>16.23006833712984</v>
      </c>
      <c r="AH265" s="167">
        <f t="shared" si="47"/>
        <v>15.304728067778081</v>
      </c>
      <c r="AI265" s="167">
        <f t="shared" si="48"/>
        <v>14.031571034828364</v>
      </c>
      <c r="AJ265" s="167">
        <f t="shared" si="49"/>
        <v>12.793176972281449</v>
      </c>
      <c r="AK265" s="167">
        <f t="shared" si="50"/>
        <v>11.74875734297334</v>
      </c>
      <c r="AL265" s="167">
        <f t="shared" si="51"/>
        <v>11.203866432337435</v>
      </c>
      <c r="AM265" s="167">
        <f t="shared" si="52"/>
        <v>10.862186014935507</v>
      </c>
      <c r="AN265" s="167">
        <f t="shared" si="53"/>
        <v>9.9979171006040417</v>
      </c>
      <c r="AO265" s="167">
        <f t="shared" si="54"/>
        <v>8.7037037037037042</v>
      </c>
    </row>
    <row r="266" spans="1:41" x14ac:dyDescent="0.25">
      <c r="A266" s="62" t="s">
        <v>333</v>
      </c>
      <c r="B266" s="62" t="s">
        <v>625</v>
      </c>
      <c r="C266" s="282">
        <v>73</v>
      </c>
      <c r="D266" s="282">
        <v>70</v>
      </c>
      <c r="E266" s="282">
        <v>65</v>
      </c>
      <c r="F266" s="282">
        <v>62</v>
      </c>
      <c r="G266" s="282">
        <v>53</v>
      </c>
      <c r="H266" s="282">
        <v>49</v>
      </c>
      <c r="I266" s="282">
        <v>47</v>
      </c>
      <c r="J266" s="282">
        <v>45</v>
      </c>
      <c r="K266" s="282">
        <v>46</v>
      </c>
      <c r="L266" s="282">
        <v>46</v>
      </c>
      <c r="M266" s="282">
        <v>44</v>
      </c>
      <c r="O266" s="170" t="s">
        <v>333</v>
      </c>
      <c r="P266" s="171" t="s">
        <v>987</v>
      </c>
      <c r="Q266" s="167">
        <v>1868</v>
      </c>
      <c r="R266" s="167">
        <v>1900</v>
      </c>
      <c r="S266" s="167">
        <v>1952</v>
      </c>
      <c r="T266" s="167">
        <v>1941</v>
      </c>
      <c r="U266" s="167">
        <v>1891</v>
      </c>
      <c r="V266" s="167">
        <v>2016</v>
      </c>
      <c r="W266" s="167">
        <v>1994</v>
      </c>
      <c r="X266" s="167">
        <v>2077</v>
      </c>
      <c r="Y266" s="167">
        <v>2031</v>
      </c>
      <c r="Z266" s="167">
        <v>2660</v>
      </c>
      <c r="AA266" s="167">
        <v>3125</v>
      </c>
      <c r="AC266" s="62" t="s">
        <v>333</v>
      </c>
      <c r="AD266" s="62" t="s">
        <v>625</v>
      </c>
      <c r="AE266" s="167">
        <f t="shared" si="55"/>
        <v>39.079229122055672</v>
      </c>
      <c r="AF266" s="167">
        <f t="shared" si="45"/>
        <v>36.842105263157897</v>
      </c>
      <c r="AG266" s="167">
        <f t="shared" si="46"/>
        <v>33.299180327868854</v>
      </c>
      <c r="AH266" s="167">
        <f t="shared" si="47"/>
        <v>31.942297784647089</v>
      </c>
      <c r="AI266" s="167">
        <f t="shared" si="48"/>
        <v>28.027498677948177</v>
      </c>
      <c r="AJ266" s="167">
        <f t="shared" si="49"/>
        <v>24.305555555555557</v>
      </c>
      <c r="AK266" s="167">
        <f t="shared" si="50"/>
        <v>23.570712136409227</v>
      </c>
      <c r="AL266" s="167">
        <f t="shared" si="51"/>
        <v>21.665864227250843</v>
      </c>
      <c r="AM266" s="167">
        <f t="shared" si="52"/>
        <v>22.648941408173314</v>
      </c>
      <c r="AN266" s="167">
        <f t="shared" si="53"/>
        <v>17.293233082706767</v>
      </c>
      <c r="AO266" s="167">
        <f t="shared" si="54"/>
        <v>14.08</v>
      </c>
    </row>
    <row r="267" spans="1:41" x14ac:dyDescent="0.25">
      <c r="A267" s="62" t="s">
        <v>334</v>
      </c>
      <c r="B267" s="62" t="s">
        <v>626</v>
      </c>
      <c r="C267" s="282">
        <v>73</v>
      </c>
      <c r="D267" s="282">
        <v>70</v>
      </c>
      <c r="E267" s="282">
        <v>69</v>
      </c>
      <c r="F267" s="282">
        <v>67</v>
      </c>
      <c r="G267" s="282">
        <v>64</v>
      </c>
      <c r="H267" s="282">
        <v>56</v>
      </c>
      <c r="I267" s="282">
        <v>53</v>
      </c>
      <c r="J267" s="282">
        <v>55</v>
      </c>
      <c r="K267" s="282">
        <v>52</v>
      </c>
      <c r="L267" s="282">
        <v>49</v>
      </c>
      <c r="M267" s="282">
        <v>47</v>
      </c>
      <c r="O267" s="170" t="s">
        <v>334</v>
      </c>
      <c r="P267" s="171" t="s">
        <v>988</v>
      </c>
      <c r="Q267" s="167">
        <v>3641</v>
      </c>
      <c r="R267" s="167">
        <v>3643</v>
      </c>
      <c r="S267" s="167">
        <v>3981</v>
      </c>
      <c r="T267" s="167">
        <v>3902</v>
      </c>
      <c r="U267" s="167">
        <v>3965</v>
      </c>
      <c r="V267" s="167">
        <v>4132</v>
      </c>
      <c r="W267" s="167">
        <v>4107</v>
      </c>
      <c r="X267" s="167">
        <v>3983</v>
      </c>
      <c r="Y267" s="167">
        <v>4128</v>
      </c>
      <c r="Z267" s="167">
        <v>4629</v>
      </c>
      <c r="AA267" s="167">
        <v>5276</v>
      </c>
      <c r="AC267" s="62" t="s">
        <v>334</v>
      </c>
      <c r="AD267" s="62" t="s">
        <v>626</v>
      </c>
      <c r="AE267" s="167">
        <f t="shared" si="55"/>
        <v>20.049436967865972</v>
      </c>
      <c r="AF267" s="167">
        <f t="shared" si="45"/>
        <v>19.214932747735382</v>
      </c>
      <c r="AG267" s="167">
        <f t="shared" si="46"/>
        <v>17.33232856066315</v>
      </c>
      <c r="AH267" s="167">
        <f t="shared" si="47"/>
        <v>17.170681701691439</v>
      </c>
      <c r="AI267" s="167">
        <f t="shared" si="48"/>
        <v>16.141235813366961</v>
      </c>
      <c r="AJ267" s="167">
        <f t="shared" si="49"/>
        <v>13.552758954501453</v>
      </c>
      <c r="AK267" s="167">
        <f t="shared" si="50"/>
        <v>12.904796688580472</v>
      </c>
      <c r="AL267" s="167">
        <f t="shared" si="51"/>
        <v>13.808686919407481</v>
      </c>
      <c r="AM267" s="167">
        <f t="shared" si="52"/>
        <v>12.596899224806201</v>
      </c>
      <c r="AN267" s="167">
        <f t="shared" si="53"/>
        <v>10.585439619788291</v>
      </c>
      <c r="AO267" s="167">
        <f t="shared" si="54"/>
        <v>8.9082638362395752</v>
      </c>
    </row>
    <row r="268" spans="1:41" x14ac:dyDescent="0.25">
      <c r="A268" s="62" t="s">
        <v>335</v>
      </c>
      <c r="B268" s="62" t="s">
        <v>627</v>
      </c>
      <c r="C268" s="282">
        <v>242</v>
      </c>
      <c r="D268" s="282">
        <v>228</v>
      </c>
      <c r="E268" s="282">
        <v>217</v>
      </c>
      <c r="F268" s="282">
        <v>217</v>
      </c>
      <c r="G268" s="282">
        <v>206</v>
      </c>
      <c r="H268" s="282">
        <v>202</v>
      </c>
      <c r="I268" s="282">
        <v>194</v>
      </c>
      <c r="J268" s="282">
        <v>189</v>
      </c>
      <c r="K268" s="282">
        <v>167</v>
      </c>
      <c r="L268" s="282">
        <v>172</v>
      </c>
      <c r="M268" s="282">
        <v>158</v>
      </c>
      <c r="O268" s="170" t="s">
        <v>335</v>
      </c>
      <c r="P268" s="171" t="s">
        <v>989</v>
      </c>
      <c r="Q268" s="167">
        <v>21108</v>
      </c>
      <c r="R268" s="167">
        <v>21196</v>
      </c>
      <c r="S268" s="167">
        <v>22448</v>
      </c>
      <c r="T268" s="167">
        <v>23111</v>
      </c>
      <c r="U268" s="167">
        <v>24554</v>
      </c>
      <c r="V268" s="167">
        <v>26046</v>
      </c>
      <c r="W268" s="167">
        <v>27042</v>
      </c>
      <c r="X268" s="167">
        <v>27662</v>
      </c>
      <c r="Y268" s="167">
        <v>27667</v>
      </c>
      <c r="Z268" s="167">
        <v>29909</v>
      </c>
      <c r="AA268" s="167">
        <v>34059</v>
      </c>
      <c r="AC268" s="62" t="s">
        <v>335</v>
      </c>
      <c r="AD268" s="62" t="s">
        <v>627</v>
      </c>
      <c r="AE268" s="167">
        <f t="shared" si="55"/>
        <v>11.464847451203335</v>
      </c>
      <c r="AF268" s="167">
        <f t="shared" si="45"/>
        <v>10.756746555953953</v>
      </c>
      <c r="AG268" s="167">
        <f t="shared" si="46"/>
        <v>9.6667854597291516</v>
      </c>
      <c r="AH268" s="167">
        <f t="shared" si="47"/>
        <v>9.3894682185972052</v>
      </c>
      <c r="AI268" s="167">
        <f t="shared" si="48"/>
        <v>8.3896717439113786</v>
      </c>
      <c r="AJ268" s="167">
        <f t="shared" si="49"/>
        <v>7.7555094832219922</v>
      </c>
      <c r="AK268" s="167">
        <f t="shared" si="50"/>
        <v>7.1740255898232377</v>
      </c>
      <c r="AL268" s="167">
        <f t="shared" si="51"/>
        <v>6.8324777673342494</v>
      </c>
      <c r="AM268" s="167">
        <f t="shared" si="52"/>
        <v>6.0360718545559688</v>
      </c>
      <c r="AN268" s="167">
        <f t="shared" si="53"/>
        <v>5.750777357985891</v>
      </c>
      <c r="AO268" s="167">
        <f t="shared" si="54"/>
        <v>4.639008778883702</v>
      </c>
    </row>
    <row r="269" spans="1:41" x14ac:dyDescent="0.25">
      <c r="A269" s="62" t="s">
        <v>336</v>
      </c>
      <c r="B269" s="62" t="s">
        <v>628</v>
      </c>
      <c r="C269" s="282">
        <v>46</v>
      </c>
      <c r="D269" s="282">
        <v>39</v>
      </c>
      <c r="E269" s="282">
        <v>38</v>
      </c>
      <c r="F269" s="282">
        <v>38</v>
      </c>
      <c r="G269" s="282">
        <v>38</v>
      </c>
      <c r="H269" s="282">
        <v>38</v>
      </c>
      <c r="I269" s="282">
        <v>36</v>
      </c>
      <c r="J269" s="282">
        <v>35</v>
      </c>
      <c r="K269" s="282">
        <v>34</v>
      </c>
      <c r="L269" s="282">
        <v>34</v>
      </c>
      <c r="M269" s="282">
        <v>33</v>
      </c>
      <c r="O269" s="170" t="s">
        <v>336</v>
      </c>
      <c r="P269" s="171" t="s">
        <v>990</v>
      </c>
      <c r="Q269" s="167">
        <v>1325</v>
      </c>
      <c r="R269" s="167">
        <v>1433</v>
      </c>
      <c r="S269" s="167">
        <v>1520</v>
      </c>
      <c r="T269" s="167">
        <v>1560</v>
      </c>
      <c r="U269" s="167">
        <v>1591</v>
      </c>
      <c r="V269" s="167">
        <v>1633</v>
      </c>
      <c r="W269" s="167">
        <v>1622</v>
      </c>
      <c r="X269" s="167">
        <v>1624</v>
      </c>
      <c r="Y269" s="167">
        <v>1544</v>
      </c>
      <c r="Z269" s="167">
        <v>2195</v>
      </c>
      <c r="AA269" s="167">
        <v>3168</v>
      </c>
      <c r="AC269" s="62" t="s">
        <v>336</v>
      </c>
      <c r="AD269" s="62" t="s">
        <v>628</v>
      </c>
      <c r="AE269" s="167">
        <f t="shared" si="55"/>
        <v>34.716981132075475</v>
      </c>
      <c r="AF269" s="167">
        <f t="shared" si="45"/>
        <v>27.215631542219121</v>
      </c>
      <c r="AG269" s="167">
        <f t="shared" si="46"/>
        <v>25</v>
      </c>
      <c r="AH269" s="167">
        <f t="shared" si="47"/>
        <v>24.358974358974358</v>
      </c>
      <c r="AI269" s="167">
        <f t="shared" si="48"/>
        <v>23.884349465744815</v>
      </c>
      <c r="AJ269" s="167">
        <f t="shared" si="49"/>
        <v>23.270055113288425</v>
      </c>
      <c r="AK269" s="167">
        <f t="shared" si="50"/>
        <v>22.19482120838471</v>
      </c>
      <c r="AL269" s="167">
        <f t="shared" si="51"/>
        <v>21.551724137931036</v>
      </c>
      <c r="AM269" s="167">
        <f t="shared" si="52"/>
        <v>22.020725388601036</v>
      </c>
      <c r="AN269" s="167">
        <f t="shared" si="53"/>
        <v>15.489749430523919</v>
      </c>
      <c r="AO269" s="167">
        <f t="shared" si="54"/>
        <v>10.416666666666666</v>
      </c>
    </row>
    <row r="270" spans="1:41" x14ac:dyDescent="0.25">
      <c r="A270" s="62" t="s">
        <v>337</v>
      </c>
      <c r="B270" s="62" t="s">
        <v>629</v>
      </c>
      <c r="C270" s="282">
        <v>20</v>
      </c>
      <c r="D270" s="282">
        <v>19</v>
      </c>
      <c r="E270" s="282">
        <v>18</v>
      </c>
      <c r="F270" s="282">
        <v>18</v>
      </c>
      <c r="G270" s="282">
        <v>17</v>
      </c>
      <c r="H270" s="282">
        <v>18</v>
      </c>
      <c r="I270" s="282">
        <v>16</v>
      </c>
      <c r="J270" s="282">
        <v>16</v>
      </c>
      <c r="K270" s="282">
        <v>16</v>
      </c>
      <c r="L270" s="282">
        <v>15</v>
      </c>
      <c r="M270" s="282">
        <v>14</v>
      </c>
      <c r="O270" s="170" t="s">
        <v>337</v>
      </c>
      <c r="P270" s="171" t="s">
        <v>991</v>
      </c>
      <c r="Q270" s="167">
        <v>400</v>
      </c>
      <c r="R270" s="171">
        <v>433</v>
      </c>
      <c r="S270" s="167">
        <v>427</v>
      </c>
      <c r="T270" s="167">
        <v>460</v>
      </c>
      <c r="U270" s="167">
        <v>464</v>
      </c>
      <c r="V270" s="167">
        <v>482</v>
      </c>
      <c r="W270" s="167">
        <v>434</v>
      </c>
      <c r="X270" s="167">
        <v>464</v>
      </c>
      <c r="Y270" s="167">
        <v>477</v>
      </c>
      <c r="Z270" s="167">
        <v>546</v>
      </c>
      <c r="AA270" s="167">
        <v>499</v>
      </c>
      <c r="AC270" s="62" t="s">
        <v>337</v>
      </c>
      <c r="AD270" s="62" t="s">
        <v>629</v>
      </c>
      <c r="AE270" s="167">
        <f t="shared" si="55"/>
        <v>50</v>
      </c>
      <c r="AF270" s="167">
        <f t="shared" si="45"/>
        <v>43.879907621247114</v>
      </c>
      <c r="AG270" s="167">
        <f t="shared" si="46"/>
        <v>42.15456674473068</v>
      </c>
      <c r="AH270" s="167">
        <f t="shared" si="47"/>
        <v>39.130434782608695</v>
      </c>
      <c r="AI270" s="167">
        <f t="shared" si="48"/>
        <v>36.637931034482762</v>
      </c>
      <c r="AJ270" s="167">
        <f t="shared" si="49"/>
        <v>37.344398340248965</v>
      </c>
      <c r="AK270" s="167">
        <f t="shared" si="50"/>
        <v>36.866359447004605</v>
      </c>
      <c r="AL270" s="167">
        <f t="shared" si="51"/>
        <v>34.482758620689658</v>
      </c>
      <c r="AM270" s="167">
        <f t="shared" si="52"/>
        <v>33.542976939203356</v>
      </c>
      <c r="AN270" s="167">
        <f t="shared" si="53"/>
        <v>27.472527472527471</v>
      </c>
      <c r="AO270" s="167">
        <f t="shared" si="54"/>
        <v>28.056112224448899</v>
      </c>
    </row>
    <row r="271" spans="1:41" x14ac:dyDescent="0.25">
      <c r="A271" s="62" t="s">
        <v>338</v>
      </c>
      <c r="B271" s="62" t="s">
        <v>630</v>
      </c>
      <c r="C271" s="282">
        <v>38</v>
      </c>
      <c r="D271" s="282">
        <v>34</v>
      </c>
      <c r="E271" s="282">
        <v>32</v>
      </c>
      <c r="F271" s="282">
        <v>31</v>
      </c>
      <c r="G271" s="282">
        <v>33</v>
      </c>
      <c r="H271" s="282">
        <v>31</v>
      </c>
      <c r="I271" s="282">
        <v>30</v>
      </c>
      <c r="J271" s="282">
        <v>29</v>
      </c>
      <c r="K271" s="282">
        <v>31</v>
      </c>
      <c r="L271" s="282">
        <v>31</v>
      </c>
      <c r="M271" s="282">
        <v>29</v>
      </c>
      <c r="O271" s="170" t="s">
        <v>338</v>
      </c>
      <c r="P271" s="171" t="s">
        <v>992</v>
      </c>
      <c r="Q271" s="167">
        <v>1759</v>
      </c>
      <c r="R271" s="167">
        <v>1767</v>
      </c>
      <c r="S271" s="167">
        <v>1796</v>
      </c>
      <c r="T271" s="167">
        <v>1869</v>
      </c>
      <c r="U271" s="167">
        <v>1922</v>
      </c>
      <c r="V271" s="167">
        <v>1991</v>
      </c>
      <c r="W271" s="167">
        <v>1969</v>
      </c>
      <c r="X271" s="167">
        <v>2064</v>
      </c>
      <c r="Y271" s="167">
        <v>1846</v>
      </c>
      <c r="Z271" s="167">
        <v>2168</v>
      </c>
      <c r="AA271" s="167">
        <v>3122</v>
      </c>
      <c r="AC271" s="62" t="s">
        <v>338</v>
      </c>
      <c r="AD271" s="62" t="s">
        <v>630</v>
      </c>
      <c r="AE271" s="167">
        <f t="shared" si="55"/>
        <v>21.60318362706083</v>
      </c>
      <c r="AF271" s="167">
        <f t="shared" si="45"/>
        <v>19.241652518392755</v>
      </c>
      <c r="AG271" s="167">
        <f t="shared" si="46"/>
        <v>17.817371937639198</v>
      </c>
      <c r="AH271" s="167">
        <f t="shared" si="47"/>
        <v>16.586409844836812</v>
      </c>
      <c r="AI271" s="167">
        <f t="shared" si="48"/>
        <v>17.169614984391259</v>
      </c>
      <c r="AJ271" s="167">
        <f t="shared" si="49"/>
        <v>15.5700652938222</v>
      </c>
      <c r="AK271" s="167">
        <f t="shared" si="50"/>
        <v>15.236160487557136</v>
      </c>
      <c r="AL271" s="167">
        <f t="shared" si="51"/>
        <v>14.050387596899224</v>
      </c>
      <c r="AM271" s="167">
        <f t="shared" si="52"/>
        <v>16.793066088840735</v>
      </c>
      <c r="AN271" s="167">
        <f t="shared" si="53"/>
        <v>14.298892988929889</v>
      </c>
      <c r="AO271" s="167">
        <f t="shared" si="54"/>
        <v>9.2889173606662396</v>
      </c>
    </row>
    <row r="272" spans="1:41" x14ac:dyDescent="0.25">
      <c r="A272" s="62" t="s">
        <v>339</v>
      </c>
      <c r="B272" s="62" t="s">
        <v>631</v>
      </c>
      <c r="C272" s="282">
        <v>61</v>
      </c>
      <c r="D272" s="282">
        <v>55</v>
      </c>
      <c r="E272" s="282">
        <v>54</v>
      </c>
      <c r="F272" s="282">
        <v>54</v>
      </c>
      <c r="G272" s="282">
        <v>52</v>
      </c>
      <c r="H272" s="282">
        <v>50</v>
      </c>
      <c r="I272" s="282">
        <v>49</v>
      </c>
      <c r="J272" s="282">
        <v>49</v>
      </c>
      <c r="K272" s="282">
        <v>49</v>
      </c>
      <c r="L272" s="282">
        <v>48</v>
      </c>
      <c r="M272" s="282">
        <v>46</v>
      </c>
      <c r="O272" s="170" t="s">
        <v>339</v>
      </c>
      <c r="P272" s="171" t="s">
        <v>993</v>
      </c>
      <c r="Q272" s="167">
        <v>1358</v>
      </c>
      <c r="R272" s="167">
        <v>1366</v>
      </c>
      <c r="S272" s="167">
        <v>1410</v>
      </c>
      <c r="T272" s="167">
        <v>1432</v>
      </c>
      <c r="U272" s="167">
        <v>1393</v>
      </c>
      <c r="V272" s="167">
        <v>1487</v>
      </c>
      <c r="W272" s="167">
        <v>1451</v>
      </c>
      <c r="X272" s="167">
        <v>1469</v>
      </c>
      <c r="Y272" s="167">
        <v>1483</v>
      </c>
      <c r="Z272" s="167">
        <v>1563</v>
      </c>
      <c r="AA272" s="167">
        <v>2154</v>
      </c>
      <c r="AC272" s="62" t="s">
        <v>339</v>
      </c>
      <c r="AD272" s="62" t="s">
        <v>631</v>
      </c>
      <c r="AE272" s="167">
        <f t="shared" si="55"/>
        <v>44.918998527245947</v>
      </c>
      <c r="AF272" s="167">
        <f t="shared" si="45"/>
        <v>40.263543191800878</v>
      </c>
      <c r="AG272" s="167">
        <f t="shared" si="46"/>
        <v>38.297872340425535</v>
      </c>
      <c r="AH272" s="167">
        <f t="shared" si="47"/>
        <v>37.709497206703908</v>
      </c>
      <c r="AI272" s="167">
        <f t="shared" si="48"/>
        <v>37.329504666188086</v>
      </c>
      <c r="AJ272" s="167">
        <f t="shared" si="49"/>
        <v>33.624747814391391</v>
      </c>
      <c r="AK272" s="167">
        <f t="shared" si="50"/>
        <v>33.769813921433496</v>
      </c>
      <c r="AL272" s="167">
        <f t="shared" si="51"/>
        <v>33.356024506466987</v>
      </c>
      <c r="AM272" s="167">
        <f t="shared" si="52"/>
        <v>33.041132838840191</v>
      </c>
      <c r="AN272" s="167">
        <f t="shared" si="53"/>
        <v>30.710172744721689</v>
      </c>
      <c r="AO272" s="167">
        <f t="shared" si="54"/>
        <v>21.355617455896006</v>
      </c>
    </row>
    <row r="273" spans="1:41" x14ac:dyDescent="0.25">
      <c r="A273" s="62" t="s">
        <v>340</v>
      </c>
      <c r="B273" s="62" t="s">
        <v>632</v>
      </c>
      <c r="C273" s="282">
        <v>24</v>
      </c>
      <c r="D273" s="282">
        <v>23</v>
      </c>
      <c r="E273" s="282">
        <v>21</v>
      </c>
      <c r="F273" s="282">
        <v>21</v>
      </c>
      <c r="G273" s="282">
        <v>18</v>
      </c>
      <c r="H273" s="282">
        <v>17</v>
      </c>
      <c r="I273" s="282">
        <v>16</v>
      </c>
      <c r="J273" s="282">
        <v>16</v>
      </c>
      <c r="K273" s="282">
        <v>15</v>
      </c>
      <c r="L273" s="282">
        <v>15</v>
      </c>
      <c r="M273" s="282">
        <v>14</v>
      </c>
      <c r="O273" s="170" t="s">
        <v>340</v>
      </c>
      <c r="P273" s="171" t="s">
        <v>994</v>
      </c>
      <c r="Q273" s="167">
        <v>1573</v>
      </c>
      <c r="R273" s="167">
        <v>1514</v>
      </c>
      <c r="S273" s="167">
        <v>1381</v>
      </c>
      <c r="T273" s="167">
        <v>1292</v>
      </c>
      <c r="U273" s="167">
        <v>1367</v>
      </c>
      <c r="V273" s="167">
        <v>1437</v>
      </c>
      <c r="W273" s="167">
        <v>1439</v>
      </c>
      <c r="X273" s="167">
        <v>1538</v>
      </c>
      <c r="Y273" s="167">
        <v>1571</v>
      </c>
      <c r="Z273" s="167">
        <v>1808</v>
      </c>
      <c r="AA273" s="167">
        <v>2176</v>
      </c>
      <c r="AC273" s="62" t="s">
        <v>340</v>
      </c>
      <c r="AD273" s="62" t="s">
        <v>632</v>
      </c>
      <c r="AE273" s="167">
        <f t="shared" si="55"/>
        <v>15.257469802924348</v>
      </c>
      <c r="AF273" s="167">
        <f t="shared" si="45"/>
        <v>15.191545574636724</v>
      </c>
      <c r="AG273" s="167">
        <f t="shared" si="46"/>
        <v>15.206372194062274</v>
      </c>
      <c r="AH273" s="167">
        <f t="shared" si="47"/>
        <v>16.253869969040249</v>
      </c>
      <c r="AI273" s="167">
        <f t="shared" si="48"/>
        <v>13.167520117044623</v>
      </c>
      <c r="AJ273" s="167">
        <f t="shared" si="49"/>
        <v>11.830201809324983</v>
      </c>
      <c r="AK273" s="167">
        <f t="shared" si="50"/>
        <v>11.118832522585128</v>
      </c>
      <c r="AL273" s="167">
        <f t="shared" si="51"/>
        <v>10.403120936280883</v>
      </c>
      <c r="AM273" s="167">
        <f t="shared" si="52"/>
        <v>9.5480585614258437</v>
      </c>
      <c r="AN273" s="167">
        <f t="shared" si="53"/>
        <v>8.2964601769911503</v>
      </c>
      <c r="AO273" s="167">
        <f t="shared" si="54"/>
        <v>6.4338235294117645</v>
      </c>
    </row>
    <row r="274" spans="1:41" x14ac:dyDescent="0.25">
      <c r="A274" s="62" t="s">
        <v>341</v>
      </c>
      <c r="B274" s="62" t="s">
        <v>633</v>
      </c>
      <c r="C274" s="282">
        <v>15</v>
      </c>
      <c r="D274" s="282">
        <v>15</v>
      </c>
      <c r="E274" s="282">
        <v>14</v>
      </c>
      <c r="F274" s="282">
        <v>15</v>
      </c>
      <c r="G274" s="282">
        <v>15</v>
      </c>
      <c r="H274" s="282">
        <v>13</v>
      </c>
      <c r="I274" s="282">
        <v>13</v>
      </c>
      <c r="J274" s="282">
        <v>14</v>
      </c>
      <c r="K274" s="282">
        <v>13</v>
      </c>
      <c r="L274" s="282">
        <v>13</v>
      </c>
      <c r="M274" s="282">
        <v>12</v>
      </c>
      <c r="O274" s="170" t="s">
        <v>341</v>
      </c>
      <c r="P274" s="171" t="s">
        <v>995</v>
      </c>
      <c r="Q274" s="167">
        <v>1095</v>
      </c>
      <c r="R274" s="167">
        <v>1237</v>
      </c>
      <c r="S274" s="167">
        <v>1188</v>
      </c>
      <c r="T274" s="167">
        <v>1169</v>
      </c>
      <c r="U274" s="167">
        <v>1151</v>
      </c>
      <c r="V274" s="167">
        <v>1216</v>
      </c>
      <c r="W274" s="167">
        <v>1279</v>
      </c>
      <c r="X274" s="167">
        <v>1251</v>
      </c>
      <c r="Y274" s="167">
        <v>1195</v>
      </c>
      <c r="Z274" s="167">
        <v>1612</v>
      </c>
      <c r="AA274" s="167">
        <v>1556</v>
      </c>
      <c r="AC274" s="62" t="s">
        <v>341</v>
      </c>
      <c r="AD274" s="62" t="s">
        <v>633</v>
      </c>
      <c r="AE274" s="167">
        <f t="shared" si="55"/>
        <v>13.698630136986301</v>
      </c>
      <c r="AF274" s="167">
        <f t="shared" si="45"/>
        <v>12.126111560226354</v>
      </c>
      <c r="AG274" s="167">
        <f t="shared" si="46"/>
        <v>11.784511784511784</v>
      </c>
      <c r="AH274" s="167">
        <f t="shared" si="47"/>
        <v>12.83147989734816</v>
      </c>
      <c r="AI274" s="167">
        <f t="shared" si="48"/>
        <v>13.032145960034752</v>
      </c>
      <c r="AJ274" s="167">
        <f t="shared" si="49"/>
        <v>10.690789473684211</v>
      </c>
      <c r="AK274" s="167">
        <f t="shared" si="50"/>
        <v>10.16419077404222</v>
      </c>
      <c r="AL274" s="167">
        <f t="shared" si="51"/>
        <v>11.191047162270184</v>
      </c>
      <c r="AM274" s="167">
        <f t="shared" si="52"/>
        <v>10.878661087866108</v>
      </c>
      <c r="AN274" s="167">
        <f t="shared" si="53"/>
        <v>8.064516129032258</v>
      </c>
      <c r="AO274" s="167">
        <f t="shared" si="54"/>
        <v>7.7120822622107967</v>
      </c>
    </row>
    <row r="275" spans="1:41" x14ac:dyDescent="0.25">
      <c r="A275" s="62" t="s">
        <v>342</v>
      </c>
      <c r="B275" s="62" t="s">
        <v>634</v>
      </c>
      <c r="C275" s="282">
        <v>38</v>
      </c>
      <c r="D275" s="282">
        <v>34</v>
      </c>
      <c r="E275" s="282">
        <v>33</v>
      </c>
      <c r="F275" s="282">
        <v>32</v>
      </c>
      <c r="G275" s="282">
        <v>31</v>
      </c>
      <c r="H275" s="282">
        <v>46</v>
      </c>
      <c r="I275" s="282">
        <v>45</v>
      </c>
      <c r="J275" s="282">
        <v>28</v>
      </c>
      <c r="K275" s="282">
        <v>25</v>
      </c>
      <c r="L275" s="282">
        <v>25</v>
      </c>
      <c r="M275" s="282">
        <v>25</v>
      </c>
      <c r="O275" s="170" t="s">
        <v>342</v>
      </c>
      <c r="P275" s="171" t="s">
        <v>996</v>
      </c>
      <c r="Q275" s="167">
        <v>2430</v>
      </c>
      <c r="R275" s="167">
        <v>2404</v>
      </c>
      <c r="S275" s="167">
        <v>2215</v>
      </c>
      <c r="T275" s="167">
        <v>2139</v>
      </c>
      <c r="U275" s="167">
        <v>1964</v>
      </c>
      <c r="V275" s="167">
        <v>2063</v>
      </c>
      <c r="W275" s="167">
        <v>2147</v>
      </c>
      <c r="X275" s="167">
        <v>2387</v>
      </c>
      <c r="Y275" s="167">
        <v>2312</v>
      </c>
      <c r="Z275" s="167">
        <v>2460</v>
      </c>
      <c r="AA275" s="167">
        <v>2944</v>
      </c>
      <c r="AC275" s="62" t="s">
        <v>342</v>
      </c>
      <c r="AD275" s="62" t="s">
        <v>634</v>
      </c>
      <c r="AE275" s="167">
        <f t="shared" si="55"/>
        <v>15.637860082304528</v>
      </c>
      <c r="AF275" s="167">
        <f t="shared" si="45"/>
        <v>14.143094841930116</v>
      </c>
      <c r="AG275" s="167">
        <f t="shared" si="46"/>
        <v>14.89841986455982</v>
      </c>
      <c r="AH275" s="167">
        <f t="shared" si="47"/>
        <v>14.960261804581581</v>
      </c>
      <c r="AI275" s="167">
        <f t="shared" si="48"/>
        <v>15.784114052953157</v>
      </c>
      <c r="AJ275" s="167">
        <f t="shared" si="49"/>
        <v>22.297624818225884</v>
      </c>
      <c r="AK275" s="167">
        <f t="shared" si="50"/>
        <v>20.95947834187238</v>
      </c>
      <c r="AL275" s="167">
        <f t="shared" si="51"/>
        <v>11.730205278592376</v>
      </c>
      <c r="AM275" s="167">
        <f t="shared" si="52"/>
        <v>10.813148788927336</v>
      </c>
      <c r="AN275" s="167">
        <f t="shared" si="53"/>
        <v>10.16260162601626</v>
      </c>
      <c r="AO275" s="167">
        <f t="shared" si="54"/>
        <v>8.491847826086957</v>
      </c>
    </row>
    <row r="276" spans="1:41" x14ac:dyDescent="0.25">
      <c r="A276" s="62" t="s">
        <v>343</v>
      </c>
      <c r="B276" s="62" t="s">
        <v>635</v>
      </c>
      <c r="C276" s="282">
        <v>20</v>
      </c>
      <c r="D276" s="282">
        <v>18</v>
      </c>
      <c r="E276" s="282">
        <v>18</v>
      </c>
      <c r="F276" s="282">
        <v>18</v>
      </c>
      <c r="G276" s="282">
        <v>16</v>
      </c>
      <c r="H276" s="282">
        <v>15</v>
      </c>
      <c r="I276" s="282">
        <v>14</v>
      </c>
      <c r="J276" s="282">
        <v>15</v>
      </c>
      <c r="K276" s="282">
        <v>14</v>
      </c>
      <c r="L276" s="282">
        <v>14</v>
      </c>
      <c r="M276" s="282">
        <v>14</v>
      </c>
      <c r="O276" s="170" t="s">
        <v>343</v>
      </c>
      <c r="P276" s="171" t="s">
        <v>997</v>
      </c>
      <c r="Q276" s="167">
        <v>535</v>
      </c>
      <c r="R276" s="171">
        <v>564</v>
      </c>
      <c r="S276" s="167">
        <v>628</v>
      </c>
      <c r="T276" s="167">
        <v>578</v>
      </c>
      <c r="U276" s="167">
        <v>605</v>
      </c>
      <c r="V276" s="167">
        <v>696</v>
      </c>
      <c r="W276" s="167">
        <v>662</v>
      </c>
      <c r="X276" s="167">
        <v>698</v>
      </c>
      <c r="Y276" s="167">
        <v>690</v>
      </c>
      <c r="Z276" s="167">
        <v>762</v>
      </c>
      <c r="AA276" s="167">
        <v>719</v>
      </c>
      <c r="AC276" s="62" t="s">
        <v>343</v>
      </c>
      <c r="AD276" s="62" t="s">
        <v>635</v>
      </c>
      <c r="AE276" s="167">
        <f t="shared" si="55"/>
        <v>37.383177570093459</v>
      </c>
      <c r="AF276" s="167">
        <f t="shared" si="45"/>
        <v>31.914893617021278</v>
      </c>
      <c r="AG276" s="167">
        <f t="shared" si="46"/>
        <v>28.662420382165607</v>
      </c>
      <c r="AH276" s="167">
        <f t="shared" si="47"/>
        <v>31.141868512110726</v>
      </c>
      <c r="AI276" s="167">
        <f t="shared" si="48"/>
        <v>26.446280991735538</v>
      </c>
      <c r="AJ276" s="167">
        <f t="shared" si="49"/>
        <v>21.551724137931036</v>
      </c>
      <c r="AK276" s="167">
        <f t="shared" si="50"/>
        <v>21.148036253776436</v>
      </c>
      <c r="AL276" s="167">
        <f t="shared" si="51"/>
        <v>21.48997134670487</v>
      </c>
      <c r="AM276" s="167">
        <f t="shared" si="52"/>
        <v>20.289855072463769</v>
      </c>
      <c r="AN276" s="167">
        <f t="shared" si="53"/>
        <v>18.372703412073491</v>
      </c>
      <c r="AO276" s="167">
        <f t="shared" si="54"/>
        <v>19.471488178025034</v>
      </c>
    </row>
    <row r="277" spans="1:41" x14ac:dyDescent="0.25">
      <c r="A277" s="62" t="s">
        <v>344</v>
      </c>
      <c r="B277" s="62" t="s">
        <v>636</v>
      </c>
      <c r="C277" s="282">
        <v>18</v>
      </c>
      <c r="D277" s="282">
        <v>16</v>
      </c>
      <c r="E277" s="282">
        <v>16</v>
      </c>
      <c r="F277" s="282">
        <v>15</v>
      </c>
      <c r="G277" s="282">
        <v>13</v>
      </c>
      <c r="H277" s="282">
        <v>13</v>
      </c>
      <c r="I277" s="282">
        <v>13</v>
      </c>
      <c r="J277" s="282">
        <v>12</v>
      </c>
      <c r="K277" s="282">
        <v>12</v>
      </c>
      <c r="L277" s="282">
        <v>12</v>
      </c>
      <c r="M277" s="282">
        <v>10</v>
      </c>
      <c r="O277" s="170" t="s">
        <v>344</v>
      </c>
      <c r="P277" s="171" t="s">
        <v>998</v>
      </c>
      <c r="Q277" s="167">
        <v>562</v>
      </c>
      <c r="R277" s="171">
        <v>561</v>
      </c>
      <c r="S277" s="167">
        <v>599</v>
      </c>
      <c r="T277" s="167">
        <v>647</v>
      </c>
      <c r="U277" s="167">
        <v>662</v>
      </c>
      <c r="V277" s="167">
        <v>674</v>
      </c>
      <c r="W277" s="167">
        <v>661</v>
      </c>
      <c r="X277" s="167">
        <v>655</v>
      </c>
      <c r="Y277" s="167">
        <v>648</v>
      </c>
      <c r="Z277" s="167">
        <v>774</v>
      </c>
      <c r="AA277" s="167">
        <v>759</v>
      </c>
      <c r="AC277" s="62" t="s">
        <v>344</v>
      </c>
      <c r="AD277" s="62" t="s">
        <v>636</v>
      </c>
      <c r="AE277" s="167">
        <f t="shared" si="55"/>
        <v>32.028469750889677</v>
      </c>
      <c r="AF277" s="167">
        <f t="shared" si="45"/>
        <v>28.520499108734402</v>
      </c>
      <c r="AG277" s="167">
        <f t="shared" si="46"/>
        <v>26.71118530884808</v>
      </c>
      <c r="AH277" s="167">
        <f t="shared" si="47"/>
        <v>23.183925811437405</v>
      </c>
      <c r="AI277" s="167">
        <f t="shared" si="48"/>
        <v>19.637462235649547</v>
      </c>
      <c r="AJ277" s="167">
        <f t="shared" si="49"/>
        <v>19.287833827893174</v>
      </c>
      <c r="AK277" s="167">
        <f t="shared" si="50"/>
        <v>19.667170953101362</v>
      </c>
      <c r="AL277" s="167">
        <f t="shared" si="51"/>
        <v>18.320610687022899</v>
      </c>
      <c r="AM277" s="167">
        <f t="shared" si="52"/>
        <v>18.518518518518519</v>
      </c>
      <c r="AN277" s="167">
        <f t="shared" si="53"/>
        <v>15.503875968992247</v>
      </c>
      <c r="AO277" s="167">
        <f t="shared" si="54"/>
        <v>13.175230566534914</v>
      </c>
    </row>
    <row r="278" spans="1:41" x14ac:dyDescent="0.25">
      <c r="A278" s="62" t="s">
        <v>345</v>
      </c>
      <c r="B278" s="62" t="s">
        <v>637</v>
      </c>
      <c r="C278" s="282">
        <v>41</v>
      </c>
      <c r="D278" s="282">
        <v>41</v>
      </c>
      <c r="E278" s="282">
        <v>40</v>
      </c>
      <c r="F278" s="282">
        <v>40</v>
      </c>
      <c r="G278" s="282">
        <v>39</v>
      </c>
      <c r="H278" s="282">
        <v>39</v>
      </c>
      <c r="I278" s="282">
        <v>37</v>
      </c>
      <c r="J278" s="282">
        <v>37</v>
      </c>
      <c r="K278" s="282">
        <v>33</v>
      </c>
      <c r="L278" s="282">
        <v>34</v>
      </c>
      <c r="M278" s="282">
        <v>31</v>
      </c>
      <c r="O278" s="170" t="s">
        <v>345</v>
      </c>
      <c r="P278" s="171" t="s">
        <v>999</v>
      </c>
      <c r="Q278" s="167">
        <v>2060</v>
      </c>
      <c r="R278" s="167">
        <v>2045</v>
      </c>
      <c r="S278" s="167">
        <v>2017</v>
      </c>
      <c r="T278" s="167">
        <v>2066</v>
      </c>
      <c r="U278" s="167">
        <v>2173</v>
      </c>
      <c r="V278" s="167">
        <v>2228</v>
      </c>
      <c r="W278" s="167">
        <v>2255</v>
      </c>
      <c r="X278" s="167">
        <v>2414</v>
      </c>
      <c r="Y278" s="167">
        <v>2435</v>
      </c>
      <c r="Z278" s="167">
        <v>2659</v>
      </c>
      <c r="AA278" s="167">
        <v>3016</v>
      </c>
      <c r="AC278" s="62" t="s">
        <v>345</v>
      </c>
      <c r="AD278" s="62" t="s">
        <v>637</v>
      </c>
      <c r="AE278" s="167">
        <f t="shared" si="55"/>
        <v>19.902912621359224</v>
      </c>
      <c r="AF278" s="167">
        <f t="shared" si="45"/>
        <v>20.048899755501221</v>
      </c>
      <c r="AG278" s="167">
        <f t="shared" si="46"/>
        <v>19.83143282102132</v>
      </c>
      <c r="AH278" s="167">
        <f t="shared" si="47"/>
        <v>19.361084220716361</v>
      </c>
      <c r="AI278" s="167">
        <f t="shared" si="48"/>
        <v>17.947537965945696</v>
      </c>
      <c r="AJ278" s="167">
        <f t="shared" si="49"/>
        <v>17.504488330341115</v>
      </c>
      <c r="AK278" s="167">
        <f t="shared" si="50"/>
        <v>16.407982261640797</v>
      </c>
      <c r="AL278" s="167">
        <f t="shared" si="51"/>
        <v>15.327257663628831</v>
      </c>
      <c r="AM278" s="167">
        <f t="shared" si="52"/>
        <v>13.552361396303901</v>
      </c>
      <c r="AN278" s="167">
        <f t="shared" si="53"/>
        <v>12.786761940579165</v>
      </c>
      <c r="AO278" s="167">
        <f t="shared" si="54"/>
        <v>10.278514588859416</v>
      </c>
    </row>
    <row r="279" spans="1:41" x14ac:dyDescent="0.25">
      <c r="A279" s="62" t="s">
        <v>346</v>
      </c>
      <c r="B279" s="62" t="s">
        <v>638</v>
      </c>
      <c r="C279" s="282">
        <v>42</v>
      </c>
      <c r="D279" s="282">
        <v>39</v>
      </c>
      <c r="E279" s="282">
        <v>37</v>
      </c>
      <c r="F279" s="282">
        <v>36</v>
      </c>
      <c r="G279" s="282">
        <v>35</v>
      </c>
      <c r="H279" s="282">
        <v>33</v>
      </c>
      <c r="I279" s="282">
        <v>31</v>
      </c>
      <c r="J279" s="282">
        <v>32</v>
      </c>
      <c r="K279" s="282">
        <v>29</v>
      </c>
      <c r="L279" s="282">
        <v>32</v>
      </c>
      <c r="M279" s="282">
        <v>34</v>
      </c>
      <c r="O279" s="170" t="s">
        <v>346</v>
      </c>
      <c r="P279" s="171" t="s">
        <v>1000</v>
      </c>
      <c r="Q279" s="167">
        <v>1621</v>
      </c>
      <c r="R279" s="167">
        <v>1692</v>
      </c>
      <c r="S279" s="167">
        <v>1601</v>
      </c>
      <c r="T279" s="167">
        <v>1642</v>
      </c>
      <c r="U279" s="167">
        <v>1694</v>
      </c>
      <c r="V279" s="167">
        <v>1751</v>
      </c>
      <c r="W279" s="167">
        <v>1708</v>
      </c>
      <c r="X279" s="167">
        <v>1954</v>
      </c>
      <c r="Y279" s="167">
        <v>1986</v>
      </c>
      <c r="Z279" s="167">
        <v>1879</v>
      </c>
      <c r="AA279" s="167">
        <v>1984</v>
      </c>
      <c r="AC279" s="62" t="s">
        <v>346</v>
      </c>
      <c r="AD279" s="62" t="s">
        <v>638</v>
      </c>
      <c r="AE279" s="167">
        <f t="shared" si="55"/>
        <v>25.909932140653918</v>
      </c>
      <c r="AF279" s="167">
        <f t="shared" si="45"/>
        <v>23.049645390070921</v>
      </c>
      <c r="AG279" s="167">
        <f t="shared" si="46"/>
        <v>23.1105559025609</v>
      </c>
      <c r="AH279" s="167">
        <f t="shared" si="47"/>
        <v>21.924482338611451</v>
      </c>
      <c r="AI279" s="167">
        <f t="shared" si="48"/>
        <v>20.66115702479339</v>
      </c>
      <c r="AJ279" s="167">
        <f t="shared" si="49"/>
        <v>18.846373500856654</v>
      </c>
      <c r="AK279" s="167">
        <f t="shared" si="50"/>
        <v>18.149882903981265</v>
      </c>
      <c r="AL279" s="167">
        <f t="shared" si="51"/>
        <v>16.376663254861821</v>
      </c>
      <c r="AM279" s="167">
        <f t="shared" si="52"/>
        <v>14.602215508559919</v>
      </c>
      <c r="AN279" s="167">
        <f t="shared" si="53"/>
        <v>17.030335284725918</v>
      </c>
      <c r="AO279" s="167">
        <f t="shared" si="54"/>
        <v>17.137096774193548</v>
      </c>
    </row>
    <row r="280" spans="1:41" x14ac:dyDescent="0.25">
      <c r="A280" s="62" t="s">
        <v>347</v>
      </c>
      <c r="B280" s="62" t="s">
        <v>639</v>
      </c>
      <c r="C280" s="282">
        <v>22</v>
      </c>
      <c r="D280" s="282">
        <v>21</v>
      </c>
      <c r="E280" s="282">
        <v>19</v>
      </c>
      <c r="F280" s="282">
        <v>19</v>
      </c>
      <c r="G280" s="282">
        <v>19</v>
      </c>
      <c r="H280" s="282">
        <v>18</v>
      </c>
      <c r="I280" s="282">
        <v>17</v>
      </c>
      <c r="J280" s="282">
        <v>18</v>
      </c>
      <c r="K280" s="282">
        <v>15</v>
      </c>
      <c r="L280" s="282">
        <v>16</v>
      </c>
      <c r="M280" s="282">
        <v>15</v>
      </c>
      <c r="O280" s="170" t="s">
        <v>347</v>
      </c>
      <c r="P280" s="171" t="s">
        <v>1001</v>
      </c>
      <c r="Q280" s="167">
        <v>832</v>
      </c>
      <c r="R280" s="171">
        <v>799</v>
      </c>
      <c r="S280" s="167">
        <v>714</v>
      </c>
      <c r="T280" s="167">
        <v>731</v>
      </c>
      <c r="U280" s="167">
        <v>787</v>
      </c>
      <c r="V280" s="167">
        <v>812</v>
      </c>
      <c r="W280" s="167">
        <v>874</v>
      </c>
      <c r="X280" s="167">
        <v>903</v>
      </c>
      <c r="Y280" s="167">
        <v>835</v>
      </c>
      <c r="Z280" s="167">
        <v>900</v>
      </c>
      <c r="AA280" s="167">
        <v>893</v>
      </c>
      <c r="AC280" s="62" t="s">
        <v>347</v>
      </c>
      <c r="AD280" s="62" t="s">
        <v>639</v>
      </c>
      <c r="AE280" s="167">
        <f t="shared" si="55"/>
        <v>26.442307692307693</v>
      </c>
      <c r="AF280" s="167">
        <f t="shared" si="45"/>
        <v>26.2828535669587</v>
      </c>
      <c r="AG280" s="167">
        <f t="shared" si="46"/>
        <v>26.610644257703083</v>
      </c>
      <c r="AH280" s="167">
        <f t="shared" si="47"/>
        <v>25.991792065663475</v>
      </c>
      <c r="AI280" s="167">
        <f t="shared" si="48"/>
        <v>24.142312579415503</v>
      </c>
      <c r="AJ280" s="167">
        <f t="shared" si="49"/>
        <v>22.167487684729064</v>
      </c>
      <c r="AK280" s="167">
        <f t="shared" si="50"/>
        <v>19.450800915331808</v>
      </c>
      <c r="AL280" s="167">
        <f t="shared" si="51"/>
        <v>19.933554817275748</v>
      </c>
      <c r="AM280" s="167">
        <f t="shared" si="52"/>
        <v>17.964071856287426</v>
      </c>
      <c r="AN280" s="167">
        <f t="shared" si="53"/>
        <v>17.777777777777779</v>
      </c>
      <c r="AO280" s="167">
        <f t="shared" si="54"/>
        <v>16.7973124300112</v>
      </c>
    </row>
    <row r="281" spans="1:41" x14ac:dyDescent="0.25">
      <c r="A281" s="62" t="s">
        <v>348</v>
      </c>
      <c r="B281" s="62" t="s">
        <v>640</v>
      </c>
      <c r="C281" s="282">
        <v>397</v>
      </c>
      <c r="D281" s="282">
        <v>383</v>
      </c>
      <c r="E281" s="282">
        <v>377</v>
      </c>
      <c r="F281" s="282">
        <v>392</v>
      </c>
      <c r="G281" s="282">
        <v>366</v>
      </c>
      <c r="H281" s="282">
        <v>350</v>
      </c>
      <c r="I281" s="282">
        <v>351</v>
      </c>
      <c r="J281" s="282">
        <v>355</v>
      </c>
      <c r="K281" s="282">
        <v>315</v>
      </c>
      <c r="L281" s="282">
        <v>340</v>
      </c>
      <c r="M281" s="282">
        <v>336</v>
      </c>
      <c r="O281" s="170" t="s">
        <v>348</v>
      </c>
      <c r="P281" s="171" t="s">
        <v>1002</v>
      </c>
      <c r="Q281" s="167">
        <v>43966</v>
      </c>
      <c r="R281" s="167">
        <v>44202</v>
      </c>
      <c r="S281" s="167">
        <v>45786</v>
      </c>
      <c r="T281" s="167">
        <v>50594</v>
      </c>
      <c r="U281" s="167">
        <v>51733</v>
      </c>
      <c r="V281" s="167">
        <v>54244</v>
      </c>
      <c r="W281" s="167">
        <v>56764</v>
      </c>
      <c r="X281" s="167">
        <v>60642</v>
      </c>
      <c r="Y281" s="167">
        <v>59117</v>
      </c>
      <c r="Z281" s="167">
        <v>68229</v>
      </c>
      <c r="AA281" s="167">
        <v>86727</v>
      </c>
      <c r="AC281" s="62" t="s">
        <v>348</v>
      </c>
      <c r="AD281" s="62" t="s">
        <v>640</v>
      </c>
      <c r="AE281" s="167">
        <f t="shared" si="55"/>
        <v>9.0297047718691719</v>
      </c>
      <c r="AF281" s="167">
        <f t="shared" si="45"/>
        <v>8.6647663001674129</v>
      </c>
      <c r="AG281" s="167">
        <f t="shared" si="46"/>
        <v>8.2339579784213512</v>
      </c>
      <c r="AH281" s="167">
        <f t="shared" si="47"/>
        <v>7.747954302881765</v>
      </c>
      <c r="AI281" s="167">
        <f t="shared" si="48"/>
        <v>7.0747878530145165</v>
      </c>
      <c r="AJ281" s="167">
        <f t="shared" si="49"/>
        <v>6.452326524592582</v>
      </c>
      <c r="AK281" s="167">
        <f t="shared" si="50"/>
        <v>6.1834965823409203</v>
      </c>
      <c r="AL281" s="167">
        <f t="shared" si="51"/>
        <v>5.8540285610632896</v>
      </c>
      <c r="AM281" s="167">
        <f t="shared" si="52"/>
        <v>5.3284165299321682</v>
      </c>
      <c r="AN281" s="167">
        <f t="shared" si="53"/>
        <v>4.983218279617172</v>
      </c>
      <c r="AO281" s="167">
        <f t="shared" si="54"/>
        <v>3.874226019578678</v>
      </c>
    </row>
    <row r="282" spans="1:41" x14ac:dyDescent="0.25">
      <c r="A282" s="62" t="s">
        <v>349</v>
      </c>
      <c r="B282" s="62" t="s">
        <v>641</v>
      </c>
      <c r="C282" s="282">
        <v>63</v>
      </c>
      <c r="D282" s="282">
        <v>58</v>
      </c>
      <c r="E282" s="282">
        <v>57</v>
      </c>
      <c r="F282" s="282">
        <v>59</v>
      </c>
      <c r="G282" s="282">
        <v>55</v>
      </c>
      <c r="H282" s="282">
        <v>55</v>
      </c>
      <c r="I282" s="282">
        <v>56</v>
      </c>
      <c r="J282" s="282">
        <v>55</v>
      </c>
      <c r="K282" s="282">
        <v>50</v>
      </c>
      <c r="L282" s="282">
        <v>51</v>
      </c>
      <c r="M282" s="282">
        <v>49</v>
      </c>
      <c r="O282" s="170" t="s">
        <v>349</v>
      </c>
      <c r="P282" s="171" t="s">
        <v>1003</v>
      </c>
      <c r="Q282" s="167">
        <v>4495</v>
      </c>
      <c r="R282" s="167">
        <v>4191</v>
      </c>
      <c r="S282" s="167">
        <v>4118</v>
      </c>
      <c r="T282" s="167">
        <v>4247</v>
      </c>
      <c r="U282" s="167">
        <v>4747</v>
      </c>
      <c r="V282" s="167">
        <v>5300</v>
      </c>
      <c r="W282" s="167">
        <v>5326</v>
      </c>
      <c r="X282" s="167">
        <v>5643</v>
      </c>
      <c r="Y282" s="167">
        <v>5498</v>
      </c>
      <c r="Z282" s="167">
        <v>6162</v>
      </c>
      <c r="AA282" s="167">
        <v>6284</v>
      </c>
      <c r="AC282" s="62" t="s">
        <v>349</v>
      </c>
      <c r="AD282" s="62" t="s">
        <v>641</v>
      </c>
      <c r="AE282" s="167">
        <f t="shared" si="55"/>
        <v>14.015572858731923</v>
      </c>
      <c r="AF282" s="167">
        <f t="shared" si="45"/>
        <v>13.839179193509903</v>
      </c>
      <c r="AG282" s="167">
        <f t="shared" si="46"/>
        <v>13.841670713938806</v>
      </c>
      <c r="AH282" s="167">
        <f t="shared" si="47"/>
        <v>13.892159171179657</v>
      </c>
      <c r="AI282" s="167">
        <f t="shared" si="48"/>
        <v>11.586265009479671</v>
      </c>
      <c r="AJ282" s="167">
        <f t="shared" si="49"/>
        <v>10.377358490566039</v>
      </c>
      <c r="AK282" s="167">
        <f t="shared" si="50"/>
        <v>10.514457378895981</v>
      </c>
      <c r="AL282" s="167">
        <f t="shared" si="51"/>
        <v>9.7465886939571149</v>
      </c>
      <c r="AM282" s="167">
        <f t="shared" si="52"/>
        <v>9.0942160785740267</v>
      </c>
      <c r="AN282" s="167">
        <f t="shared" si="53"/>
        <v>8.2765335929892885</v>
      </c>
      <c r="AO282" s="167">
        <f t="shared" si="54"/>
        <v>7.7975811584977723</v>
      </c>
    </row>
    <row r="283" spans="1:41" x14ac:dyDescent="0.25">
      <c r="A283" s="62" t="s">
        <v>350</v>
      </c>
      <c r="B283" s="62" t="s">
        <v>642</v>
      </c>
      <c r="C283" s="282">
        <v>701</v>
      </c>
      <c r="D283" s="282">
        <v>715</v>
      </c>
      <c r="E283" s="282">
        <v>684</v>
      </c>
      <c r="F283" s="282">
        <v>681</v>
      </c>
      <c r="G283" s="282">
        <v>664</v>
      </c>
      <c r="H283" s="282">
        <v>679</v>
      </c>
      <c r="I283" s="282">
        <v>682</v>
      </c>
      <c r="J283" s="282">
        <v>625</v>
      </c>
      <c r="K283" s="282">
        <v>602</v>
      </c>
      <c r="L283" s="282">
        <v>599</v>
      </c>
      <c r="M283" s="282">
        <v>557</v>
      </c>
      <c r="O283" s="170" t="s">
        <v>350</v>
      </c>
      <c r="P283" s="171" t="s">
        <v>1004</v>
      </c>
      <c r="Q283" s="167">
        <v>25656</v>
      </c>
      <c r="R283" s="167">
        <v>24619</v>
      </c>
      <c r="S283" s="167">
        <v>25547</v>
      </c>
      <c r="T283" s="167">
        <v>26017</v>
      </c>
      <c r="U283" s="167">
        <v>27720</v>
      </c>
      <c r="V283" s="167">
        <v>29650</v>
      </c>
      <c r="W283" s="167">
        <v>31262</v>
      </c>
      <c r="X283" s="167">
        <v>32512</v>
      </c>
      <c r="Y283" s="167">
        <v>33672</v>
      </c>
      <c r="Z283" s="167">
        <v>35619</v>
      </c>
      <c r="AA283" s="167">
        <v>35559</v>
      </c>
      <c r="AC283" s="62" t="s">
        <v>350</v>
      </c>
      <c r="AD283" s="62" t="s">
        <v>642</v>
      </c>
      <c r="AE283" s="167">
        <f t="shared" si="55"/>
        <v>27.323043342687871</v>
      </c>
      <c r="AF283" s="167">
        <f t="shared" si="45"/>
        <v>29.042609366749257</v>
      </c>
      <c r="AG283" s="167">
        <f t="shared" si="46"/>
        <v>26.774180921438916</v>
      </c>
      <c r="AH283" s="167">
        <f t="shared" si="47"/>
        <v>26.175193142944998</v>
      </c>
      <c r="AI283" s="167">
        <f t="shared" si="48"/>
        <v>23.953823953823953</v>
      </c>
      <c r="AJ283" s="167">
        <f t="shared" si="49"/>
        <v>22.900505902192243</v>
      </c>
      <c r="AK283" s="167">
        <f t="shared" si="50"/>
        <v>21.815622800844476</v>
      </c>
      <c r="AL283" s="167">
        <f t="shared" si="51"/>
        <v>19.223671259842519</v>
      </c>
      <c r="AM283" s="167">
        <f t="shared" si="52"/>
        <v>17.878355904015205</v>
      </c>
      <c r="AN283" s="167">
        <f t="shared" si="53"/>
        <v>16.816867402229146</v>
      </c>
      <c r="AO283" s="167">
        <f t="shared" si="54"/>
        <v>15.664107539582103</v>
      </c>
    </row>
    <row r="284" spans="1:41" x14ac:dyDescent="0.25">
      <c r="A284" s="62" t="s">
        <v>351</v>
      </c>
      <c r="B284" s="62" t="s">
        <v>643</v>
      </c>
      <c r="C284" s="282">
        <v>30</v>
      </c>
      <c r="D284" s="282">
        <v>33</v>
      </c>
      <c r="E284" s="282">
        <v>34</v>
      </c>
      <c r="F284" s="282">
        <v>32</v>
      </c>
      <c r="G284" s="282">
        <v>30</v>
      </c>
      <c r="H284" s="282">
        <v>28</v>
      </c>
      <c r="I284" s="282">
        <v>27</v>
      </c>
      <c r="J284" s="282">
        <v>31</v>
      </c>
      <c r="K284" s="282">
        <v>27</v>
      </c>
      <c r="L284" s="282">
        <v>28</v>
      </c>
      <c r="M284" s="282">
        <v>24</v>
      </c>
      <c r="O284" s="170" t="s">
        <v>351</v>
      </c>
      <c r="P284" s="171" t="s">
        <v>1005</v>
      </c>
      <c r="Q284" s="167">
        <v>1601</v>
      </c>
      <c r="R284" s="167">
        <v>1649</v>
      </c>
      <c r="S284" s="167">
        <v>1634</v>
      </c>
      <c r="T284" s="167">
        <v>1712</v>
      </c>
      <c r="U284" s="167">
        <v>1817</v>
      </c>
      <c r="V284" s="167">
        <v>1914</v>
      </c>
      <c r="W284" s="167">
        <v>1893</v>
      </c>
      <c r="X284" s="167">
        <v>1952</v>
      </c>
      <c r="Y284" s="167">
        <v>1757</v>
      </c>
      <c r="Z284" s="167">
        <v>1783</v>
      </c>
      <c r="AA284" s="167">
        <v>1919</v>
      </c>
      <c r="AC284" s="62" t="s">
        <v>351</v>
      </c>
      <c r="AD284" s="62" t="s">
        <v>643</v>
      </c>
      <c r="AE284" s="167">
        <f t="shared" si="55"/>
        <v>18.738288569643974</v>
      </c>
      <c r="AF284" s="167">
        <f t="shared" si="45"/>
        <v>20.012128562765312</v>
      </c>
      <c r="AG284" s="167">
        <f t="shared" si="46"/>
        <v>20.8078335373317</v>
      </c>
      <c r="AH284" s="167">
        <f t="shared" si="47"/>
        <v>18.691588785046729</v>
      </c>
      <c r="AI284" s="167">
        <f t="shared" si="48"/>
        <v>16.51073197578426</v>
      </c>
      <c r="AJ284" s="167">
        <f t="shared" si="49"/>
        <v>14.629049111807733</v>
      </c>
      <c r="AK284" s="167">
        <f t="shared" si="50"/>
        <v>14.263074484944532</v>
      </c>
      <c r="AL284" s="167">
        <f t="shared" si="51"/>
        <v>15.881147540983607</v>
      </c>
      <c r="AM284" s="167">
        <f t="shared" si="52"/>
        <v>15.367103016505407</v>
      </c>
      <c r="AN284" s="167">
        <f t="shared" si="53"/>
        <v>15.703869882220976</v>
      </c>
      <c r="AO284" s="167">
        <f t="shared" si="54"/>
        <v>12.506513809275665</v>
      </c>
    </row>
    <row r="285" spans="1:41" x14ac:dyDescent="0.25">
      <c r="A285" s="62" t="s">
        <v>352</v>
      </c>
      <c r="B285" s="62" t="s">
        <v>644</v>
      </c>
      <c r="C285" s="282">
        <v>22</v>
      </c>
      <c r="D285" s="282">
        <v>21</v>
      </c>
      <c r="E285" s="282">
        <v>20</v>
      </c>
      <c r="F285" s="282">
        <v>20</v>
      </c>
      <c r="G285" s="282">
        <v>20</v>
      </c>
      <c r="H285" s="282">
        <v>19</v>
      </c>
      <c r="I285" s="282">
        <v>18</v>
      </c>
      <c r="J285" s="282">
        <v>23</v>
      </c>
      <c r="K285" s="282">
        <v>17</v>
      </c>
      <c r="L285" s="282">
        <v>21</v>
      </c>
      <c r="M285" s="282">
        <v>25</v>
      </c>
      <c r="O285" s="170" t="s">
        <v>352</v>
      </c>
      <c r="P285" s="171" t="s">
        <v>1006</v>
      </c>
      <c r="Q285" s="167">
        <v>1118</v>
      </c>
      <c r="R285" s="167">
        <v>1131</v>
      </c>
      <c r="S285" s="167">
        <v>1114</v>
      </c>
      <c r="T285" s="167">
        <v>1219</v>
      </c>
      <c r="U285" s="167">
        <v>1270</v>
      </c>
      <c r="V285" s="167">
        <v>1289</v>
      </c>
      <c r="W285" s="167">
        <v>1377</v>
      </c>
      <c r="X285" s="167">
        <v>1436</v>
      </c>
      <c r="Y285" s="167">
        <v>1421</v>
      </c>
      <c r="Z285" s="167">
        <v>1372</v>
      </c>
      <c r="AA285" s="167">
        <v>1490</v>
      </c>
      <c r="AC285" s="62" t="s">
        <v>352</v>
      </c>
      <c r="AD285" s="62" t="s">
        <v>644</v>
      </c>
      <c r="AE285" s="167">
        <f t="shared" si="55"/>
        <v>19.677996422182467</v>
      </c>
      <c r="AF285" s="167">
        <f t="shared" si="45"/>
        <v>18.567639257294431</v>
      </c>
      <c r="AG285" s="167">
        <f t="shared" si="46"/>
        <v>17.953321364452425</v>
      </c>
      <c r="AH285" s="167">
        <f t="shared" si="47"/>
        <v>16.406890894175554</v>
      </c>
      <c r="AI285" s="167">
        <f t="shared" si="48"/>
        <v>15.748031496062993</v>
      </c>
      <c r="AJ285" s="167">
        <f t="shared" si="49"/>
        <v>14.74010861132661</v>
      </c>
      <c r="AK285" s="167">
        <f t="shared" si="50"/>
        <v>13.071895424836601</v>
      </c>
      <c r="AL285" s="167">
        <f t="shared" si="51"/>
        <v>16.016713091922007</v>
      </c>
      <c r="AM285" s="167">
        <f t="shared" si="52"/>
        <v>11.963406052076003</v>
      </c>
      <c r="AN285" s="167">
        <f t="shared" si="53"/>
        <v>15.306122448979592</v>
      </c>
      <c r="AO285" s="167">
        <f t="shared" si="54"/>
        <v>16.778523489932887</v>
      </c>
    </row>
    <row r="286" spans="1:41" x14ac:dyDescent="0.25">
      <c r="A286" s="62" t="s">
        <v>353</v>
      </c>
      <c r="B286" s="62" t="s">
        <v>645</v>
      </c>
      <c r="C286" s="282">
        <v>37</v>
      </c>
      <c r="D286" s="282">
        <v>36</v>
      </c>
      <c r="E286" s="282">
        <v>34</v>
      </c>
      <c r="F286" s="282">
        <v>34</v>
      </c>
      <c r="G286" s="282">
        <v>33</v>
      </c>
      <c r="H286" s="282">
        <v>38</v>
      </c>
      <c r="I286" s="282">
        <v>33</v>
      </c>
      <c r="J286" s="282">
        <v>37</v>
      </c>
      <c r="K286" s="282">
        <v>29</v>
      </c>
      <c r="L286" s="282">
        <v>33</v>
      </c>
      <c r="M286" s="282">
        <v>39</v>
      </c>
      <c r="O286" s="170" t="s">
        <v>353</v>
      </c>
      <c r="P286" s="171" t="s">
        <v>1007</v>
      </c>
      <c r="Q286" s="167">
        <v>5081</v>
      </c>
      <c r="R286" s="167">
        <v>5349</v>
      </c>
      <c r="S286" s="167">
        <v>4025</v>
      </c>
      <c r="T286" s="167">
        <v>3683</v>
      </c>
      <c r="U286" s="167">
        <v>4543</v>
      </c>
      <c r="V286" s="167">
        <v>4617</v>
      </c>
      <c r="W286" s="167">
        <v>4480</v>
      </c>
      <c r="X286" s="167">
        <v>5209</v>
      </c>
      <c r="Y286" s="167">
        <v>4926</v>
      </c>
      <c r="Z286" s="167">
        <v>5926</v>
      </c>
      <c r="AA286" s="167">
        <v>4213</v>
      </c>
      <c r="AC286" s="62" t="s">
        <v>353</v>
      </c>
      <c r="AD286" s="62" t="s">
        <v>645</v>
      </c>
      <c r="AE286" s="167">
        <f t="shared" si="55"/>
        <v>7.2820310962408978</v>
      </c>
      <c r="AF286" s="167">
        <f t="shared" si="45"/>
        <v>6.7302299495232756</v>
      </c>
      <c r="AG286" s="167">
        <f t="shared" si="46"/>
        <v>8.4472049689440993</v>
      </c>
      <c r="AH286" s="167">
        <f t="shared" si="47"/>
        <v>9.2316046701058916</v>
      </c>
      <c r="AI286" s="167">
        <f t="shared" si="48"/>
        <v>7.2639225181598066</v>
      </c>
      <c r="AJ286" s="167">
        <f t="shared" si="49"/>
        <v>8.2304526748971192</v>
      </c>
      <c r="AK286" s="167">
        <f t="shared" si="50"/>
        <v>7.3660714285714288</v>
      </c>
      <c r="AL286" s="167">
        <f t="shared" si="51"/>
        <v>7.1030908043770395</v>
      </c>
      <c r="AM286" s="167">
        <f t="shared" si="52"/>
        <v>5.8871295168493702</v>
      </c>
      <c r="AN286" s="167">
        <f t="shared" si="53"/>
        <v>5.5686803914951062</v>
      </c>
      <c r="AO286" s="167">
        <f t="shared" si="54"/>
        <v>9.257061476382626</v>
      </c>
    </row>
    <row r="287" spans="1:41" x14ac:dyDescent="0.25">
      <c r="A287" s="62" t="s">
        <v>354</v>
      </c>
      <c r="B287" s="62" t="s">
        <v>646</v>
      </c>
      <c r="C287" s="282">
        <v>32</v>
      </c>
      <c r="D287" s="282">
        <v>31</v>
      </c>
      <c r="E287" s="282">
        <v>28</v>
      </c>
      <c r="F287" s="282">
        <v>24</v>
      </c>
      <c r="G287" s="282">
        <v>23</v>
      </c>
      <c r="H287" s="282">
        <v>20</v>
      </c>
      <c r="I287" s="282">
        <v>18</v>
      </c>
      <c r="J287" s="282">
        <v>17</v>
      </c>
      <c r="K287" s="282">
        <v>17</v>
      </c>
      <c r="L287" s="282">
        <v>16</v>
      </c>
      <c r="M287" s="282">
        <v>15</v>
      </c>
      <c r="O287" s="170" t="s">
        <v>354</v>
      </c>
      <c r="P287" s="171" t="s">
        <v>1008</v>
      </c>
      <c r="Q287" s="167">
        <v>800</v>
      </c>
      <c r="R287" s="171">
        <v>878</v>
      </c>
      <c r="S287" s="167">
        <v>849</v>
      </c>
      <c r="T287" s="167">
        <v>902</v>
      </c>
      <c r="U287" s="167">
        <v>889</v>
      </c>
      <c r="V287" s="167">
        <v>938</v>
      </c>
      <c r="W287" s="167">
        <v>958</v>
      </c>
      <c r="X287" s="167">
        <v>953</v>
      </c>
      <c r="Y287" s="167">
        <v>851</v>
      </c>
      <c r="Z287" s="167">
        <v>963</v>
      </c>
      <c r="AA287" s="167">
        <v>956</v>
      </c>
      <c r="AC287" s="62" t="s">
        <v>354</v>
      </c>
      <c r="AD287" s="62" t="s">
        <v>646</v>
      </c>
      <c r="AE287" s="167">
        <f t="shared" si="55"/>
        <v>40</v>
      </c>
      <c r="AF287" s="167">
        <f t="shared" si="45"/>
        <v>35.307517084282459</v>
      </c>
      <c r="AG287" s="167">
        <f t="shared" si="46"/>
        <v>32.979976442873969</v>
      </c>
      <c r="AH287" s="167">
        <f t="shared" si="47"/>
        <v>26.607538802660756</v>
      </c>
      <c r="AI287" s="167">
        <f t="shared" si="48"/>
        <v>25.871766029246345</v>
      </c>
      <c r="AJ287" s="167">
        <f t="shared" si="49"/>
        <v>21.321961620469082</v>
      </c>
      <c r="AK287" s="167">
        <f t="shared" si="50"/>
        <v>18.789144050104383</v>
      </c>
      <c r="AL287" s="167">
        <f t="shared" si="51"/>
        <v>17.83840503672613</v>
      </c>
      <c r="AM287" s="167">
        <f t="shared" si="52"/>
        <v>19.976498237367803</v>
      </c>
      <c r="AN287" s="167">
        <f t="shared" si="53"/>
        <v>16.614745586708203</v>
      </c>
      <c r="AO287" s="167">
        <f t="shared" si="54"/>
        <v>15.690376569037657</v>
      </c>
    </row>
    <row r="288" spans="1:41" x14ac:dyDescent="0.25">
      <c r="A288" s="62" t="s">
        <v>355</v>
      </c>
      <c r="B288" s="62" t="s">
        <v>647</v>
      </c>
      <c r="C288" s="282">
        <v>96</v>
      </c>
      <c r="D288" s="282">
        <v>87</v>
      </c>
      <c r="E288" s="282">
        <v>82</v>
      </c>
      <c r="F288" s="282">
        <v>80</v>
      </c>
      <c r="G288" s="282">
        <v>74</v>
      </c>
      <c r="H288" s="282">
        <v>76</v>
      </c>
      <c r="I288" s="282">
        <v>70</v>
      </c>
      <c r="J288" s="282">
        <v>70</v>
      </c>
      <c r="K288" s="282">
        <v>62</v>
      </c>
      <c r="L288" s="282">
        <v>71</v>
      </c>
      <c r="M288" s="282">
        <v>67</v>
      </c>
      <c r="O288" s="170" t="s">
        <v>355</v>
      </c>
      <c r="P288" s="171" t="s">
        <v>1009</v>
      </c>
      <c r="Q288" s="167">
        <v>4312</v>
      </c>
      <c r="R288" s="167">
        <v>4523</v>
      </c>
      <c r="S288" s="167">
        <v>4691</v>
      </c>
      <c r="T288" s="167">
        <v>5112</v>
      </c>
      <c r="U288" s="167">
        <v>5034</v>
      </c>
      <c r="V288" s="167">
        <v>5349</v>
      </c>
      <c r="W288" s="167">
        <v>5452</v>
      </c>
      <c r="X288" s="167">
        <v>5219</v>
      </c>
      <c r="Y288" s="167">
        <v>5172</v>
      </c>
      <c r="Z288" s="167">
        <v>5683</v>
      </c>
      <c r="AA288" s="167">
        <v>9664</v>
      </c>
      <c r="AC288" s="62" t="s">
        <v>355</v>
      </c>
      <c r="AD288" s="62" t="s">
        <v>647</v>
      </c>
      <c r="AE288" s="167">
        <f t="shared" si="55"/>
        <v>22.263450834879407</v>
      </c>
      <c r="AF288" s="167">
        <f t="shared" si="45"/>
        <v>19.235021003758568</v>
      </c>
      <c r="AG288" s="167">
        <f t="shared" si="46"/>
        <v>17.480281389895545</v>
      </c>
      <c r="AH288" s="167">
        <f t="shared" si="47"/>
        <v>15.649452269170579</v>
      </c>
      <c r="AI288" s="167">
        <f t="shared" si="48"/>
        <v>14.700039729837108</v>
      </c>
      <c r="AJ288" s="167">
        <f t="shared" si="49"/>
        <v>14.20826322677136</v>
      </c>
      <c r="AK288" s="167">
        <f t="shared" si="50"/>
        <v>12.839325018341892</v>
      </c>
      <c r="AL288" s="167">
        <f t="shared" si="51"/>
        <v>13.412531136232994</v>
      </c>
      <c r="AM288" s="167">
        <f t="shared" si="52"/>
        <v>11.987625676720805</v>
      </c>
      <c r="AN288" s="167">
        <f t="shared" si="53"/>
        <v>12.493401372514517</v>
      </c>
      <c r="AO288" s="167">
        <f t="shared" si="54"/>
        <v>6.9329470198675498</v>
      </c>
    </row>
    <row r="289" spans="1:41" x14ac:dyDescent="0.25">
      <c r="A289" s="62" t="s">
        <v>356</v>
      </c>
      <c r="B289" s="62" t="s">
        <v>648</v>
      </c>
      <c r="C289" s="282">
        <v>37</v>
      </c>
      <c r="D289" s="282">
        <v>38</v>
      </c>
      <c r="E289" s="282">
        <v>35</v>
      </c>
      <c r="F289" s="282">
        <v>28</v>
      </c>
      <c r="G289" s="282">
        <v>26</v>
      </c>
      <c r="H289" s="282">
        <v>24</v>
      </c>
      <c r="I289" s="282">
        <v>23</v>
      </c>
      <c r="J289" s="282">
        <v>23</v>
      </c>
      <c r="K289" s="282">
        <v>22</v>
      </c>
      <c r="L289" s="282">
        <v>21</v>
      </c>
      <c r="M289" s="282">
        <v>20</v>
      </c>
      <c r="O289" s="170" t="s">
        <v>356</v>
      </c>
      <c r="P289" s="171" t="s">
        <v>1010</v>
      </c>
      <c r="Q289" s="167">
        <v>967</v>
      </c>
      <c r="R289" s="171">
        <v>998</v>
      </c>
      <c r="S289" s="167">
        <v>1002</v>
      </c>
      <c r="T289" s="167">
        <v>1079</v>
      </c>
      <c r="U289" s="167">
        <v>1077</v>
      </c>
      <c r="V289" s="167">
        <v>1065</v>
      </c>
      <c r="W289" s="167">
        <v>1106</v>
      </c>
      <c r="X289" s="167">
        <v>1101</v>
      </c>
      <c r="Y289" s="167">
        <v>1074</v>
      </c>
      <c r="Z289" s="167">
        <v>1137</v>
      </c>
      <c r="AA289" s="167">
        <v>1131</v>
      </c>
      <c r="AC289" s="62" t="s">
        <v>356</v>
      </c>
      <c r="AD289" s="62" t="s">
        <v>648</v>
      </c>
      <c r="AE289" s="167">
        <f t="shared" si="55"/>
        <v>38.262668045501549</v>
      </c>
      <c r="AF289" s="167">
        <f t="shared" si="45"/>
        <v>38.076152304609217</v>
      </c>
      <c r="AG289" s="167">
        <f t="shared" si="46"/>
        <v>34.930139720558884</v>
      </c>
      <c r="AH289" s="167">
        <f t="shared" si="47"/>
        <v>25.949953660797036</v>
      </c>
      <c r="AI289" s="167">
        <f t="shared" si="48"/>
        <v>24.141132776230268</v>
      </c>
      <c r="AJ289" s="167">
        <f t="shared" si="49"/>
        <v>22.535211267605632</v>
      </c>
      <c r="AK289" s="167">
        <f t="shared" si="50"/>
        <v>20.795660036166364</v>
      </c>
      <c r="AL289" s="167">
        <f t="shared" si="51"/>
        <v>20.890099909173479</v>
      </c>
      <c r="AM289" s="167">
        <f t="shared" si="52"/>
        <v>20.484171322160147</v>
      </c>
      <c r="AN289" s="167">
        <f t="shared" si="53"/>
        <v>18.469656992084431</v>
      </c>
      <c r="AO289" s="167">
        <f t="shared" si="54"/>
        <v>17.683465959328029</v>
      </c>
    </row>
    <row r="290" spans="1:41" x14ac:dyDescent="0.25">
      <c r="A290" s="62" t="s">
        <v>357</v>
      </c>
      <c r="B290" s="62" t="s">
        <v>649</v>
      </c>
      <c r="C290" s="282">
        <v>37</v>
      </c>
      <c r="D290" s="282">
        <v>36</v>
      </c>
      <c r="E290" s="282">
        <v>34</v>
      </c>
      <c r="F290" s="282">
        <v>33</v>
      </c>
      <c r="G290" s="282">
        <v>30</v>
      </c>
      <c r="H290" s="282">
        <v>29</v>
      </c>
      <c r="I290" s="282">
        <v>34</v>
      </c>
      <c r="J290" s="282">
        <v>48</v>
      </c>
      <c r="K290" s="282">
        <v>74</v>
      </c>
      <c r="L290" s="282">
        <v>82</v>
      </c>
      <c r="M290" s="282">
        <v>80</v>
      </c>
      <c r="O290" s="170" t="s">
        <v>357</v>
      </c>
      <c r="P290" s="171" t="s">
        <v>1011</v>
      </c>
      <c r="Q290" s="167">
        <v>1661</v>
      </c>
      <c r="R290" s="167">
        <v>875</v>
      </c>
      <c r="S290" s="167">
        <v>1072</v>
      </c>
      <c r="T290" s="167">
        <v>1679</v>
      </c>
      <c r="U290" s="167">
        <v>1705</v>
      </c>
      <c r="V290" s="167">
        <v>1535</v>
      </c>
      <c r="W290" s="167">
        <v>1463</v>
      </c>
      <c r="X290" s="167">
        <v>2261</v>
      </c>
      <c r="Y290" s="167">
        <v>2597</v>
      </c>
      <c r="Z290" s="167">
        <v>3786</v>
      </c>
      <c r="AA290" s="167">
        <v>2539</v>
      </c>
      <c r="AC290" s="62" t="s">
        <v>357</v>
      </c>
      <c r="AD290" s="62" t="s">
        <v>649</v>
      </c>
      <c r="AE290" s="167">
        <f t="shared" si="55"/>
        <v>22.275737507525587</v>
      </c>
      <c r="AF290" s="167">
        <f t="shared" si="45"/>
        <v>41.142857142857146</v>
      </c>
      <c r="AG290" s="167">
        <f t="shared" si="46"/>
        <v>31.71641791044776</v>
      </c>
      <c r="AH290" s="167">
        <f t="shared" si="47"/>
        <v>19.654556283502085</v>
      </c>
      <c r="AI290" s="167">
        <f t="shared" si="48"/>
        <v>17.595307917888562</v>
      </c>
      <c r="AJ290" s="167">
        <f t="shared" si="49"/>
        <v>18.892508143322477</v>
      </c>
      <c r="AK290" s="167">
        <f t="shared" si="50"/>
        <v>23.239917976760083</v>
      </c>
      <c r="AL290" s="167">
        <f t="shared" si="51"/>
        <v>21.229544449358691</v>
      </c>
      <c r="AM290" s="167">
        <f t="shared" si="52"/>
        <v>28.494416634578361</v>
      </c>
      <c r="AN290" s="167">
        <f t="shared" si="53"/>
        <v>21.658742736397254</v>
      </c>
      <c r="AO290" s="167">
        <f t="shared" si="54"/>
        <v>31.508467900748325</v>
      </c>
    </row>
    <row r="291" spans="1:41" x14ac:dyDescent="0.25">
      <c r="A291" s="62" t="s">
        <v>358</v>
      </c>
      <c r="B291" s="62" t="s">
        <v>650</v>
      </c>
      <c r="C291" s="282">
        <v>399</v>
      </c>
      <c r="D291" s="282">
        <v>383</v>
      </c>
      <c r="E291" s="282">
        <v>383</v>
      </c>
      <c r="F291" s="282">
        <v>360</v>
      </c>
      <c r="G291" s="282">
        <v>434</v>
      </c>
      <c r="H291" s="282">
        <v>423</v>
      </c>
      <c r="I291" s="282">
        <v>438</v>
      </c>
      <c r="J291" s="282">
        <v>434</v>
      </c>
      <c r="K291" s="282">
        <v>406</v>
      </c>
      <c r="L291" s="282">
        <v>381</v>
      </c>
      <c r="M291" s="282">
        <v>348</v>
      </c>
      <c r="O291" s="170" t="s">
        <v>358</v>
      </c>
      <c r="P291" s="171" t="s">
        <v>1012</v>
      </c>
      <c r="Q291" s="167">
        <v>14484</v>
      </c>
      <c r="R291" s="167">
        <v>13105</v>
      </c>
      <c r="S291" s="167">
        <v>11988</v>
      </c>
      <c r="T291" s="167">
        <v>11015</v>
      </c>
      <c r="U291" s="167">
        <v>11921</v>
      </c>
      <c r="V291" s="167">
        <v>15303</v>
      </c>
      <c r="W291" s="167">
        <v>15999</v>
      </c>
      <c r="X291" s="167">
        <v>18769</v>
      </c>
      <c r="Y291" s="167">
        <v>17415</v>
      </c>
      <c r="Z291" s="167">
        <v>26177</v>
      </c>
      <c r="AA291" s="167">
        <v>18859</v>
      </c>
      <c r="AC291" s="62" t="s">
        <v>358</v>
      </c>
      <c r="AD291" s="62" t="s">
        <v>650</v>
      </c>
      <c r="AE291" s="167">
        <f t="shared" si="55"/>
        <v>27.547638773819386</v>
      </c>
      <c r="AF291" s="167">
        <f t="shared" si="45"/>
        <v>29.225486455551316</v>
      </c>
      <c r="AG291" s="167">
        <f t="shared" si="46"/>
        <v>31.948615281948616</v>
      </c>
      <c r="AH291" s="167">
        <f t="shared" si="47"/>
        <v>32.682705401724924</v>
      </c>
      <c r="AI291" s="167">
        <f t="shared" si="48"/>
        <v>36.406341749853198</v>
      </c>
      <c r="AJ291" s="167">
        <f t="shared" si="49"/>
        <v>27.641638894334445</v>
      </c>
      <c r="AK291" s="167">
        <f t="shared" si="50"/>
        <v>27.376711044440277</v>
      </c>
      <c r="AL291" s="167">
        <f t="shared" si="51"/>
        <v>23.123235121743299</v>
      </c>
      <c r="AM291" s="167">
        <f t="shared" si="52"/>
        <v>23.313235716336493</v>
      </c>
      <c r="AN291" s="167">
        <f t="shared" si="53"/>
        <v>14.554761813806014</v>
      </c>
      <c r="AO291" s="167">
        <f t="shared" si="54"/>
        <v>18.452728140410414</v>
      </c>
    </row>
    <row r="292" spans="1:41" x14ac:dyDescent="0.25">
      <c r="A292" s="62" t="s">
        <v>359</v>
      </c>
      <c r="B292" s="62" t="s">
        <v>651</v>
      </c>
      <c r="C292" s="282">
        <v>40</v>
      </c>
      <c r="D292" s="282">
        <v>38</v>
      </c>
      <c r="E292" s="282">
        <v>37</v>
      </c>
      <c r="F292" s="282">
        <v>37</v>
      </c>
      <c r="G292" s="282">
        <v>35</v>
      </c>
      <c r="H292" s="282">
        <v>34</v>
      </c>
      <c r="I292" s="282">
        <v>33</v>
      </c>
      <c r="J292" s="282">
        <v>33</v>
      </c>
      <c r="K292" s="282">
        <v>34</v>
      </c>
      <c r="L292" s="282">
        <v>32</v>
      </c>
      <c r="M292" s="282">
        <v>29</v>
      </c>
      <c r="O292" s="170" t="s">
        <v>359</v>
      </c>
      <c r="P292" s="171" t="s">
        <v>1013</v>
      </c>
      <c r="Q292" s="167">
        <v>2214</v>
      </c>
      <c r="R292" s="167">
        <v>2261</v>
      </c>
      <c r="S292" s="167">
        <v>2050</v>
      </c>
      <c r="T292" s="167">
        <v>2387</v>
      </c>
      <c r="U292" s="167">
        <v>2419</v>
      </c>
      <c r="V292" s="167">
        <v>2569</v>
      </c>
      <c r="W292" s="167">
        <v>2504</v>
      </c>
      <c r="X292" s="167">
        <v>2623</v>
      </c>
      <c r="Y292" s="167">
        <v>2569</v>
      </c>
      <c r="Z292" s="167">
        <v>2586</v>
      </c>
      <c r="AA292" s="167">
        <v>2724</v>
      </c>
      <c r="AC292" s="62" t="s">
        <v>359</v>
      </c>
      <c r="AD292" s="62" t="s">
        <v>651</v>
      </c>
      <c r="AE292" s="167">
        <f t="shared" si="55"/>
        <v>18.066847335140018</v>
      </c>
      <c r="AF292" s="167">
        <f t="shared" si="45"/>
        <v>16.806722689075631</v>
      </c>
      <c r="AG292" s="167">
        <f t="shared" si="46"/>
        <v>18.048780487804876</v>
      </c>
      <c r="AH292" s="167">
        <f t="shared" si="47"/>
        <v>15.500628403854209</v>
      </c>
      <c r="AI292" s="167">
        <f t="shared" si="48"/>
        <v>14.468788755684168</v>
      </c>
      <c r="AJ292" s="167">
        <f t="shared" si="49"/>
        <v>13.234721681588166</v>
      </c>
      <c r="AK292" s="167">
        <f t="shared" si="50"/>
        <v>13.178913738019169</v>
      </c>
      <c r="AL292" s="167">
        <f t="shared" si="51"/>
        <v>12.581014105985513</v>
      </c>
      <c r="AM292" s="167">
        <f t="shared" si="52"/>
        <v>13.234721681588166</v>
      </c>
      <c r="AN292" s="167">
        <f t="shared" si="53"/>
        <v>12.37432327919567</v>
      </c>
      <c r="AO292" s="167">
        <f t="shared" si="54"/>
        <v>10.646108663729809</v>
      </c>
    </row>
    <row r="293" spans="1:41" x14ac:dyDescent="0.25">
      <c r="A293" s="62" t="s">
        <v>360</v>
      </c>
      <c r="B293" s="62" t="s">
        <v>652</v>
      </c>
      <c r="C293" s="282">
        <v>3630</v>
      </c>
      <c r="D293" s="282">
        <v>3521</v>
      </c>
      <c r="E293" s="282">
        <v>3611</v>
      </c>
      <c r="F293" s="282">
        <v>2802</v>
      </c>
      <c r="G293" s="282">
        <v>3712</v>
      </c>
      <c r="H293" s="282">
        <v>3688</v>
      </c>
      <c r="I293" s="282">
        <v>3395</v>
      </c>
      <c r="J293" s="282">
        <v>3326</v>
      </c>
      <c r="K293" s="282">
        <v>2968</v>
      </c>
      <c r="L293" s="282">
        <v>3440</v>
      </c>
      <c r="M293" s="282">
        <v>3411</v>
      </c>
      <c r="O293" s="170" t="s">
        <v>360</v>
      </c>
      <c r="P293" s="171" t="s">
        <v>1014</v>
      </c>
      <c r="Q293" s="167">
        <v>30415</v>
      </c>
      <c r="R293" s="167">
        <v>32028</v>
      </c>
      <c r="S293" s="167">
        <v>33364</v>
      </c>
      <c r="T293" s="167">
        <v>33508</v>
      </c>
      <c r="U293" s="167">
        <v>34705</v>
      </c>
      <c r="V293" s="167">
        <v>36517</v>
      </c>
      <c r="W293" s="167">
        <v>38074</v>
      </c>
      <c r="X293" s="167">
        <v>39557</v>
      </c>
      <c r="Y293" s="167">
        <v>38924</v>
      </c>
      <c r="Z293" s="167">
        <v>43306</v>
      </c>
      <c r="AA293" s="167">
        <v>47355</v>
      </c>
      <c r="AC293" s="62" t="s">
        <v>360</v>
      </c>
      <c r="AD293" s="62" t="s">
        <v>652</v>
      </c>
      <c r="AE293" s="167">
        <f t="shared" si="55"/>
        <v>119.3490054249548</v>
      </c>
      <c r="AF293" s="167">
        <f t="shared" si="45"/>
        <v>109.93505682527788</v>
      </c>
      <c r="AG293" s="167">
        <f t="shared" si="46"/>
        <v>108.23042800623426</v>
      </c>
      <c r="AH293" s="167">
        <f t="shared" si="47"/>
        <v>83.621821654530265</v>
      </c>
      <c r="AI293" s="167">
        <f t="shared" si="48"/>
        <v>106.95865149113961</v>
      </c>
      <c r="AJ293" s="167">
        <f t="shared" si="49"/>
        <v>100.99405756223129</v>
      </c>
      <c r="AK293" s="167">
        <f t="shared" si="50"/>
        <v>89.16846141724011</v>
      </c>
      <c r="AL293" s="167">
        <f t="shared" si="51"/>
        <v>84.081199282048686</v>
      </c>
      <c r="AM293" s="167">
        <f t="shared" si="52"/>
        <v>76.251156099064843</v>
      </c>
      <c r="AN293" s="167">
        <f t="shared" si="53"/>
        <v>79.434720362074543</v>
      </c>
      <c r="AO293" s="167">
        <f t="shared" si="54"/>
        <v>72.030408615774476</v>
      </c>
    </row>
    <row r="294" spans="1:41" x14ac:dyDescent="0.25">
      <c r="A294" s="62" t="s">
        <v>361</v>
      </c>
      <c r="B294" s="62" t="s">
        <v>653</v>
      </c>
      <c r="C294" s="282">
        <v>252</v>
      </c>
      <c r="D294" s="282">
        <v>228</v>
      </c>
      <c r="E294" s="282">
        <v>227</v>
      </c>
      <c r="F294" s="282">
        <v>220</v>
      </c>
      <c r="G294" s="282">
        <v>203</v>
      </c>
      <c r="H294" s="282">
        <v>204</v>
      </c>
      <c r="I294" s="282">
        <v>199</v>
      </c>
      <c r="J294" s="282">
        <v>195</v>
      </c>
      <c r="K294" s="282">
        <v>184</v>
      </c>
      <c r="L294" s="282">
        <v>191</v>
      </c>
      <c r="M294" s="282">
        <v>175</v>
      </c>
      <c r="O294" s="170" t="s">
        <v>361</v>
      </c>
      <c r="P294" s="171" t="s">
        <v>1015</v>
      </c>
      <c r="Q294" s="167">
        <v>12117</v>
      </c>
      <c r="R294" s="167">
        <v>13140</v>
      </c>
      <c r="S294" s="167">
        <v>13884</v>
      </c>
      <c r="T294" s="167">
        <v>15008</v>
      </c>
      <c r="U294" s="167">
        <v>14851</v>
      </c>
      <c r="V294" s="167">
        <v>16436</v>
      </c>
      <c r="W294" s="167">
        <v>18226</v>
      </c>
      <c r="X294" s="167">
        <v>17463</v>
      </c>
      <c r="Y294" s="167">
        <v>17170</v>
      </c>
      <c r="Z294" s="167">
        <v>20083</v>
      </c>
      <c r="AA294" s="167">
        <v>21911</v>
      </c>
      <c r="AC294" s="62" t="s">
        <v>361</v>
      </c>
      <c r="AD294" s="62" t="s">
        <v>653</v>
      </c>
      <c r="AE294" s="167">
        <f t="shared" si="55"/>
        <v>20.797227036395146</v>
      </c>
      <c r="AF294" s="167">
        <f t="shared" si="45"/>
        <v>17.351598173515981</v>
      </c>
      <c r="AG294" s="167">
        <f t="shared" si="46"/>
        <v>16.349755113800057</v>
      </c>
      <c r="AH294" s="167">
        <f t="shared" si="47"/>
        <v>14.658848614072495</v>
      </c>
      <c r="AI294" s="167">
        <f t="shared" si="48"/>
        <v>13.669113191030908</v>
      </c>
      <c r="AJ294" s="167">
        <f t="shared" si="49"/>
        <v>12.411779021659772</v>
      </c>
      <c r="AK294" s="167">
        <f t="shared" si="50"/>
        <v>10.918468122462416</v>
      </c>
      <c r="AL294" s="167">
        <f t="shared" si="51"/>
        <v>11.166466242913589</v>
      </c>
      <c r="AM294" s="167">
        <f t="shared" si="52"/>
        <v>10.716365754222481</v>
      </c>
      <c r="AN294" s="167">
        <f t="shared" si="53"/>
        <v>9.5105312951252294</v>
      </c>
      <c r="AO294" s="167">
        <f t="shared" si="54"/>
        <v>7.9868559171192555</v>
      </c>
    </row>
    <row r="295" spans="1:41" x14ac:dyDescent="0.25">
      <c r="A295" s="62" t="s">
        <v>362</v>
      </c>
      <c r="B295" s="62" t="s">
        <v>654</v>
      </c>
      <c r="C295" s="282">
        <v>141</v>
      </c>
      <c r="D295" s="282">
        <v>138</v>
      </c>
      <c r="E295" s="282">
        <v>139</v>
      </c>
      <c r="F295" s="282">
        <v>132</v>
      </c>
      <c r="G295" s="282">
        <v>134</v>
      </c>
      <c r="H295" s="282">
        <v>131</v>
      </c>
      <c r="I295" s="282">
        <v>130</v>
      </c>
      <c r="J295" s="282">
        <v>141</v>
      </c>
      <c r="K295" s="282">
        <v>137</v>
      </c>
      <c r="L295" s="282">
        <v>140</v>
      </c>
      <c r="M295" s="282">
        <v>139</v>
      </c>
      <c r="O295" s="170" t="s">
        <v>362</v>
      </c>
      <c r="P295" s="171" t="s">
        <v>1016</v>
      </c>
      <c r="Q295" s="167">
        <v>7120</v>
      </c>
      <c r="R295" s="167">
        <v>7322</v>
      </c>
      <c r="S295" s="167">
        <v>7469</v>
      </c>
      <c r="T295" s="167">
        <v>7615</v>
      </c>
      <c r="U295" s="167">
        <v>7900</v>
      </c>
      <c r="V295" s="167">
        <v>8269</v>
      </c>
      <c r="W295" s="167">
        <v>8352</v>
      </c>
      <c r="X295" s="167">
        <v>8740</v>
      </c>
      <c r="Y295" s="167">
        <v>8915</v>
      </c>
      <c r="Z295" s="167">
        <v>9521</v>
      </c>
      <c r="AA295" s="167">
        <v>9838</v>
      </c>
      <c r="AC295" s="62" t="s">
        <v>362</v>
      </c>
      <c r="AD295" s="62" t="s">
        <v>654</v>
      </c>
      <c r="AE295" s="167">
        <f t="shared" si="55"/>
        <v>19.803370786516854</v>
      </c>
      <c r="AF295" s="167">
        <f t="shared" si="45"/>
        <v>18.847309478284622</v>
      </c>
      <c r="AG295" s="167">
        <f t="shared" si="46"/>
        <v>18.610255723657787</v>
      </c>
      <c r="AH295" s="167">
        <f t="shared" si="47"/>
        <v>17.334208798424164</v>
      </c>
      <c r="AI295" s="167">
        <f t="shared" si="48"/>
        <v>16.962025316455698</v>
      </c>
      <c r="AJ295" s="167">
        <f t="shared" si="49"/>
        <v>15.842302575885839</v>
      </c>
      <c r="AK295" s="167">
        <f t="shared" si="50"/>
        <v>15.565134099616857</v>
      </c>
      <c r="AL295" s="167">
        <f t="shared" si="51"/>
        <v>16.132723112128147</v>
      </c>
      <c r="AM295" s="167">
        <f t="shared" si="52"/>
        <v>15.367358384744811</v>
      </c>
      <c r="AN295" s="167">
        <f t="shared" si="53"/>
        <v>14.704337779644995</v>
      </c>
      <c r="AO295" s="167">
        <f t="shared" si="54"/>
        <v>14.128887985362878</v>
      </c>
    </row>
    <row r="296" spans="1:41" x14ac:dyDescent="0.25">
      <c r="A296" s="62" t="s">
        <v>363</v>
      </c>
      <c r="B296" s="62" t="s">
        <v>655</v>
      </c>
      <c r="C296" s="282">
        <v>44</v>
      </c>
      <c r="D296" s="282">
        <v>40</v>
      </c>
      <c r="E296" s="282">
        <v>39</v>
      </c>
      <c r="F296" s="282">
        <v>40</v>
      </c>
      <c r="G296" s="282">
        <v>39</v>
      </c>
      <c r="H296" s="282">
        <v>36</v>
      </c>
      <c r="I296" s="282">
        <v>36</v>
      </c>
      <c r="J296" s="282">
        <v>36</v>
      </c>
      <c r="K296" s="282">
        <v>34</v>
      </c>
      <c r="L296" s="282">
        <v>32</v>
      </c>
      <c r="M296" s="282">
        <v>27</v>
      </c>
      <c r="O296" s="170" t="s">
        <v>363</v>
      </c>
      <c r="P296" s="171" t="s">
        <v>1017</v>
      </c>
      <c r="Q296" s="167">
        <v>2284</v>
      </c>
      <c r="R296" s="167">
        <v>2200</v>
      </c>
      <c r="S296" s="167">
        <v>2241</v>
      </c>
      <c r="T296" s="167">
        <v>2279</v>
      </c>
      <c r="U296" s="167">
        <v>2203</v>
      </c>
      <c r="V296" s="167">
        <v>2415</v>
      </c>
      <c r="W296" s="167">
        <v>2400</v>
      </c>
      <c r="X296" s="167">
        <v>2490</v>
      </c>
      <c r="Y296" s="167">
        <v>2551</v>
      </c>
      <c r="Z296" s="167">
        <v>2743</v>
      </c>
      <c r="AA296" s="167">
        <v>2910</v>
      </c>
      <c r="AC296" s="62" t="s">
        <v>363</v>
      </c>
      <c r="AD296" s="62" t="s">
        <v>655</v>
      </c>
      <c r="AE296" s="167">
        <f t="shared" si="55"/>
        <v>19.26444833625219</v>
      </c>
      <c r="AF296" s="167">
        <f t="shared" si="45"/>
        <v>18.181818181818183</v>
      </c>
      <c r="AG296" s="167">
        <f t="shared" si="46"/>
        <v>17.402945113788487</v>
      </c>
      <c r="AH296" s="167">
        <f t="shared" si="47"/>
        <v>17.551557700745942</v>
      </c>
      <c r="AI296" s="167">
        <f t="shared" si="48"/>
        <v>17.703132092600999</v>
      </c>
      <c r="AJ296" s="167">
        <f t="shared" si="49"/>
        <v>14.906832298136646</v>
      </c>
      <c r="AK296" s="167">
        <f t="shared" si="50"/>
        <v>15</v>
      </c>
      <c r="AL296" s="167">
        <f t="shared" si="51"/>
        <v>14.457831325301205</v>
      </c>
      <c r="AM296" s="167">
        <f t="shared" si="52"/>
        <v>13.328106624853</v>
      </c>
      <c r="AN296" s="167">
        <f t="shared" si="53"/>
        <v>11.666059059423988</v>
      </c>
      <c r="AO296" s="167">
        <f t="shared" si="54"/>
        <v>9.2783505154639183</v>
      </c>
    </row>
    <row r="297" spans="1:41" x14ac:dyDescent="0.25">
      <c r="A297" s="62" t="s">
        <v>364</v>
      </c>
      <c r="B297" s="62" t="s">
        <v>656</v>
      </c>
      <c r="C297" s="282">
        <v>749</v>
      </c>
      <c r="D297" s="282">
        <v>719</v>
      </c>
      <c r="E297" s="282">
        <v>726</v>
      </c>
      <c r="F297" s="282">
        <v>699</v>
      </c>
      <c r="G297" s="282">
        <v>729</v>
      </c>
      <c r="H297" s="282">
        <v>769</v>
      </c>
      <c r="I297" s="282">
        <v>716</v>
      </c>
      <c r="J297" s="282">
        <v>736</v>
      </c>
      <c r="K297" s="282">
        <v>719</v>
      </c>
      <c r="L297" s="282">
        <v>717</v>
      </c>
      <c r="M297" s="282">
        <v>699</v>
      </c>
      <c r="O297" s="170" t="s">
        <v>364</v>
      </c>
      <c r="P297" s="171" t="s">
        <v>1018</v>
      </c>
      <c r="Q297" s="167">
        <v>19398</v>
      </c>
      <c r="R297" s="167">
        <v>17739</v>
      </c>
      <c r="S297" s="167">
        <v>16766</v>
      </c>
      <c r="T297" s="167">
        <v>14676</v>
      </c>
      <c r="U297" s="167">
        <v>15172</v>
      </c>
      <c r="V297" s="167">
        <v>19791</v>
      </c>
      <c r="W297" s="167">
        <v>20827</v>
      </c>
      <c r="X297" s="167">
        <v>25348</v>
      </c>
      <c r="Y297" s="167">
        <v>23131</v>
      </c>
      <c r="Z297" s="167">
        <v>36262</v>
      </c>
      <c r="AA297" s="167">
        <v>33140</v>
      </c>
      <c r="AC297" s="62" t="s">
        <v>364</v>
      </c>
      <c r="AD297" s="62" t="s">
        <v>656</v>
      </c>
      <c r="AE297" s="167">
        <f t="shared" si="55"/>
        <v>38.61222806474894</v>
      </c>
      <c r="AF297" s="167">
        <f t="shared" si="45"/>
        <v>40.532160775691978</v>
      </c>
      <c r="AG297" s="167">
        <f t="shared" si="46"/>
        <v>43.301920553501134</v>
      </c>
      <c r="AH297" s="167">
        <f t="shared" si="47"/>
        <v>47.628781684382666</v>
      </c>
      <c r="AI297" s="167">
        <f t="shared" si="48"/>
        <v>48.049037701028212</v>
      </c>
      <c r="AJ297" s="167">
        <f t="shared" si="49"/>
        <v>38.856045677328076</v>
      </c>
      <c r="AK297" s="167">
        <f t="shared" si="50"/>
        <v>34.378451049118929</v>
      </c>
      <c r="AL297" s="167">
        <f t="shared" si="51"/>
        <v>29.035821366577245</v>
      </c>
      <c r="AM297" s="167">
        <f t="shared" si="52"/>
        <v>31.083826898966755</v>
      </c>
      <c r="AN297" s="167">
        <f t="shared" si="53"/>
        <v>19.772764877833545</v>
      </c>
      <c r="AO297" s="167">
        <f t="shared" si="54"/>
        <v>21.092335546167774</v>
      </c>
    </row>
    <row r="298" spans="1:41" x14ac:dyDescent="0.25">
      <c r="A298" s="62" t="s">
        <v>667</v>
      </c>
      <c r="B298" s="62" t="s">
        <v>1034</v>
      </c>
      <c r="C298" s="289"/>
      <c r="D298" s="289"/>
      <c r="E298" s="289"/>
      <c r="F298" s="289"/>
      <c r="G298" s="289"/>
      <c r="H298" s="289"/>
      <c r="I298" s="289"/>
      <c r="J298" s="289"/>
      <c r="K298" s="289"/>
      <c r="L298" s="289"/>
      <c r="M298" s="289"/>
      <c r="O298" s="170" t="s">
        <v>667</v>
      </c>
      <c r="P298" s="171" t="s">
        <v>1034</v>
      </c>
      <c r="Q298" s="167">
        <v>837</v>
      </c>
      <c r="R298" s="171">
        <v>863</v>
      </c>
      <c r="S298" s="167">
        <v>859</v>
      </c>
      <c r="T298" s="167">
        <v>850</v>
      </c>
      <c r="U298" s="167">
        <v>844</v>
      </c>
      <c r="V298" s="167">
        <v>870</v>
      </c>
      <c r="W298" s="167">
        <v>876</v>
      </c>
      <c r="X298" s="167">
        <v>929</v>
      </c>
      <c r="Y298" s="167">
        <v>881</v>
      </c>
      <c r="Z298" s="167">
        <v>872</v>
      </c>
      <c r="AA298" s="167">
        <v>1024</v>
      </c>
      <c r="AC298" s="62" t="s">
        <v>667</v>
      </c>
      <c r="AD298" s="62" t="s">
        <v>1034</v>
      </c>
      <c r="AE298" s="167"/>
      <c r="AF298" s="167"/>
      <c r="AG298" s="167"/>
      <c r="AH298" s="167"/>
      <c r="AI298" s="167"/>
      <c r="AJ298" s="167"/>
      <c r="AK298" s="167"/>
    </row>
    <row r="299" spans="1:41" x14ac:dyDescent="0.25">
      <c r="A299" s="62"/>
      <c r="B299" s="61" t="s">
        <v>668</v>
      </c>
      <c r="C299" s="289">
        <v>59482</v>
      </c>
      <c r="D299" s="289">
        <v>58076</v>
      </c>
      <c r="E299" s="289">
        <v>56565</v>
      </c>
      <c r="F299" s="289">
        <v>57083</v>
      </c>
      <c r="G299" s="289">
        <v>58012</v>
      </c>
      <c r="H299" s="289">
        <v>56513</v>
      </c>
      <c r="I299" s="289">
        <v>55631</v>
      </c>
      <c r="J299" s="289">
        <v>54181</v>
      </c>
      <c r="K299" s="289">
        <v>48619</v>
      </c>
      <c r="L299" s="289">
        <v>50770</v>
      </c>
      <c r="M299" s="289">
        <v>49084</v>
      </c>
      <c r="O299" s="175" t="s">
        <v>1019</v>
      </c>
      <c r="P299" s="176" t="s">
        <v>668</v>
      </c>
      <c r="Q299" s="177">
        <v>3724512</v>
      </c>
      <c r="R299" s="177">
        <v>3804994</v>
      </c>
      <c r="S299" s="177">
        <v>3963683</v>
      </c>
      <c r="T299" s="177">
        <v>4231745</v>
      </c>
      <c r="U299" s="177">
        <v>4402732</v>
      </c>
      <c r="V299" s="177">
        <v>4582907</v>
      </c>
      <c r="W299" s="177">
        <v>4792294</v>
      </c>
      <c r="X299" s="177">
        <v>5033443</v>
      </c>
      <c r="Y299" s="177">
        <v>5020978</v>
      </c>
      <c r="Z299" s="177">
        <v>5464876</v>
      </c>
      <c r="AA299" s="177">
        <v>5865211</v>
      </c>
      <c r="AD299" s="61" t="s">
        <v>668</v>
      </c>
      <c r="AE299" s="177">
        <f t="shared" ref="AE299:AO299" si="56">(C299*1000)/Q299</f>
        <v>15.97041437911866</v>
      </c>
      <c r="AF299" s="177">
        <f t="shared" si="56"/>
        <v>15.263098969407048</v>
      </c>
      <c r="AG299" s="177">
        <f t="shared" si="56"/>
        <v>14.270818327298121</v>
      </c>
      <c r="AH299" s="177">
        <f t="shared" si="56"/>
        <v>13.489234346587519</v>
      </c>
      <c r="AI299" s="177">
        <f t="shared" si="56"/>
        <v>13.176364130271841</v>
      </c>
      <c r="AJ299" s="177">
        <f t="shared" si="56"/>
        <v>12.331256121933087</v>
      </c>
      <c r="AK299" s="177">
        <f t="shared" si="56"/>
        <v>11.608428030500633</v>
      </c>
      <c r="AL299" s="177">
        <f t="shared" si="56"/>
        <v>10.764202554792018</v>
      </c>
      <c r="AM299" s="177">
        <f t="shared" si="56"/>
        <v>9.6831732781940101</v>
      </c>
      <c r="AN299" s="177">
        <f t="shared" si="56"/>
        <v>9.2902382414532365</v>
      </c>
      <c r="AO299" s="177">
        <f t="shared" si="56"/>
        <v>8.3686673846857342</v>
      </c>
    </row>
    <row r="300" spans="1:41" x14ac:dyDescent="0.25"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41" x14ac:dyDescent="0.25"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</row>
    <row r="302" spans="1:41" x14ac:dyDescent="0.25">
      <c r="O302" s="220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C302" s="220"/>
    </row>
    <row r="303" spans="1:41" x14ac:dyDescent="0.25">
      <c r="O303" s="221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C303" s="221"/>
    </row>
    <row r="304" spans="1:41" x14ac:dyDescent="0.25">
      <c r="O304" s="220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</row>
    <row r="305" spans="15:27" ht="12.75" customHeight="1" x14ac:dyDescent="0.25">
      <c r="O305" s="221"/>
      <c r="P305" s="220"/>
      <c r="Q305" s="220"/>
      <c r="R305" s="220"/>
      <c r="S305" s="220"/>
      <c r="T305" s="220"/>
      <c r="U305" s="220"/>
      <c r="V305" s="220"/>
      <c r="W305" s="84"/>
      <c r="X305" s="84"/>
      <c r="Y305" s="84"/>
      <c r="Z305" s="84"/>
      <c r="AA305" s="84"/>
    </row>
    <row r="306" spans="15:27" x14ac:dyDescent="0.25">
      <c r="P306" s="220"/>
      <c r="Q306" s="220"/>
      <c r="R306" s="220"/>
      <c r="S306" s="220"/>
      <c r="T306" s="220"/>
      <c r="U306" s="220"/>
      <c r="V306" s="220"/>
      <c r="W306" s="84"/>
      <c r="X306" s="84"/>
      <c r="Y306" s="84"/>
      <c r="Z306" s="84"/>
      <c r="AA306" s="84"/>
    </row>
    <row r="307" spans="15:27" x14ac:dyDescent="0.25"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</row>
    <row r="308" spans="15:27" x14ac:dyDescent="0.25"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</row>
    <row r="309" spans="15:27" x14ac:dyDescent="0.25"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</row>
    <row r="310" spans="15:27" x14ac:dyDescent="0.25"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</row>
    <row r="311" spans="15:27" x14ac:dyDescent="0.25"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</row>
    <row r="312" spans="15:27" x14ac:dyDescent="0.25"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</row>
    <row r="313" spans="15:27" x14ac:dyDescent="0.25"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</row>
    <row r="314" spans="15:27" x14ac:dyDescent="0.25"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</row>
    <row r="315" spans="15:27" x14ac:dyDescent="0.25"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</row>
    <row r="316" spans="15:27" x14ac:dyDescent="0.25"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</row>
    <row r="317" spans="15:27" x14ac:dyDescent="0.25"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</row>
    <row r="318" spans="15:27" x14ac:dyDescent="0.25"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</row>
    <row r="319" spans="15:27" x14ac:dyDescent="0.25"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</row>
    <row r="320" spans="15:27" x14ac:dyDescent="0.25"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</row>
    <row r="321" spans="16:27" x14ac:dyDescent="0.25"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</row>
    <row r="322" spans="16:27" x14ac:dyDescent="0.25"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</row>
    <row r="323" spans="16:27" x14ac:dyDescent="0.25"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</row>
    <row r="324" spans="16:27" x14ac:dyDescent="0.25"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</row>
    <row r="325" spans="16:27" x14ac:dyDescent="0.25"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</row>
    <row r="326" spans="16:27" x14ac:dyDescent="0.25"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</row>
    <row r="327" spans="16:27" x14ac:dyDescent="0.25"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</row>
    <row r="328" spans="16:27" x14ac:dyDescent="0.25"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</row>
    <row r="329" spans="16:27" x14ac:dyDescent="0.25"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</row>
    <row r="330" spans="16:27" x14ac:dyDescent="0.25"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</row>
    <row r="331" spans="16:27" x14ac:dyDescent="0.25"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</row>
    <row r="332" spans="16:27" x14ac:dyDescent="0.25"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</row>
    <row r="333" spans="16:27" x14ac:dyDescent="0.25"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</row>
    <row r="334" spans="16:27" x14ac:dyDescent="0.25"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</row>
    <row r="335" spans="16:27" x14ac:dyDescent="0.25"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</row>
    <row r="336" spans="16:27" x14ac:dyDescent="0.25"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</row>
    <row r="337" spans="16:27" x14ac:dyDescent="0.25"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</row>
    <row r="338" spans="16:27" x14ac:dyDescent="0.25"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</row>
    <row r="339" spans="16:27" x14ac:dyDescent="0.25"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</row>
    <row r="340" spans="16:27" x14ac:dyDescent="0.25"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</row>
    <row r="341" spans="16:27" x14ac:dyDescent="0.25"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</row>
    <row r="342" spans="16:27" x14ac:dyDescent="0.25"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</row>
    <row r="343" spans="16:27" x14ac:dyDescent="0.25"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</row>
    <row r="344" spans="16:27" x14ac:dyDescent="0.25"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</row>
    <row r="345" spans="16:27" x14ac:dyDescent="0.25"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</row>
    <row r="346" spans="16:27" x14ac:dyDescent="0.25"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</row>
    <row r="347" spans="16:27" x14ac:dyDescent="0.25"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</row>
    <row r="348" spans="16:27" x14ac:dyDescent="0.25"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</row>
    <row r="349" spans="16:27" x14ac:dyDescent="0.25"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</row>
    <row r="350" spans="16:27" x14ac:dyDescent="0.25"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</row>
  </sheetData>
  <sortState xmlns:xlrd2="http://schemas.microsoft.com/office/spreadsheetml/2017/richdata2" ref="AC8:AF298">
    <sortCondition ref="AC8:AC298"/>
  </sortState>
  <mergeCells count="6">
    <mergeCell ref="AC3:AF3"/>
    <mergeCell ref="AC4:AF4"/>
    <mergeCell ref="A3:D3"/>
    <mergeCell ref="A4:D4"/>
    <mergeCell ref="O3:R3"/>
    <mergeCell ref="O4:R4"/>
  </mergeCells>
  <phoneticPr fontId="70" type="noConversion"/>
  <hyperlinks>
    <hyperlink ref="A1" location="'Innehåll-Content'!A1" display="Tillbaka till innehåll - Back to content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77"/>
  <sheetViews>
    <sheetView zoomScale="90" zoomScaleNormal="90" workbookViewId="0">
      <pane ySplit="7" topLeftCell="A8" activePane="bottomLeft" state="frozen"/>
      <selection pane="bottomLeft" activeCell="AS7" sqref="AE7:AS7"/>
    </sheetView>
  </sheetViews>
  <sheetFormatPr defaultColWidth="9.1796875" defaultRowHeight="12.5" x14ac:dyDescent="0.25"/>
  <cols>
    <col min="1" max="1" width="14" style="94" customWidth="1"/>
    <col min="2" max="25" width="9.1796875" style="94"/>
    <col min="26" max="26" width="11" style="94" customWidth="1"/>
    <col min="27" max="27" width="13.54296875" style="94" bestFit="1" customWidth="1"/>
    <col min="28" max="29" width="34.1796875" style="94" customWidth="1"/>
    <col min="30" max="30" width="24.81640625" style="94" bestFit="1" customWidth="1"/>
    <col min="31" max="37" width="8" style="94" customWidth="1"/>
    <col min="38" max="38" width="9.7265625" style="94" bestFit="1" customWidth="1"/>
    <col min="39" max="42" width="9.1796875" style="94"/>
    <col min="43" max="43" width="10.1796875" style="94" bestFit="1" customWidth="1"/>
    <col min="44" max="16384" width="9.1796875" style="94"/>
  </cols>
  <sheetData>
    <row r="1" spans="1:45" s="127" customFormat="1" ht="13" x14ac:dyDescent="0.3">
      <c r="A1" s="126" t="s">
        <v>684</v>
      </c>
    </row>
    <row r="2" spans="1:45" s="127" customFormat="1" x14ac:dyDescent="0.25"/>
    <row r="3" spans="1:45" ht="14" x14ac:dyDescent="0.3">
      <c r="A3" s="95" t="s">
        <v>1035</v>
      </c>
      <c r="Z3" s="95" t="s">
        <v>1036</v>
      </c>
      <c r="AE3" s="95"/>
    </row>
    <row r="4" spans="1:45" ht="14.5" x14ac:dyDescent="0.35">
      <c r="A4" s="96" t="s">
        <v>686</v>
      </c>
      <c r="Z4" s="96" t="s">
        <v>1027</v>
      </c>
      <c r="AE4" s="96"/>
    </row>
    <row r="5" spans="1:45" ht="14.5" x14ac:dyDescent="0.35">
      <c r="AA5" s="97"/>
      <c r="AE5" s="96"/>
    </row>
    <row r="6" spans="1:45" x14ac:dyDescent="0.25">
      <c r="Z6" s="98" t="s">
        <v>29</v>
      </c>
      <c r="AA6" s="98" t="s">
        <v>30</v>
      </c>
      <c r="AB6" s="98" t="s">
        <v>31</v>
      </c>
      <c r="AC6" s="98"/>
      <c r="AD6" s="98" t="s">
        <v>73</v>
      </c>
    </row>
    <row r="7" spans="1:45" x14ac:dyDescent="0.25">
      <c r="Z7" s="99" t="s">
        <v>32</v>
      </c>
      <c r="AA7" s="99" t="s">
        <v>33</v>
      </c>
      <c r="AB7" s="99"/>
      <c r="AC7" s="99" t="s">
        <v>34</v>
      </c>
      <c r="AD7" s="99" t="s">
        <v>72</v>
      </c>
      <c r="AE7" s="98">
        <v>2008</v>
      </c>
      <c r="AF7" s="98">
        <v>2009</v>
      </c>
      <c r="AG7" s="98">
        <v>2010</v>
      </c>
      <c r="AH7" s="98">
        <v>2011</v>
      </c>
      <c r="AI7" s="98">
        <v>2012</v>
      </c>
      <c r="AJ7" s="98">
        <v>2013</v>
      </c>
      <c r="AK7" s="98">
        <v>2014</v>
      </c>
      <c r="AL7" s="98">
        <v>2015</v>
      </c>
      <c r="AM7" s="98">
        <v>2016</v>
      </c>
      <c r="AN7" s="98">
        <v>2017</v>
      </c>
      <c r="AO7" s="98">
        <v>2018</v>
      </c>
      <c r="AP7" s="98">
        <v>2019</v>
      </c>
      <c r="AQ7" s="98">
        <v>2020</v>
      </c>
      <c r="AR7" s="98">
        <v>2021</v>
      </c>
      <c r="AS7" s="98">
        <v>2022</v>
      </c>
    </row>
    <row r="8" spans="1:45" x14ac:dyDescent="0.25">
      <c r="Z8" s="108" t="s">
        <v>3</v>
      </c>
      <c r="AA8" s="101" t="s">
        <v>28</v>
      </c>
      <c r="AB8" s="102" t="s">
        <v>670</v>
      </c>
      <c r="AC8" s="101"/>
      <c r="AD8" s="102" t="s">
        <v>670</v>
      </c>
      <c r="AE8" s="100">
        <f>('1'!F6*1000)/'1'!V6</f>
        <v>9.5521518770207816</v>
      </c>
      <c r="AF8" s="100">
        <f>('1'!G6*1000)/'1'!W6</f>
        <v>8.3761606483511954</v>
      </c>
      <c r="AG8" s="100">
        <f>('1'!H6*1000)/'1'!X6</f>
        <v>8.2365869154427376</v>
      </c>
      <c r="AH8" s="100">
        <f>('1'!I6*1000)/'1'!Y6</f>
        <v>7.2191345823418001</v>
      </c>
      <c r="AI8" s="100">
        <f>('1'!J6*1000)/'1'!Z6</f>
        <v>6.8353039223967889</v>
      </c>
      <c r="AJ8" s="100">
        <f>('1'!K6*1000)/'1'!AA6</f>
        <v>6.8089627197218467</v>
      </c>
      <c r="AK8" s="100">
        <f>('1'!L6*1000)/'1'!AB6</f>
        <v>6.3773651964119615</v>
      </c>
      <c r="AL8" s="100">
        <f>('1'!M6*1000)/'1'!AC6</f>
        <v>6.0883479005005281</v>
      </c>
      <c r="AM8" s="100">
        <f>('1'!N6*1000)/'1'!AD6</f>
        <v>6.2222784449838313</v>
      </c>
      <c r="AN8" s="100">
        <f>('1'!O6*1000)/'1'!AE6</f>
        <v>5.9280649278333239</v>
      </c>
      <c r="AO8" s="100">
        <f>('1'!P6*1000)/'1'!AF6</f>
        <v>5.5313713665259945</v>
      </c>
      <c r="AP8" s="100">
        <f>('1'!Q6*1000)/'1'!AG6</f>
        <v>4.8228936360826768</v>
      </c>
      <c r="AQ8" s="100">
        <f>('1'!R6*1000)/'1'!AH6</f>
        <v>3.6885144035990356</v>
      </c>
      <c r="AR8" s="100">
        <f>('1'!S6*1000)/'1'!AI6</f>
        <v>3.5226907496793212</v>
      </c>
      <c r="AS8" s="100">
        <f>('1'!T6*1000)/'1'!AJ6</f>
        <v>3.5630940426139048</v>
      </c>
    </row>
    <row r="9" spans="1:45" x14ac:dyDescent="0.25">
      <c r="AB9" s="104" t="s">
        <v>38</v>
      </c>
      <c r="AC9" s="105" t="s">
        <v>39</v>
      </c>
      <c r="AD9" s="104" t="s">
        <v>4</v>
      </c>
      <c r="AE9" s="100">
        <f>('1'!F7*1000)/'1'!V7</f>
        <v>20.265076829504668</v>
      </c>
      <c r="AF9" s="100">
        <f>('1'!G7*1000)/'1'!W7</f>
        <v>18.301684436313167</v>
      </c>
      <c r="AG9" s="100">
        <f>('1'!H7*1000)/'1'!X7</f>
        <v>19.298631860355403</v>
      </c>
      <c r="AH9" s="100">
        <f>('1'!I7*1000)/'1'!Y7</f>
        <v>15.575473378049505</v>
      </c>
      <c r="AI9" s="100">
        <f>('1'!J7*1000)/'1'!Z7</f>
        <v>13.514436651789781</v>
      </c>
      <c r="AJ9" s="100">
        <f>('1'!K7*1000)/'1'!AA7</f>
        <v>15.394364097211868</v>
      </c>
      <c r="AK9" s="100">
        <f>('1'!L7*1000)/'1'!AB7</f>
        <v>14.478746765679192</v>
      </c>
      <c r="AL9" s="100">
        <f>('1'!M7*1000)/'1'!AC7</f>
        <v>13.539853049067595</v>
      </c>
      <c r="AM9" s="100">
        <f>('1'!N7*1000)/'1'!AD7</f>
        <v>11.981745089941503</v>
      </c>
      <c r="AN9" s="100">
        <f>('1'!O7*1000)/'1'!AE7</f>
        <v>10.990525585004288</v>
      </c>
      <c r="AO9" s="100">
        <f>('1'!P7*1000)/'1'!AF7</f>
        <v>10.478969824804723</v>
      </c>
      <c r="AP9" s="100">
        <f>('1'!Q7*1000)/'1'!AG7</f>
        <v>8.3991130820399107</v>
      </c>
      <c r="AQ9" s="100">
        <f>('1'!R7*1000)/'1'!AH7</f>
        <v>7.6482941501005532</v>
      </c>
      <c r="AR9" s="100">
        <f>('1'!S7*1000)/'1'!AI7</f>
        <v>7.7517686180090974</v>
      </c>
      <c r="AS9" s="100">
        <f>('1'!T7*1000)/'1'!AJ7</f>
        <v>6.746912858867983</v>
      </c>
    </row>
    <row r="10" spans="1:45" x14ac:dyDescent="0.25">
      <c r="AB10" s="104" t="s">
        <v>40</v>
      </c>
      <c r="AC10" s="105" t="s">
        <v>41</v>
      </c>
      <c r="AD10" s="104" t="s">
        <v>5</v>
      </c>
      <c r="AE10" s="100">
        <f>('1'!F8*1000)/'1'!V8</f>
        <v>7.9655242420468442</v>
      </c>
      <c r="AF10" s="100">
        <f>('1'!G8*1000)/'1'!W8</f>
        <v>6.6059518720571573</v>
      </c>
      <c r="AG10" s="100">
        <f>('1'!H8*1000)/'1'!X8</f>
        <v>6.351709251236203</v>
      </c>
      <c r="AH10" s="100">
        <f>('1'!I8*1000)/'1'!Y8</f>
        <v>5.7977879694823047</v>
      </c>
      <c r="AI10" s="100">
        <f>('1'!J8*1000)/'1'!Z8</f>
        <v>5.6534268144143072</v>
      </c>
      <c r="AJ10" s="100">
        <f>('1'!K8*1000)/'1'!AA8</f>
        <v>5.5315696609005967</v>
      </c>
      <c r="AK10" s="100">
        <f>('1'!L8*1000)/'1'!AB8</f>
        <v>5.1785450478019541</v>
      </c>
      <c r="AL10" s="100">
        <f>('1'!M8*1000)/'1'!AC8</f>
        <v>4.933042818322031</v>
      </c>
      <c r="AM10" s="100">
        <f>('1'!N8*1000)/'1'!AD8</f>
        <v>5.6683492511356546</v>
      </c>
      <c r="AN10" s="100">
        <f>('1'!O8*1000)/'1'!AE8</f>
        <v>5.5075592672860694</v>
      </c>
      <c r="AO10" s="100">
        <f>('1'!P8*1000)/'1'!AF8</f>
        <v>5.1201502506973133</v>
      </c>
      <c r="AP10" s="100">
        <f>('1'!Q8*1000)/'1'!AG8</f>
        <v>4.4915523018289649</v>
      </c>
      <c r="AQ10" s="100">
        <f>('1'!R8*1000)/'1'!AH8</f>
        <v>2.8739422656469902</v>
      </c>
      <c r="AR10" s="100">
        <f>('1'!S8*1000)/'1'!AI8</f>
        <v>2.689905011837864</v>
      </c>
      <c r="AS10" s="100">
        <f>('1'!T8*1000)/'1'!AJ8</f>
        <v>3.1408548414266799</v>
      </c>
    </row>
    <row r="11" spans="1:45" x14ac:dyDescent="0.25">
      <c r="AB11" s="104" t="s">
        <v>42</v>
      </c>
      <c r="AC11" s="105" t="s">
        <v>43</v>
      </c>
      <c r="AD11" s="104" t="s">
        <v>6</v>
      </c>
      <c r="AE11" s="100">
        <f>('1'!F9*1000)/'1'!V9</f>
        <v>0.60258905504339333</v>
      </c>
      <c r="AF11" s="100">
        <f>('1'!G9*1000)/'1'!W9</f>
        <v>0.60664478251784548</v>
      </c>
      <c r="AG11" s="100">
        <f>('1'!H9*1000)/'1'!X9</f>
        <v>0.5778920575554517</v>
      </c>
      <c r="AH11" s="100">
        <f>('1'!I9*1000)/'1'!Y9</f>
        <v>0.51636304100048491</v>
      </c>
      <c r="AI11" s="100">
        <f>('1'!J9*1000)/'1'!Z9</f>
        <v>0.53698315371454974</v>
      </c>
      <c r="AJ11" s="100">
        <f>('1'!K9*1000)/'1'!AA9</f>
        <v>0.45485027845001019</v>
      </c>
      <c r="AK11" s="100">
        <f>('1'!L9*1000)/'1'!AB9</f>
        <v>0.42144302090357383</v>
      </c>
      <c r="AL11" s="100">
        <f>('1'!M9*1000)/'1'!AC9</f>
        <v>0.39949253650767941</v>
      </c>
      <c r="AM11" s="100">
        <f>('1'!N9*1000)/'1'!AD9</f>
        <v>0.36907644938344009</v>
      </c>
      <c r="AN11" s="100">
        <f>('1'!O9*1000)/'1'!AE9</f>
        <v>0.33872060389044806</v>
      </c>
      <c r="AO11" s="100">
        <f>('1'!P9*1000)/'1'!AF9</f>
        <v>0.31865812601312504</v>
      </c>
      <c r="AP11" s="100">
        <f>('1'!Q9*1000)/'1'!AG9</f>
        <v>0.31149598170183607</v>
      </c>
      <c r="AQ11" s="100">
        <f>('1'!R9*1000)/'1'!AH9</f>
        <v>0.29597561514334936</v>
      </c>
      <c r="AR11" s="100">
        <f>('1'!S9*1000)/'1'!AI9</f>
        <v>0.28483345620266737</v>
      </c>
      <c r="AS11" s="100">
        <f>('1'!T9*1000)/'1'!AJ9</f>
        <v>0.24816776140671093</v>
      </c>
    </row>
    <row r="12" spans="1:45" x14ac:dyDescent="0.25">
      <c r="AB12" s="104" t="s">
        <v>44</v>
      </c>
      <c r="AC12" s="105" t="s">
        <v>45</v>
      </c>
      <c r="AD12" s="104" t="s">
        <v>7</v>
      </c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</row>
    <row r="13" spans="1:45" x14ac:dyDescent="0.25">
      <c r="AB13" s="106" t="s">
        <v>49</v>
      </c>
      <c r="AC13" s="107" t="s">
        <v>50</v>
      </c>
      <c r="AD13" s="104" t="s">
        <v>51</v>
      </c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</row>
    <row r="14" spans="1:45" x14ac:dyDescent="0.25">
      <c r="Z14" s="106"/>
      <c r="AA14" s="107"/>
      <c r="AB14" s="107"/>
      <c r="AC14" s="107"/>
      <c r="AD14" s="104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</row>
    <row r="15" spans="1:45" x14ac:dyDescent="0.25">
      <c r="Z15" s="108" t="s">
        <v>8</v>
      </c>
      <c r="AA15" s="100" t="s">
        <v>35</v>
      </c>
      <c r="AB15" s="102" t="s">
        <v>670</v>
      </c>
      <c r="AC15" s="100"/>
      <c r="AD15" s="102" t="s">
        <v>670</v>
      </c>
      <c r="AE15" s="100">
        <f>('1'!F13*1000)/'1'!V13</f>
        <v>13.103473188000072</v>
      </c>
      <c r="AF15" s="100">
        <f>('1'!G13*1000)/'1'!W13</f>
        <v>12.656308532082271</v>
      </c>
      <c r="AG15" s="100">
        <f>('1'!H13*1000)/'1'!X13</f>
        <v>15.690049738639914</v>
      </c>
      <c r="AH15" s="100">
        <f>('1'!I13*1000)/'1'!Y13</f>
        <v>13.365569201359047</v>
      </c>
      <c r="AI15" s="100">
        <f>('1'!J13*1000)/'1'!Z13</f>
        <v>12.740564655312776</v>
      </c>
      <c r="AJ15" s="100">
        <f>('1'!K13*1000)/'1'!AA13</f>
        <v>12.014865982089736</v>
      </c>
      <c r="AK15" s="100">
        <f>('1'!L13*1000)/'1'!AB13</f>
        <v>10.739121945358146</v>
      </c>
      <c r="AL15" s="100">
        <f>('1'!M13*1000)/'1'!AC13</f>
        <v>10.313439182420307</v>
      </c>
      <c r="AM15" s="100">
        <f>('1'!N13*1000)/'1'!AD13</f>
        <v>9.6576764177829393</v>
      </c>
      <c r="AN15" s="100">
        <f>('1'!O13*1000)/'1'!AE13</f>
        <v>8.6229718997012217</v>
      </c>
      <c r="AO15" s="100">
        <f>('1'!P13*1000)/'1'!AF13</f>
        <v>8.9782090737615405</v>
      </c>
      <c r="AP15" s="100">
        <f>('1'!Q13*1000)/'1'!AG13</f>
        <v>7.7537552673375254</v>
      </c>
      <c r="AQ15" s="100">
        <f>('1'!R13*1000)/'1'!AH13</f>
        <v>6.7384508509899268</v>
      </c>
      <c r="AR15" s="100">
        <f>('1'!S13*1000)/'1'!AI13</f>
        <v>6.3739263917733853</v>
      </c>
      <c r="AS15" s="100">
        <f>('1'!T13*1000)/'1'!AJ13</f>
        <v>5.3233122412606209</v>
      </c>
    </row>
    <row r="16" spans="1:45" x14ac:dyDescent="0.25">
      <c r="AB16" s="104" t="s">
        <v>38</v>
      </c>
      <c r="AC16" s="105" t="s">
        <v>39</v>
      </c>
      <c r="AD16" s="104" t="s">
        <v>4</v>
      </c>
      <c r="AE16" s="100">
        <f>('1'!F14*1000)/'1'!V14</f>
        <v>26.44579106837044</v>
      </c>
      <c r="AF16" s="100">
        <f>('1'!G14*1000)/'1'!W14</f>
        <v>28.291386924209242</v>
      </c>
      <c r="AG16" s="100">
        <f>('1'!H14*1000)/'1'!X14</f>
        <v>37.182055484732594</v>
      </c>
      <c r="AH16" s="100">
        <f>('1'!I14*1000)/'1'!Y14</f>
        <v>31.179088203224001</v>
      </c>
      <c r="AI16" s="100">
        <f>('1'!J14*1000)/'1'!Z14</f>
        <v>30.745389741205642</v>
      </c>
      <c r="AJ16" s="100">
        <f>('1'!K14*1000)/'1'!AA14</f>
        <v>29.89220689030466</v>
      </c>
      <c r="AK16" s="100">
        <f>('1'!L14*1000)/'1'!AB14</f>
        <v>26.374420425121937</v>
      </c>
      <c r="AL16" s="100">
        <f>('1'!M14*1000)/'1'!AC14</f>
        <v>25.831020841943673</v>
      </c>
      <c r="AM16" s="100">
        <f>('1'!N14*1000)/'1'!AD14</f>
        <v>26.746261668568753</v>
      </c>
      <c r="AN16" s="100">
        <f>('1'!O14*1000)/'1'!AE14</f>
        <v>22.860080077913647</v>
      </c>
      <c r="AO16" s="100">
        <f>('1'!P14*1000)/'1'!AF14</f>
        <v>24.897146648971468</v>
      </c>
      <c r="AP16" s="100">
        <f>('1'!Q14*1000)/'1'!AG14</f>
        <v>21.245046657292598</v>
      </c>
      <c r="AQ16" s="100">
        <f>('1'!R14*1000)/'1'!AH14</f>
        <v>18.250794627294166</v>
      </c>
      <c r="AR16" s="100">
        <f>('1'!S14*1000)/'1'!AI14</f>
        <v>16.143030723832666</v>
      </c>
      <c r="AS16" s="100">
        <f>('1'!T14*1000)/'1'!AJ14</f>
        <v>11.628661325375457</v>
      </c>
    </row>
    <row r="17" spans="26:45" x14ac:dyDescent="0.25">
      <c r="AB17" s="104" t="s">
        <v>40</v>
      </c>
      <c r="AC17" s="105" t="s">
        <v>41</v>
      </c>
      <c r="AD17" s="104" t="s">
        <v>5</v>
      </c>
      <c r="AE17" s="100">
        <f>('1'!F15*1000)/'1'!V15</f>
        <v>6.3376332024677513</v>
      </c>
      <c r="AF17" s="100">
        <f>('1'!G15*1000)/'1'!W15</f>
        <v>5.4975117896876062</v>
      </c>
      <c r="AG17" s="100">
        <f>('1'!H15*1000)/'1'!X15</f>
        <v>5.7034220532319395</v>
      </c>
      <c r="AH17" s="100">
        <f>('1'!I15*1000)/'1'!Y15</f>
        <v>5.2320675105485233</v>
      </c>
      <c r="AI17" s="100">
        <f>('1'!J15*1000)/'1'!Z15</f>
        <v>5.0852681323197038</v>
      </c>
      <c r="AJ17" s="100">
        <f>('1'!K15*1000)/'1'!AA15</f>
        <v>4.6678114494401042</v>
      </c>
      <c r="AK17" s="100">
        <f>('1'!L15*1000)/'1'!AB15</f>
        <v>4.2402988837699693</v>
      </c>
      <c r="AL17" s="100">
        <f>('1'!M15*1000)/'1'!AC15</f>
        <v>3.8389797423328851</v>
      </c>
      <c r="AM17" s="100">
        <f>('1'!N15*1000)/'1'!AD15</f>
        <v>3.2857398888822509</v>
      </c>
      <c r="AN17" s="100">
        <f>('1'!O15*1000)/'1'!AE15</f>
        <v>3.0669620037485092</v>
      </c>
      <c r="AO17" s="100">
        <f>('1'!P15*1000)/'1'!AF15</f>
        <v>2.9809591235980175</v>
      </c>
      <c r="AP17" s="100">
        <f>('1'!Q15*1000)/'1'!AG15</f>
        <v>2.7231574480124485</v>
      </c>
      <c r="AQ17" s="100">
        <f>('1'!R15*1000)/'1'!AH15</f>
        <v>2.4020070103019413</v>
      </c>
      <c r="AR17" s="100">
        <f>('1'!S15*1000)/'1'!AI15</f>
        <v>2.2647966715877064</v>
      </c>
      <c r="AS17" s="100">
        <f>('1'!T15*1000)/'1'!AJ15</f>
        <v>1.9512195121951219</v>
      </c>
    </row>
    <row r="18" spans="26:45" x14ac:dyDescent="0.25">
      <c r="AB18" s="104" t="s">
        <v>42</v>
      </c>
      <c r="AC18" s="105" t="s">
        <v>43</v>
      </c>
      <c r="AD18" s="104" t="s">
        <v>6</v>
      </c>
      <c r="AE18" s="100">
        <f>('1'!F16*1000)/'1'!V16</f>
        <v>0.44497181845149808</v>
      </c>
      <c r="AF18" s="100">
        <f>('1'!G16*1000)/'1'!W16</f>
        <v>0.40151428243661808</v>
      </c>
      <c r="AG18" s="100">
        <f>('1'!H16*1000)/'1'!X16</f>
        <v>0.39653316716705378</v>
      </c>
      <c r="AH18" s="100">
        <f>('1'!I16*1000)/'1'!Y16</f>
        <v>0.35012119579854567</v>
      </c>
      <c r="AI18" s="100">
        <f>('1'!J16*1000)/'1'!Z16</f>
        <v>0.3257165764682301</v>
      </c>
      <c r="AJ18" s="100">
        <f>('1'!K16*1000)/'1'!AA16</f>
        <v>0.28149851040371576</v>
      </c>
      <c r="AK18" s="100">
        <f>('1'!L16*1000)/'1'!AB16</f>
        <v>0.25118743149433687</v>
      </c>
      <c r="AL18" s="100">
        <f>('1'!M16*1000)/'1'!AC16</f>
        <v>0.28378702874980899</v>
      </c>
      <c r="AM18" s="100">
        <f>('1'!N16*1000)/'1'!AD16</f>
        <v>0.23391812865497075</v>
      </c>
      <c r="AN18" s="100">
        <f>('1'!O16*1000)/'1'!AE16</f>
        <v>0.22317277292170354</v>
      </c>
      <c r="AO18" s="100">
        <f>('1'!P16*1000)/'1'!AF16</f>
        <v>0.2205112185082416</v>
      </c>
      <c r="AP18" s="100">
        <f>('1'!Q16*1000)/'1'!AG16</f>
        <v>0.20241207725394281</v>
      </c>
      <c r="AQ18" s="100">
        <f>('1'!R16*1000)/'1'!AH16</f>
        <v>0.17798200763704614</v>
      </c>
      <c r="AR18" s="100">
        <f>('1'!S16*1000)/'1'!AI16</f>
        <v>0.18359853121175029</v>
      </c>
      <c r="AS18" s="100">
        <f>('1'!T16*1000)/'1'!AJ16</f>
        <v>0.17983994245121843</v>
      </c>
    </row>
    <row r="19" spans="26:45" x14ac:dyDescent="0.25">
      <c r="AB19" s="104" t="s">
        <v>44</v>
      </c>
      <c r="AC19" s="105" t="s">
        <v>45</v>
      </c>
      <c r="AD19" s="104" t="s">
        <v>7</v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</row>
    <row r="20" spans="26:45" x14ac:dyDescent="0.25">
      <c r="AB20" s="106" t="s">
        <v>49</v>
      </c>
      <c r="AC20" s="107" t="s">
        <v>50</v>
      </c>
      <c r="AD20" s="104" t="s">
        <v>51</v>
      </c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</row>
    <row r="21" spans="26:45" x14ac:dyDescent="0.25">
      <c r="Z21" s="106"/>
      <c r="AA21" s="107"/>
      <c r="AB21" s="107"/>
      <c r="AC21" s="107"/>
      <c r="AD21" s="104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</row>
    <row r="22" spans="26:45" x14ac:dyDescent="0.25">
      <c r="Z22" s="108" t="s">
        <v>9</v>
      </c>
      <c r="AA22" s="100" t="s">
        <v>36</v>
      </c>
      <c r="AB22" s="102" t="s">
        <v>670</v>
      </c>
      <c r="AC22" s="100"/>
      <c r="AD22" s="102" t="s">
        <v>670</v>
      </c>
      <c r="AE22" s="100">
        <f>('1'!F20*1000)/'1'!V20</f>
        <v>44.918032786885249</v>
      </c>
      <c r="AF22" s="100">
        <f>('1'!G20*1000)/'1'!W20</f>
        <v>29.046446651359652</v>
      </c>
      <c r="AG22" s="100">
        <f>('1'!H20*1000)/'1'!X20</f>
        <v>37.478252464720669</v>
      </c>
      <c r="AH22" s="100">
        <f>('1'!I20*1000)/'1'!Y20</f>
        <v>33.726103864254767</v>
      </c>
      <c r="AI22" s="100">
        <f>('1'!J20*1000)/'1'!Z20</f>
        <v>28.026202011347888</v>
      </c>
      <c r="AJ22" s="100">
        <f>('1'!K20*1000)/'1'!AA20</f>
        <v>30.642656782207975</v>
      </c>
      <c r="AK22" s="100">
        <f>('1'!L20*1000)/'1'!AB20</f>
        <v>31.744454656101741</v>
      </c>
      <c r="AL22" s="100">
        <f>('1'!M20*1000)/'1'!AC20</f>
        <v>37.924572499414381</v>
      </c>
      <c r="AM22" s="100">
        <f>('1'!N20*1000)/'1'!AD20</f>
        <v>27.433500439069395</v>
      </c>
      <c r="AN22" s="100">
        <f>('1'!O20*1000)/'1'!AE20</f>
        <v>25.966930562427841</v>
      </c>
      <c r="AO22" s="100">
        <f>('1'!P20*1000)/'1'!AF20</f>
        <v>23.322158932636615</v>
      </c>
      <c r="AP22" s="100">
        <f>('1'!Q20*1000)/'1'!AG20</f>
        <v>29.540818290289057</v>
      </c>
      <c r="AQ22" s="100">
        <f>('1'!R20*1000)/'1'!AH20</f>
        <v>23.721985371768294</v>
      </c>
      <c r="AR22" s="100">
        <f>('1'!S20*1000)/'1'!AI20</f>
        <v>22.618931370895435</v>
      </c>
      <c r="AS22" s="100">
        <f>('1'!T20*1000)/'1'!AJ20</f>
        <v>19.926132335240482</v>
      </c>
    </row>
    <row r="23" spans="26:45" x14ac:dyDescent="0.25">
      <c r="AB23" s="104" t="s">
        <v>38</v>
      </c>
      <c r="AC23" s="105" t="s">
        <v>39</v>
      </c>
      <c r="AD23" s="104" t="s">
        <v>4</v>
      </c>
      <c r="AE23" s="100">
        <f>('1'!F21*1000)/'1'!V21</f>
        <v>119.81219082753417</v>
      </c>
      <c r="AF23" s="100">
        <f>('1'!G21*1000)/'1'!W21</f>
        <v>83.073616335303598</v>
      </c>
      <c r="AG23" s="100">
        <f>('1'!H21*1000)/'1'!X21</f>
        <v>99.393137788843077</v>
      </c>
      <c r="AH23" s="100">
        <f>('1'!I21*1000)/'1'!Y21</f>
        <v>90.730769230769226</v>
      </c>
      <c r="AI23" s="100">
        <f>('1'!J21*1000)/'1'!Z21</f>
        <v>70.39337474120083</v>
      </c>
      <c r="AJ23" s="100">
        <f>('1'!K21*1000)/'1'!AA21</f>
        <v>90.274268387926682</v>
      </c>
      <c r="AK23" s="100">
        <f>('1'!L21*1000)/'1'!AB21</f>
        <v>98.117835746969192</v>
      </c>
      <c r="AL23" s="100">
        <f>('1'!M21*1000)/'1'!AC21</f>
        <v>117.53429326062879</v>
      </c>
      <c r="AM23" s="100">
        <f>('1'!N21*1000)/'1'!AD21</f>
        <v>79.633376978931082</v>
      </c>
      <c r="AN23" s="100">
        <f>('1'!O21*1000)/'1'!AE21</f>
        <v>69.635818481959376</v>
      </c>
      <c r="AO23" s="100">
        <f>('1'!P21*1000)/'1'!AF21</f>
        <v>61.13617530614124</v>
      </c>
      <c r="AP23" s="100">
        <f>('1'!Q21*1000)/'1'!AG21</f>
        <v>86.771168098642349</v>
      </c>
      <c r="AQ23" s="100">
        <f>('1'!R21*1000)/'1'!AH21</f>
        <v>76.417327272044176</v>
      </c>
      <c r="AR23" s="100">
        <f>('1'!S21*1000)/'1'!AI21</f>
        <v>66.701761991762922</v>
      </c>
      <c r="AS23" s="100">
        <f>('1'!T21*1000)/'1'!AJ21</f>
        <v>56.748508427043525</v>
      </c>
    </row>
    <row r="24" spans="26:45" x14ac:dyDescent="0.25">
      <c r="AB24" s="104" t="s">
        <v>40</v>
      </c>
      <c r="AC24" s="105" t="s">
        <v>41</v>
      </c>
      <c r="AD24" s="104" t="s">
        <v>5</v>
      </c>
      <c r="AE24" s="100">
        <f>('1'!F22*1000)/'1'!V22</f>
        <v>6.945205980187886</v>
      </c>
      <c r="AF24" s="100">
        <f>('1'!G22*1000)/'1'!W22</f>
        <v>6.1129704255173829</v>
      </c>
      <c r="AG24" s="100">
        <f>('1'!H22*1000)/'1'!X22</f>
        <v>5.7250056603163308</v>
      </c>
      <c r="AH24" s="100">
        <f>('1'!I22*1000)/'1'!Y22</f>
        <v>5.4351108158705239</v>
      </c>
      <c r="AI24" s="100">
        <f>('1'!J22*1000)/'1'!Z22</f>
        <v>5.1943809212675598</v>
      </c>
      <c r="AJ24" s="100">
        <f>('1'!K22*1000)/'1'!AA22</f>
        <v>4.8502877837418357</v>
      </c>
      <c r="AK24" s="100">
        <f>('1'!L22*1000)/'1'!AB22</f>
        <v>4.655434507220674</v>
      </c>
      <c r="AL24" s="100">
        <f>('1'!M22*1000)/'1'!AC22</f>
        <v>4.3933245873630904</v>
      </c>
      <c r="AM24" s="100">
        <f>('1'!N22*1000)/'1'!AD22</f>
        <v>4.0069532423912086</v>
      </c>
      <c r="AN24" s="100">
        <f>('1'!O22*1000)/'1'!AE22</f>
        <v>3.8471627174958467</v>
      </c>
      <c r="AO24" s="100">
        <f>('1'!P22*1000)/'1'!AF22</f>
        <v>3.5065611045667477</v>
      </c>
      <c r="AP24" s="100">
        <f>('1'!Q22*1000)/'1'!AG22</f>
        <v>3.3159639981051634</v>
      </c>
      <c r="AQ24" s="100">
        <f>('1'!R22*1000)/'1'!AH22</f>
        <v>3.1259263251502332</v>
      </c>
      <c r="AR24" s="100">
        <f>('1'!S22*1000)/'1'!AI22</f>
        <v>3.0236044413954315</v>
      </c>
      <c r="AS24" s="100">
        <f>('1'!T22*1000)/'1'!AJ22</f>
        <v>2.5221281050728086</v>
      </c>
    </row>
    <row r="25" spans="26:45" x14ac:dyDescent="0.25">
      <c r="AB25" s="104" t="s">
        <v>42</v>
      </c>
      <c r="AC25" s="105" t="s">
        <v>43</v>
      </c>
      <c r="AD25" s="104" t="s">
        <v>6</v>
      </c>
      <c r="AE25" s="100">
        <f>('1'!F23*1000)/'1'!V23</f>
        <v>0.91889242832639062</v>
      </c>
      <c r="AF25" s="100">
        <f>('1'!G23*1000)/'1'!W23</f>
        <v>0.85852701293922851</v>
      </c>
      <c r="AG25" s="100">
        <f>('1'!H23*1000)/'1'!X23</f>
        <v>0.89987401763753072</v>
      </c>
      <c r="AH25" s="100">
        <f>('1'!I23*1000)/'1'!Y23</f>
        <v>0.82159624413145538</v>
      </c>
      <c r="AI25" s="100">
        <f>('1'!J23*1000)/'1'!Z23</f>
        <v>0.78642849118076619</v>
      </c>
      <c r="AJ25" s="100">
        <f>('1'!K23*1000)/'1'!AA23</f>
        <v>0.65220935920430456</v>
      </c>
      <c r="AK25" s="100">
        <f>('1'!L23*1000)/'1'!AB23</f>
        <v>0.62827225130890052</v>
      </c>
      <c r="AL25" s="100">
        <f>('1'!M23*1000)/'1'!AC23</f>
        <v>0.60105184072126216</v>
      </c>
      <c r="AM25" s="100">
        <f>('1'!N23*1000)/'1'!AD23</f>
        <v>0.52724919714326801</v>
      </c>
      <c r="AN25" s="100">
        <f>('1'!O23*1000)/'1'!AE23</f>
        <v>0.44974139869574992</v>
      </c>
      <c r="AO25" s="100">
        <f>('1'!P23*1000)/'1'!AF23</f>
        <v>0.42855918402331361</v>
      </c>
      <c r="AP25" s="100">
        <f>('1'!Q23*1000)/'1'!AG23</f>
        <v>0.45512847035458648</v>
      </c>
      <c r="AQ25" s="100">
        <f>('1'!R23*1000)/'1'!AH23</f>
        <v>0.3575259206292456</v>
      </c>
      <c r="AR25" s="100">
        <f>('1'!S23*1000)/'1'!AI23</f>
        <v>0.34141345168999659</v>
      </c>
      <c r="AS25" s="100">
        <f>('1'!T23*1000)/'1'!AJ23</f>
        <v>0.29836891658931175</v>
      </c>
    </row>
    <row r="26" spans="26:45" x14ac:dyDescent="0.25">
      <c r="AB26" s="104" t="s">
        <v>44</v>
      </c>
      <c r="AC26" s="105" t="s">
        <v>45</v>
      </c>
      <c r="AD26" s="104" t="s">
        <v>7</v>
      </c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</row>
    <row r="27" spans="26:45" x14ac:dyDescent="0.25">
      <c r="AB27" s="106" t="s">
        <v>49</v>
      </c>
      <c r="AC27" s="107" t="s">
        <v>50</v>
      </c>
      <c r="AD27" s="104" t="s">
        <v>51</v>
      </c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</row>
    <row r="28" spans="26:45" x14ac:dyDescent="0.25">
      <c r="Z28" s="104"/>
      <c r="AA28" s="105"/>
      <c r="AB28" s="105"/>
      <c r="AC28" s="105"/>
      <c r="AD28" s="104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</row>
    <row r="29" spans="26:45" x14ac:dyDescent="0.25">
      <c r="Z29" s="108" t="s">
        <v>10</v>
      </c>
      <c r="AA29" s="100" t="s">
        <v>37</v>
      </c>
      <c r="AB29" s="102" t="s">
        <v>670</v>
      </c>
      <c r="AC29" s="100"/>
      <c r="AD29" s="102" t="s">
        <v>670</v>
      </c>
      <c r="AE29" s="100">
        <f>('1'!F27*1000)/'1'!V27</f>
        <v>18.054497691697886</v>
      </c>
      <c r="AF29" s="100">
        <f>('1'!G27*1000)/'1'!W27</f>
        <v>16.881190701556946</v>
      </c>
      <c r="AG29" s="100">
        <f>('1'!H27*1000)/'1'!X27</f>
        <v>16.714537595267888</v>
      </c>
      <c r="AH29" s="100">
        <f>('1'!I27*1000)/'1'!Y27</f>
        <v>14.703570281151951</v>
      </c>
      <c r="AI29" s="100">
        <f>('1'!J27*1000)/'1'!Z27</f>
        <v>14.746664281143124</v>
      </c>
      <c r="AJ29" s="100">
        <f>('1'!K27*1000)/'1'!AA27</f>
        <v>13.64728049573398</v>
      </c>
      <c r="AK29" s="100">
        <f>('1'!L27*1000)/'1'!AB27</f>
        <v>12.165775401069519</v>
      </c>
      <c r="AL29" s="100">
        <f>('1'!M27*1000)/'1'!AC27</f>
        <v>11.623020304263775</v>
      </c>
      <c r="AM29" s="100">
        <f>('1'!N27*1000)/'1'!AD27</f>
        <v>11.426919184617608</v>
      </c>
      <c r="AN29" s="100">
        <f>('1'!O27*1000)/'1'!AE27</f>
        <v>10.586868742740196</v>
      </c>
      <c r="AO29" s="100">
        <f>('1'!P27*1000)/'1'!AF27</f>
        <v>9.9061055139945484</v>
      </c>
      <c r="AP29" s="100">
        <f>('1'!Q27*1000)/'1'!AG27</f>
        <v>9.3526238601013922</v>
      </c>
      <c r="AQ29" s="100">
        <f>('1'!R27*1000)/'1'!AH27</f>
        <v>9.2394808963404795</v>
      </c>
      <c r="AR29" s="100">
        <f>('1'!S27*1000)/'1'!AI27</f>
        <v>9.008506225031276</v>
      </c>
      <c r="AS29" s="100">
        <f>('1'!T27*1000)/'1'!AJ27</f>
        <v>7.9523795310441283</v>
      </c>
    </row>
    <row r="30" spans="26:45" x14ac:dyDescent="0.25">
      <c r="Z30" s="104"/>
      <c r="AA30" s="105"/>
      <c r="AB30" s="104" t="s">
        <v>38</v>
      </c>
      <c r="AC30" s="105" t="s">
        <v>39</v>
      </c>
      <c r="AD30" s="104" t="s">
        <v>4</v>
      </c>
      <c r="AE30" s="100">
        <f>('1'!F28*1000)/'1'!V28</f>
        <v>39.050038400189045</v>
      </c>
      <c r="AF30" s="100">
        <f>('1'!G28*1000)/'1'!W28</f>
        <v>36.793880055947248</v>
      </c>
      <c r="AG30" s="100">
        <f>('1'!H28*1000)/'1'!X28</f>
        <v>38.051132055031957</v>
      </c>
      <c r="AH30" s="100">
        <f>('1'!I28*1000)/'1'!Y28</f>
        <v>34.252211479119524</v>
      </c>
      <c r="AI30" s="100">
        <f>('1'!J28*1000)/'1'!Z28</f>
        <v>35.20614809429847</v>
      </c>
      <c r="AJ30" s="100">
        <f>('1'!K28*1000)/'1'!AA28</f>
        <v>32.11257886435331</v>
      </c>
      <c r="AK30" s="100">
        <f>('1'!L28*1000)/'1'!AB28</f>
        <v>28.080270103190831</v>
      </c>
      <c r="AL30" s="100">
        <f>('1'!M28*1000)/'1'!AC28</f>
        <v>26.728620422613123</v>
      </c>
      <c r="AM30" s="100">
        <f>('1'!N28*1000)/'1'!AD28</f>
        <v>28.633821333868127</v>
      </c>
      <c r="AN30" s="100">
        <f>('1'!O28*1000)/'1'!AE28</f>
        <v>25.877348457993619</v>
      </c>
      <c r="AO30" s="100">
        <f>('1'!P28*1000)/'1'!AF28</f>
        <v>25.658086247764793</v>
      </c>
      <c r="AP30" s="100">
        <f>('1'!Q28*1000)/'1'!AG28</f>
        <v>23.736134288799452</v>
      </c>
      <c r="AQ30" s="100">
        <f>('1'!R28*1000)/'1'!AH28</f>
        <v>24.569974554707379</v>
      </c>
      <c r="AR30" s="100">
        <f>('1'!S28*1000)/'1'!AI28</f>
        <v>22.328776926930509</v>
      </c>
      <c r="AS30" s="100">
        <f>('1'!T28*1000)/'1'!AJ28</f>
        <v>19.547701158558873</v>
      </c>
    </row>
    <row r="31" spans="26:45" x14ac:dyDescent="0.25">
      <c r="Z31" s="104"/>
      <c r="AA31" s="105"/>
      <c r="AB31" s="104" t="s">
        <v>40</v>
      </c>
      <c r="AC31" s="105" t="s">
        <v>41</v>
      </c>
      <c r="AD31" s="104" t="s">
        <v>5</v>
      </c>
      <c r="AE31" s="100">
        <f>('1'!F29*1000)/'1'!V29</f>
        <v>8.2359192348565351</v>
      </c>
      <c r="AF31" s="100">
        <f>('1'!G29*1000)/'1'!W29</f>
        <v>7.6546506453048506</v>
      </c>
      <c r="AG31" s="100">
        <f>('1'!H29*1000)/'1'!X29</f>
        <v>7.0839064649243468</v>
      </c>
      <c r="AH31" s="100">
        <f>('1'!I29*1000)/'1'!Y29</f>
        <v>5.2105662368499157</v>
      </c>
      <c r="AI31" s="100">
        <f>('1'!J29*1000)/'1'!Z29</f>
        <v>5.1025614858659045</v>
      </c>
      <c r="AJ31" s="100">
        <f>('1'!K29*1000)/'1'!AA29</f>
        <v>4.5239191945778776</v>
      </c>
      <c r="AK31" s="100">
        <f>('1'!L29*1000)/'1'!AB29</f>
        <v>4.0031520882584708</v>
      </c>
      <c r="AL31" s="100">
        <f>('1'!M29*1000)/'1'!AC29</f>
        <v>3.6305741961402829</v>
      </c>
      <c r="AM31" s="100">
        <f>('1'!N29*1000)/'1'!AD29</f>
        <v>3.1347069049043914</v>
      </c>
      <c r="AN31" s="100">
        <f>('1'!O29*1000)/'1'!AE29</f>
        <v>2.8785739987267847</v>
      </c>
      <c r="AO31" s="100">
        <f>('1'!P29*1000)/'1'!AF29</f>
        <v>2.6785473927908039</v>
      </c>
      <c r="AP31" s="100">
        <f>('1'!Q29*1000)/'1'!AG29</f>
        <v>2.5089116043371877</v>
      </c>
      <c r="AQ31" s="100">
        <f>('1'!R29*1000)/'1'!AH29</f>
        <v>2.7217632186966987</v>
      </c>
      <c r="AR31" s="100">
        <f>('1'!S29*1000)/'1'!AI29</f>
        <v>3.2917139614074915</v>
      </c>
      <c r="AS31" s="100">
        <f>('1'!T29*1000)/'1'!AJ29</f>
        <v>2.8725798255711457</v>
      </c>
    </row>
    <row r="32" spans="26:45" x14ac:dyDescent="0.25">
      <c r="Z32" s="104"/>
      <c r="AA32" s="105"/>
      <c r="AB32" s="104" t="s">
        <v>42</v>
      </c>
      <c r="AC32" s="105" t="s">
        <v>43</v>
      </c>
      <c r="AD32" s="104" t="s">
        <v>6</v>
      </c>
      <c r="AE32" s="100">
        <f>('1'!F30*1000)/'1'!V30</f>
        <v>1.5181088700932552</v>
      </c>
      <c r="AF32" s="100">
        <f>('1'!G30*1000)/'1'!W30</f>
        <v>0.79442458382984871</v>
      </c>
      <c r="AG32" s="100">
        <f>('1'!H30*1000)/'1'!X30</f>
        <v>0.7371665996515212</v>
      </c>
      <c r="AH32" s="100">
        <f>('1'!I30*1000)/'1'!Y30</f>
        <v>0.64653779013383328</v>
      </c>
      <c r="AI32" s="100">
        <f>('1'!J30*1000)/'1'!Z30</f>
        <v>0.65643462223750426</v>
      </c>
      <c r="AJ32" s="100">
        <f>('1'!K30*1000)/'1'!AA30</f>
        <v>0.55240141169249657</v>
      </c>
      <c r="AK32" s="100">
        <f>('1'!L30*1000)/'1'!AB30</f>
        <v>0.49451668266573579</v>
      </c>
      <c r="AL32" s="100">
        <f>('1'!M30*1000)/'1'!AC30</f>
        <v>0.50066755674232311</v>
      </c>
      <c r="AM32" s="100">
        <f>('1'!N30*1000)/'1'!AD30</f>
        <v>0.44055146677723644</v>
      </c>
      <c r="AN32" s="100">
        <f>('1'!O30*1000)/'1'!AE30</f>
        <v>0.42104220328908265</v>
      </c>
      <c r="AO32" s="100">
        <f>('1'!P30*1000)/'1'!AF30</f>
        <v>0.36465036465036466</v>
      </c>
      <c r="AP32" s="100">
        <f>('1'!Q30*1000)/'1'!AG30</f>
        <v>0.38597765870493145</v>
      </c>
      <c r="AQ32" s="100">
        <f>('1'!R30*1000)/'1'!AH30</f>
        <v>0.35604610797098224</v>
      </c>
      <c r="AR32" s="100">
        <f>('1'!S30*1000)/'1'!AI30</f>
        <v>0.33640301080694673</v>
      </c>
      <c r="AS32" s="100">
        <f>('1'!T30*1000)/'1'!AJ30</f>
        <v>0.30361299463617042</v>
      </c>
    </row>
    <row r="33" spans="26:45" x14ac:dyDescent="0.25">
      <c r="Z33" s="104"/>
      <c r="AA33" s="105"/>
      <c r="AB33" s="104" t="s">
        <v>44</v>
      </c>
      <c r="AC33" s="105" t="s">
        <v>45</v>
      </c>
      <c r="AD33" s="104" t="s">
        <v>7</v>
      </c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</row>
    <row r="34" spans="26:45" x14ac:dyDescent="0.25">
      <c r="Z34" s="106"/>
      <c r="AA34" s="107"/>
      <c r="AB34" s="106" t="s">
        <v>49</v>
      </c>
      <c r="AC34" s="107" t="s">
        <v>50</v>
      </c>
      <c r="AD34" s="104" t="s">
        <v>51</v>
      </c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</row>
    <row r="35" spans="26:45" x14ac:dyDescent="0.25">
      <c r="Z35" s="104"/>
      <c r="AA35" s="105"/>
      <c r="AB35" s="105"/>
      <c r="AC35" s="105"/>
      <c r="AD35" s="104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</row>
    <row r="36" spans="26:45" x14ac:dyDescent="0.25">
      <c r="Z36" s="109" t="s">
        <v>11</v>
      </c>
      <c r="AA36" s="110" t="s">
        <v>52</v>
      </c>
      <c r="AB36" s="102" t="s">
        <v>670</v>
      </c>
      <c r="AC36" s="110"/>
      <c r="AD36" s="102" t="s">
        <v>670</v>
      </c>
      <c r="AE36" s="100">
        <f>('1'!F34*1000)/'1'!V34</f>
        <v>16.156615661566157</v>
      </c>
      <c r="AF36" s="100">
        <f>('1'!G34*1000)/'1'!W34</f>
        <v>17.140275321079752</v>
      </c>
      <c r="AG36" s="100">
        <f>('1'!H34*1000)/'1'!X34</f>
        <v>16.77219514417164</v>
      </c>
      <c r="AH36" s="100">
        <f>('1'!I34*1000)/'1'!Y34</f>
        <v>14.636803049901287</v>
      </c>
      <c r="AI36" s="100">
        <f>('1'!J34*1000)/'1'!Z34</f>
        <v>14.507554927069421</v>
      </c>
      <c r="AJ36" s="100">
        <f>('1'!K34*1000)/'1'!AA34</f>
        <v>14.151634505166811</v>
      </c>
      <c r="AK36" s="100">
        <f>('1'!L34*1000)/'1'!AB34</f>
        <v>13.151830392415064</v>
      </c>
      <c r="AL36" s="100">
        <f>('1'!M34*1000)/'1'!AC34</f>
        <v>12.245024972382568</v>
      </c>
      <c r="AM36" s="100">
        <f>('1'!N34*1000)/'1'!AD34</f>
        <v>10.936694897418592</v>
      </c>
      <c r="AN36" s="100">
        <f>('1'!O34*1000)/'1'!AE34</f>
        <v>10.416451521848387</v>
      </c>
      <c r="AO36" s="100">
        <f>('1'!P34*1000)/'1'!AF34</f>
        <v>9.6666443984234078</v>
      </c>
      <c r="AP36" s="100">
        <f>('1'!Q34*1000)/'1'!AG34</f>
        <v>9.1918185699315629</v>
      </c>
      <c r="AQ36" s="100">
        <f>('1'!R34*1000)/'1'!AH34</f>
        <v>8.6836531673191715</v>
      </c>
      <c r="AR36" s="100">
        <f>('1'!S34*1000)/'1'!AI34</f>
        <v>7.9714144612613662</v>
      </c>
      <c r="AS36" s="100">
        <f>('1'!T34*1000)/'1'!AJ34</f>
        <v>7.232172276486784</v>
      </c>
    </row>
    <row r="37" spans="26:45" x14ac:dyDescent="0.25">
      <c r="Z37" s="104"/>
      <c r="AA37" s="105"/>
      <c r="AB37" s="104" t="s">
        <v>38</v>
      </c>
      <c r="AC37" s="105" t="s">
        <v>39</v>
      </c>
      <c r="AD37" s="104" t="s">
        <v>4</v>
      </c>
      <c r="AE37" s="100">
        <f>('1'!F35*1000)/'1'!V35</f>
        <v>27.494992179568094</v>
      </c>
      <c r="AF37" s="100">
        <f>('1'!G35*1000)/'1'!W35</f>
        <v>34.497905122313824</v>
      </c>
      <c r="AG37" s="100">
        <f>('1'!H35*1000)/'1'!X35</f>
        <v>31.361347507288201</v>
      </c>
      <c r="AH37" s="100">
        <f>('1'!I35*1000)/'1'!Y35</f>
        <v>26.121202379038738</v>
      </c>
      <c r="AI37" s="100">
        <f>('1'!J35*1000)/'1'!Z35</f>
        <v>26.604893746878989</v>
      </c>
      <c r="AJ37" s="100">
        <f>('1'!K35*1000)/'1'!AA35</f>
        <v>26.114719205370299</v>
      </c>
      <c r="AK37" s="100">
        <f>('1'!L35*1000)/'1'!AB35</f>
        <v>23.750668943197166</v>
      </c>
      <c r="AL37" s="100">
        <f>('1'!M35*1000)/'1'!AC35</f>
        <v>20.788497641833416</v>
      </c>
      <c r="AM37" s="100">
        <f>('1'!N35*1000)/'1'!AD35</f>
        <v>19.040251004663357</v>
      </c>
      <c r="AN37" s="100">
        <f>('1'!O35*1000)/'1'!AE35</f>
        <v>18.629708833689751</v>
      </c>
      <c r="AO37" s="100">
        <f>('1'!P35*1000)/'1'!AF35</f>
        <v>17.507870417386005</v>
      </c>
      <c r="AP37" s="100">
        <f>('1'!Q35*1000)/'1'!AG35</f>
        <v>16.579986704727641</v>
      </c>
      <c r="AQ37" s="100">
        <f>('1'!R35*1000)/'1'!AH35</f>
        <v>15.753464037256368</v>
      </c>
      <c r="AR37" s="100">
        <f>('1'!S35*1000)/'1'!AI35</f>
        <v>13.944917575576472</v>
      </c>
      <c r="AS37" s="100">
        <f>('1'!T35*1000)/'1'!AJ35</f>
        <v>14.040936979050302</v>
      </c>
    </row>
    <row r="38" spans="26:45" x14ac:dyDescent="0.25">
      <c r="Z38" s="104"/>
      <c r="AA38" s="105"/>
      <c r="AB38" s="104" t="s">
        <v>40</v>
      </c>
      <c r="AC38" s="105" t="s">
        <v>41</v>
      </c>
      <c r="AD38" s="104" t="s">
        <v>5</v>
      </c>
      <c r="AE38" s="100">
        <f>('1'!F36*1000)/'1'!V36</f>
        <v>8.1914593123282753</v>
      </c>
      <c r="AF38" s="100">
        <f>('1'!G36*1000)/'1'!W36</f>
        <v>7.3551790605660949</v>
      </c>
      <c r="AG38" s="100">
        <f>('1'!H36*1000)/'1'!X36</f>
        <v>7.6994524833789599</v>
      </c>
      <c r="AH38" s="100">
        <f>('1'!I36*1000)/'1'!Y36</f>
        <v>7.0505822416302761</v>
      </c>
      <c r="AI38" s="100">
        <f>('1'!J36*1000)/'1'!Z36</f>
        <v>6.8473333976275432</v>
      </c>
      <c r="AJ38" s="100">
        <f>('1'!K36*1000)/'1'!AA36</f>
        <v>6.5342142064908133</v>
      </c>
      <c r="AK38" s="100">
        <f>('1'!L36*1000)/'1'!AB36</f>
        <v>5.9428465306311953</v>
      </c>
      <c r="AL38" s="100">
        <f>('1'!M36*1000)/'1'!AC36</f>
        <v>5.755132801973188</v>
      </c>
      <c r="AM38" s="100">
        <f>('1'!N36*1000)/'1'!AD36</f>
        <v>4.5772409408773047</v>
      </c>
      <c r="AN38" s="100">
        <f>('1'!O36*1000)/'1'!AE36</f>
        <v>4.0894492210097946</v>
      </c>
      <c r="AO38" s="100">
        <f>('1'!P36*1000)/'1'!AF36</f>
        <v>3.7617795520411494</v>
      </c>
      <c r="AP38" s="100">
        <f>('1'!Q36*1000)/'1'!AG36</f>
        <v>3.646864991947278</v>
      </c>
      <c r="AQ38" s="100">
        <f>('1'!R36*1000)/'1'!AH36</f>
        <v>3.352829415490072</v>
      </c>
      <c r="AR38" s="100">
        <f>('1'!S36*1000)/'1'!AI36</f>
        <v>3.112813846890607</v>
      </c>
      <c r="AS38" s="100">
        <f>('1'!T36*1000)/'1'!AJ36</f>
        <v>2.5288519012368385</v>
      </c>
    </row>
    <row r="39" spans="26:45" x14ac:dyDescent="0.25">
      <c r="Z39" s="104"/>
      <c r="AA39" s="105"/>
      <c r="AB39" s="104" t="s">
        <v>42</v>
      </c>
      <c r="AC39" s="105" t="s">
        <v>43</v>
      </c>
      <c r="AD39" s="104" t="s">
        <v>6</v>
      </c>
      <c r="AE39" s="100">
        <f>('1'!F37*1000)/'1'!V37</f>
        <v>1.0376583509879371</v>
      </c>
      <c r="AF39" s="100">
        <f>('1'!G37*1000)/'1'!W37</f>
        <v>1.0225384517063612</v>
      </c>
      <c r="AG39" s="100">
        <f>('1'!H37*1000)/'1'!X37</f>
        <v>1.0680907877169559</v>
      </c>
      <c r="AH39" s="100">
        <f>('1'!I37*1000)/'1'!Y37</f>
        <v>0.9454232917920069</v>
      </c>
      <c r="AI39" s="100">
        <f>('1'!J37*1000)/'1'!Z37</f>
        <v>0.90766564898093904</v>
      </c>
      <c r="AJ39" s="100">
        <f>('1'!K37*1000)/'1'!AA37</f>
        <v>0.84225724942846825</v>
      </c>
      <c r="AK39" s="100">
        <f>('1'!L37*1000)/'1'!AB37</f>
        <v>0.73846632204904972</v>
      </c>
      <c r="AL39" s="100">
        <f>('1'!M37*1000)/'1'!AC37</f>
        <v>0.63300565981531132</v>
      </c>
      <c r="AM39" s="100">
        <f>('1'!N37*1000)/'1'!AD37</f>
        <v>0.60021890336475658</v>
      </c>
      <c r="AN39" s="100">
        <f>('1'!O37*1000)/'1'!AE37</f>
        <v>0.53594158236752198</v>
      </c>
      <c r="AO39" s="100">
        <f>('1'!P37*1000)/'1'!AF37</f>
        <v>0.51178709656782784</v>
      </c>
      <c r="AP39" s="100">
        <f>('1'!Q37*1000)/'1'!AG37</f>
        <v>0.49695614362032553</v>
      </c>
      <c r="AQ39" s="100">
        <f>('1'!R37*1000)/'1'!AH37</f>
        <v>0.46216416070988414</v>
      </c>
      <c r="AR39" s="100">
        <f>('1'!S37*1000)/'1'!AI37</f>
        <v>0.44051569704267129</v>
      </c>
      <c r="AS39" s="100">
        <f>('1'!T37*1000)/'1'!AJ37</f>
        <v>0.39243167484232655</v>
      </c>
    </row>
    <row r="40" spans="26:45" x14ac:dyDescent="0.25">
      <c r="Z40" s="104"/>
      <c r="AA40" s="105"/>
      <c r="AB40" s="104" t="s">
        <v>44</v>
      </c>
      <c r="AC40" s="105" t="s">
        <v>45</v>
      </c>
      <c r="AD40" s="104" t="s">
        <v>7</v>
      </c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</row>
    <row r="41" spans="26:45" x14ac:dyDescent="0.25">
      <c r="Z41" s="106"/>
      <c r="AA41" s="107"/>
      <c r="AB41" s="106" t="s">
        <v>49</v>
      </c>
      <c r="AC41" s="107" t="s">
        <v>50</v>
      </c>
      <c r="AD41" s="104" t="s">
        <v>51</v>
      </c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</row>
    <row r="42" spans="26:45" x14ac:dyDescent="0.25">
      <c r="Z42" s="104"/>
      <c r="AA42" s="105"/>
      <c r="AB42" s="105"/>
      <c r="AC42" s="105"/>
      <c r="AD42" s="104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</row>
    <row r="43" spans="26:45" x14ac:dyDescent="0.25">
      <c r="Z43" s="109" t="s">
        <v>12</v>
      </c>
      <c r="AA43" s="110" t="s">
        <v>53</v>
      </c>
      <c r="AB43" s="102" t="s">
        <v>670</v>
      </c>
      <c r="AC43" s="110"/>
      <c r="AD43" s="102" t="s">
        <v>670</v>
      </c>
      <c r="AE43" s="100">
        <f>('1'!F41*1000)/'1'!V41</f>
        <v>16.302351945584313</v>
      </c>
      <c r="AF43" s="100">
        <f>('1'!G41*1000)/'1'!W41</f>
        <v>17.258935814017708</v>
      </c>
      <c r="AG43" s="100">
        <f>('1'!H41*1000)/'1'!X41</f>
        <v>16.142949029697377</v>
      </c>
      <c r="AH43" s="100">
        <f>('1'!I41*1000)/'1'!Y41</f>
        <v>14.549465159847706</v>
      </c>
      <c r="AI43" s="100">
        <f>('1'!J41*1000)/'1'!Z41</f>
        <v>14.098584084197775</v>
      </c>
      <c r="AJ43" s="100">
        <f>('1'!K41*1000)/'1'!AA41</f>
        <v>12.896840052591925</v>
      </c>
      <c r="AK43" s="100">
        <f>('1'!L41*1000)/'1'!AB41</f>
        <v>12.181680241629568</v>
      </c>
      <c r="AL43" s="100">
        <f>('1'!M41*1000)/'1'!AC41</f>
        <v>11.186725086231005</v>
      </c>
      <c r="AM43" s="100">
        <f>('1'!N41*1000)/'1'!AD41</f>
        <v>10.498354071607418</v>
      </c>
      <c r="AN43" s="100">
        <f>('1'!O41*1000)/'1'!AE41</f>
        <v>9.4490021527899</v>
      </c>
      <c r="AO43" s="100">
        <f>('1'!P41*1000)/'1'!AF41</f>
        <v>8.8350969719508203</v>
      </c>
      <c r="AP43" s="100">
        <f>('1'!Q41*1000)/'1'!AG41</f>
        <v>8.512579701113868</v>
      </c>
      <c r="AQ43" s="100">
        <f>('1'!R41*1000)/'1'!AH41</f>
        <v>8.0230521498389731</v>
      </c>
      <c r="AR43" s="100">
        <f>('1'!S41*1000)/'1'!AI41</f>
        <v>7.0460919460493328</v>
      </c>
      <c r="AS43" s="100">
        <f>('1'!T41*1000)/'1'!AJ41</f>
        <v>5.9915360529853912</v>
      </c>
    </row>
    <row r="44" spans="26:45" x14ac:dyDescent="0.25">
      <c r="Z44" s="104"/>
      <c r="AA44" s="105"/>
      <c r="AB44" s="104" t="s">
        <v>38</v>
      </c>
      <c r="AC44" s="105" t="s">
        <v>39</v>
      </c>
      <c r="AD44" s="104" t="s">
        <v>4</v>
      </c>
      <c r="AE44" s="100">
        <f>('1'!F42*1000)/'1'!V42</f>
        <v>28.690186536901866</v>
      </c>
      <c r="AF44" s="100">
        <f>('1'!G42*1000)/'1'!W42</f>
        <v>36.922875131164744</v>
      </c>
      <c r="AG44" s="100">
        <f>('1'!H42*1000)/'1'!X42</f>
        <v>30.060630763743823</v>
      </c>
      <c r="AH44" s="100">
        <f>('1'!I42*1000)/'1'!Y42</f>
        <v>26.472151103811409</v>
      </c>
      <c r="AI44" s="100">
        <f>('1'!J42*1000)/'1'!Z42</f>
        <v>26.787920723570405</v>
      </c>
      <c r="AJ44" s="100">
        <f>('1'!K42*1000)/'1'!AA42</f>
        <v>26.668813050010733</v>
      </c>
      <c r="AK44" s="100">
        <f>('1'!L42*1000)/'1'!AB42</f>
        <v>25.10460251046025</v>
      </c>
      <c r="AL44" s="100">
        <f>('1'!M42*1000)/'1'!AC42</f>
        <v>22.022615356556628</v>
      </c>
      <c r="AM44" s="100">
        <f>('1'!N42*1000)/'1'!AD42</f>
        <v>22.108063480414639</v>
      </c>
      <c r="AN44" s="100">
        <f>('1'!O42*1000)/'1'!AE42</f>
        <v>19.577814569536425</v>
      </c>
      <c r="AO44" s="100">
        <f>('1'!P42*1000)/'1'!AF42</f>
        <v>18.219738706123092</v>
      </c>
      <c r="AP44" s="100">
        <f>('1'!Q42*1000)/'1'!AG42</f>
        <v>17.579419216526993</v>
      </c>
      <c r="AQ44" s="100">
        <f>('1'!R42*1000)/'1'!AH42</f>
        <v>17.173859835196215</v>
      </c>
      <c r="AR44" s="100">
        <f>('1'!S42*1000)/'1'!AI42</f>
        <v>13.826240439301824</v>
      </c>
      <c r="AS44" s="100">
        <f>('1'!T42*1000)/'1'!AJ42</f>
        <v>13.2957820277705</v>
      </c>
    </row>
    <row r="45" spans="26:45" x14ac:dyDescent="0.25">
      <c r="Z45" s="104"/>
      <c r="AA45" s="105"/>
      <c r="AB45" s="104" t="s">
        <v>40</v>
      </c>
      <c r="AC45" s="105" t="s">
        <v>41</v>
      </c>
      <c r="AD45" s="104" t="s">
        <v>5</v>
      </c>
      <c r="AE45" s="100">
        <f>('1'!F43*1000)/'1'!V43</f>
        <v>8.262414277451871</v>
      </c>
      <c r="AF45" s="100">
        <f>('1'!G43*1000)/'1'!W43</f>
        <v>7.4276619189486999</v>
      </c>
      <c r="AG45" s="100">
        <f>('1'!H43*1000)/'1'!X43</f>
        <v>7.5833167032528435</v>
      </c>
      <c r="AH45" s="100">
        <f>('1'!I43*1000)/'1'!Y43</f>
        <v>6.9622158663254554</v>
      </c>
      <c r="AI45" s="100">
        <f>('1'!J43*1000)/'1'!Z43</f>
        <v>6.4491362763915543</v>
      </c>
      <c r="AJ45" s="100">
        <f>('1'!K43*1000)/'1'!AA43</f>
        <v>5.4701564880210496</v>
      </c>
      <c r="AK45" s="100">
        <f>('1'!L43*1000)/'1'!AB43</f>
        <v>5.0455783914696086</v>
      </c>
      <c r="AL45" s="100">
        <f>('1'!M43*1000)/'1'!AC43</f>
        <v>4.3765084473049072</v>
      </c>
      <c r="AM45" s="100">
        <f>('1'!N43*1000)/'1'!AD43</f>
        <v>3.857770866353659</v>
      </c>
      <c r="AN45" s="100">
        <f>('1'!O43*1000)/'1'!AE43</f>
        <v>3.4239070888572369</v>
      </c>
      <c r="AO45" s="100">
        <f>('1'!P43*1000)/'1'!AF43</f>
        <v>3.1089483644228171</v>
      </c>
      <c r="AP45" s="100">
        <f>('1'!Q43*1000)/'1'!AG43</f>
        <v>3.0250301164502744</v>
      </c>
      <c r="AQ45" s="100">
        <f>('1'!R43*1000)/'1'!AH43</f>
        <v>2.8018751010291503</v>
      </c>
      <c r="AR45" s="100">
        <f>('1'!S43*1000)/'1'!AI43</f>
        <v>2.5237817899437003</v>
      </c>
      <c r="AS45" s="100">
        <f>('1'!T43*1000)/'1'!AJ43</f>
        <v>1.9181324735746643</v>
      </c>
    </row>
    <row r="46" spans="26:45" x14ac:dyDescent="0.25">
      <c r="Z46" s="104"/>
      <c r="AA46" s="105"/>
      <c r="AB46" s="104" t="s">
        <v>42</v>
      </c>
      <c r="AC46" s="105" t="s">
        <v>43</v>
      </c>
      <c r="AD46" s="104" t="s">
        <v>6</v>
      </c>
      <c r="AE46" s="100">
        <f>('1'!F44*1000)/'1'!V44</f>
        <v>0.96882156068345959</v>
      </c>
      <c r="AF46" s="100">
        <f>('1'!G44*1000)/'1'!W44</f>
        <v>0.9513924926483307</v>
      </c>
      <c r="AG46" s="100">
        <f>('1'!H44*1000)/'1'!X44</f>
        <v>0.94291102348705635</v>
      </c>
      <c r="AH46" s="100">
        <f>('1'!I44*1000)/'1'!Y44</f>
        <v>0.96499692955522409</v>
      </c>
      <c r="AI46" s="100">
        <f>('1'!J44*1000)/'1'!Z44</f>
        <v>0.82494637848539842</v>
      </c>
      <c r="AJ46" s="100">
        <f>('1'!K44*1000)/'1'!AA44</f>
        <v>0.73218353400585745</v>
      </c>
      <c r="AK46" s="100">
        <f>('1'!L44*1000)/'1'!AB44</f>
        <v>0.70543972409468569</v>
      </c>
      <c r="AL46" s="100">
        <f>('1'!M44*1000)/'1'!AC44</f>
        <v>0.66765578635014833</v>
      </c>
      <c r="AM46" s="100">
        <f>('1'!N44*1000)/'1'!AD44</f>
        <v>0.63518949820029647</v>
      </c>
      <c r="AN46" s="100">
        <f>('1'!O44*1000)/'1'!AE44</f>
        <v>0.59729227501990978</v>
      </c>
      <c r="AO46" s="100">
        <f>('1'!P44*1000)/'1'!AF44</f>
        <v>0.50438181703549589</v>
      </c>
      <c r="AP46" s="100">
        <f>('1'!Q44*1000)/'1'!AG44</f>
        <v>0.48277110614929697</v>
      </c>
      <c r="AQ46" s="100">
        <f>('1'!R44*1000)/'1'!AH44</f>
        <v>0.47855476461087515</v>
      </c>
      <c r="AR46" s="100">
        <f>('1'!S44*1000)/'1'!AI44</f>
        <v>0.4584264512062346</v>
      </c>
      <c r="AS46" s="100">
        <f>('1'!T44*1000)/'1'!AJ44</f>
        <v>0.38324664659184232</v>
      </c>
    </row>
    <row r="47" spans="26:45" x14ac:dyDescent="0.25">
      <c r="Z47" s="104"/>
      <c r="AA47" s="105"/>
      <c r="AB47" s="104" t="s">
        <v>44</v>
      </c>
      <c r="AC47" s="105" t="s">
        <v>45</v>
      </c>
      <c r="AD47" s="104" t="s">
        <v>7</v>
      </c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</row>
    <row r="48" spans="26:45" x14ac:dyDescent="0.25">
      <c r="Z48" s="106"/>
      <c r="AA48" s="107"/>
      <c r="AB48" s="106" t="s">
        <v>49</v>
      </c>
      <c r="AC48" s="107" t="s">
        <v>50</v>
      </c>
      <c r="AD48" s="104" t="s">
        <v>51</v>
      </c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</row>
    <row r="49" spans="26:45" x14ac:dyDescent="0.25">
      <c r="Z49" s="104"/>
      <c r="AA49" s="105"/>
      <c r="AB49" s="105"/>
      <c r="AC49" s="105"/>
      <c r="AD49" s="104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</row>
    <row r="50" spans="26:45" x14ac:dyDescent="0.25">
      <c r="Z50" s="109" t="s">
        <v>13</v>
      </c>
      <c r="AA50" s="110" t="s">
        <v>54</v>
      </c>
      <c r="AB50" s="102" t="s">
        <v>670</v>
      </c>
      <c r="AC50" s="110"/>
      <c r="AD50" s="102" t="s">
        <v>670</v>
      </c>
      <c r="AE50" s="100">
        <f>('1'!F48*1000)/'1'!V48</f>
        <v>27.395742441240426</v>
      </c>
      <c r="AF50" s="100">
        <f>('1'!G48*1000)/'1'!W48</f>
        <v>27.439832680354669</v>
      </c>
      <c r="AG50" s="100">
        <f>('1'!H48*1000)/'1'!X48</f>
        <v>26.207960834397618</v>
      </c>
      <c r="AH50" s="100">
        <f>('1'!I48*1000)/'1'!Y48</f>
        <v>24.919477877606376</v>
      </c>
      <c r="AI50" s="100">
        <f>('1'!J48*1000)/'1'!Z48</f>
        <v>25.889511789728708</v>
      </c>
      <c r="AJ50" s="100">
        <f>('1'!K48*1000)/'1'!AA48</f>
        <v>23.60786470507356</v>
      </c>
      <c r="AK50" s="100">
        <f>('1'!L48*1000)/'1'!AB48</f>
        <v>23.402171141795151</v>
      </c>
      <c r="AL50" s="100">
        <f>('1'!M48*1000)/'1'!AC48</f>
        <v>21.675986231782062</v>
      </c>
      <c r="AM50" s="100">
        <f>('1'!N48*1000)/'1'!AD48</f>
        <v>20.334560135891977</v>
      </c>
      <c r="AN50" s="100">
        <f>('1'!O48*1000)/'1'!AE48</f>
        <v>19.852273270545489</v>
      </c>
      <c r="AO50" s="100">
        <f>('1'!P48*1000)/'1'!AF48</f>
        <v>18.321438042638565</v>
      </c>
      <c r="AP50" s="100">
        <f>('1'!Q48*1000)/'1'!AG48</f>
        <v>15.255128879537086</v>
      </c>
      <c r="AQ50" s="100">
        <f>('1'!R48*1000)/'1'!AH48</f>
        <v>13.939051918735892</v>
      </c>
      <c r="AR50" s="100">
        <f>('1'!S48*1000)/'1'!AI48</f>
        <v>12.528542849637278</v>
      </c>
      <c r="AS50" s="100">
        <f>('1'!T48*1000)/'1'!AJ48</f>
        <v>11.230993702964215</v>
      </c>
    </row>
    <row r="51" spans="26:45" x14ac:dyDescent="0.25">
      <c r="Z51" s="104"/>
      <c r="AA51" s="105"/>
      <c r="AB51" s="104" t="s">
        <v>38</v>
      </c>
      <c r="AC51" s="105" t="s">
        <v>39</v>
      </c>
      <c r="AD51" s="104" t="s">
        <v>4</v>
      </c>
      <c r="AE51" s="100">
        <f>('1'!F49*1000)/'1'!V49</f>
        <v>51.932275453648167</v>
      </c>
      <c r="AF51" s="100">
        <f>('1'!G49*1000)/'1'!W49</f>
        <v>61.746987951807228</v>
      </c>
      <c r="AG51" s="100">
        <f>('1'!H49*1000)/'1'!X49</f>
        <v>52.3612009589406</v>
      </c>
      <c r="AH51" s="100">
        <f>('1'!I49*1000)/'1'!Y49</f>
        <v>50.577384523095382</v>
      </c>
      <c r="AI51" s="100">
        <f>('1'!J49*1000)/'1'!Z49</f>
        <v>55.977796754910337</v>
      </c>
      <c r="AJ51" s="100">
        <f>('1'!K49*1000)/'1'!AA49</f>
        <v>50.924369747899156</v>
      </c>
      <c r="AK51" s="100">
        <f>('1'!L49*1000)/'1'!AB49</f>
        <v>51.48893694892697</v>
      </c>
      <c r="AL51" s="100">
        <f>('1'!M49*1000)/'1'!AC49</f>
        <v>46.102844807647827</v>
      </c>
      <c r="AM51" s="100">
        <f>('1'!N49*1000)/'1'!AD49</f>
        <v>44.786910197869105</v>
      </c>
      <c r="AN51" s="100">
        <f>('1'!O49*1000)/'1'!AE49</f>
        <v>44.988397335129875</v>
      </c>
      <c r="AO51" s="100">
        <f>('1'!P49*1000)/'1'!AF49</f>
        <v>39.952462511796988</v>
      </c>
      <c r="AP51" s="100">
        <f>('1'!Q49*1000)/'1'!AG49</f>
        <v>31.709543287921299</v>
      </c>
      <c r="AQ51" s="100">
        <f>('1'!R49*1000)/'1'!AH49</f>
        <v>29.407694436756159</v>
      </c>
      <c r="AR51" s="100">
        <f>('1'!S49*1000)/'1'!AI49</f>
        <v>24.857768052516413</v>
      </c>
      <c r="AS51" s="100">
        <f>('1'!T49*1000)/'1'!AJ49</f>
        <v>22.267481330617787</v>
      </c>
    </row>
    <row r="52" spans="26:45" x14ac:dyDescent="0.25">
      <c r="Z52" s="104"/>
      <c r="AA52" s="105"/>
      <c r="AB52" s="104" t="s">
        <v>40</v>
      </c>
      <c r="AC52" s="105" t="s">
        <v>41</v>
      </c>
      <c r="AD52" s="104" t="s">
        <v>5</v>
      </c>
      <c r="AE52" s="100">
        <f>('1'!F50*1000)/'1'!V50</f>
        <v>10.727470141150922</v>
      </c>
      <c r="AF52" s="100">
        <f>('1'!G50*1000)/'1'!W50</f>
        <v>9.1684858106767209</v>
      </c>
      <c r="AG52" s="100">
        <f>('1'!H50*1000)/'1'!X50</f>
        <v>9.3170123187275848</v>
      </c>
      <c r="AH52" s="100">
        <f>('1'!I50*1000)/'1'!Y50</f>
        <v>8.8465464443688333</v>
      </c>
      <c r="AI52" s="100">
        <f>('1'!J50*1000)/'1'!Z50</f>
        <v>8.6902286902286896</v>
      </c>
      <c r="AJ52" s="100">
        <f>('1'!K50*1000)/'1'!AA50</f>
        <v>7.7513153138680266</v>
      </c>
      <c r="AK52" s="100">
        <f>('1'!L50*1000)/'1'!AB50</f>
        <v>7.563187343237507</v>
      </c>
      <c r="AL52" s="100">
        <f>('1'!M50*1000)/'1'!AC50</f>
        <v>6.9188538768143193</v>
      </c>
      <c r="AM52" s="100">
        <f>('1'!N50*1000)/'1'!AD50</f>
        <v>6.083075372543373</v>
      </c>
      <c r="AN52" s="100">
        <f>('1'!O50*1000)/'1'!AE50</f>
        <v>5.5343444604014147</v>
      </c>
      <c r="AO52" s="100">
        <f>('1'!P50*1000)/'1'!AF50</f>
        <v>5.5006656856562257</v>
      </c>
      <c r="AP52" s="100">
        <f>('1'!Q50*1000)/'1'!AG50</f>
        <v>4.9454643994309331</v>
      </c>
      <c r="AQ52" s="100">
        <f>('1'!R50*1000)/'1'!AH50</f>
        <v>4.409079949020013</v>
      </c>
      <c r="AR52" s="100">
        <f>('1'!S50*1000)/'1'!AI50</f>
        <v>4.0507275729909953</v>
      </c>
      <c r="AS52" s="100">
        <f>('1'!T50*1000)/'1'!AJ50</f>
        <v>3.5468517900991299</v>
      </c>
    </row>
    <row r="53" spans="26:45" x14ac:dyDescent="0.25">
      <c r="Z53" s="104"/>
      <c r="AA53" s="105"/>
      <c r="AB53" s="104" t="s">
        <v>42</v>
      </c>
      <c r="AC53" s="105" t="s">
        <v>43</v>
      </c>
      <c r="AD53" s="104" t="s">
        <v>6</v>
      </c>
      <c r="AE53" s="100">
        <f>('1'!F51*1000)/'1'!V51</f>
        <v>1.1663007683863886</v>
      </c>
      <c r="AF53" s="100">
        <f>('1'!G51*1000)/'1'!W51</f>
        <v>1.1744386873920554</v>
      </c>
      <c r="AG53" s="100">
        <f>('1'!H51*1000)/'1'!X51</f>
        <v>1.2290045063498567</v>
      </c>
      <c r="AH53" s="100">
        <f>('1'!I51*1000)/'1'!Y51</f>
        <v>1.0607265977194378</v>
      </c>
      <c r="AI53" s="100">
        <f>('1'!J51*1000)/'1'!Z51</f>
        <v>1.0866785988238303</v>
      </c>
      <c r="AJ53" s="100">
        <f>('1'!K51*1000)/'1'!AA51</f>
        <v>0.94333689705049995</v>
      </c>
      <c r="AK53" s="100">
        <f>('1'!L51*1000)/'1'!AB51</f>
        <v>0.85600733720574751</v>
      </c>
      <c r="AL53" s="100">
        <f>('1'!M51*1000)/'1'!AC51</f>
        <v>0.82251336584219492</v>
      </c>
      <c r="AM53" s="100">
        <f>('1'!N51*1000)/'1'!AD51</f>
        <v>0.72054095998226364</v>
      </c>
      <c r="AN53" s="100">
        <f>('1'!O51*1000)/'1'!AE51</f>
        <v>0.68352699931647298</v>
      </c>
      <c r="AO53" s="100">
        <f>('1'!P51*1000)/'1'!AF51</f>
        <v>0.60523528521712811</v>
      </c>
      <c r="AP53" s="100">
        <f>('1'!Q51*1000)/'1'!AG51</f>
        <v>0.63442486945488263</v>
      </c>
      <c r="AQ53" s="100">
        <f>('1'!R51*1000)/'1'!AH51</f>
        <v>0.56988174953697113</v>
      </c>
      <c r="AR53" s="100">
        <f>('1'!S51*1000)/'1'!AI51</f>
        <v>0.55192714561677858</v>
      </c>
      <c r="AS53" s="100">
        <f>('1'!T51*1000)/'1'!AJ51</f>
        <v>0.47614925114708684</v>
      </c>
    </row>
    <row r="54" spans="26:45" x14ac:dyDescent="0.25">
      <c r="Z54" s="104"/>
      <c r="AA54" s="105"/>
      <c r="AB54" s="104" t="s">
        <v>44</v>
      </c>
      <c r="AC54" s="105" t="s">
        <v>45</v>
      </c>
      <c r="AD54" s="104" t="s">
        <v>7</v>
      </c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</row>
    <row r="55" spans="26:45" x14ac:dyDescent="0.25">
      <c r="Z55" s="106"/>
      <c r="AA55" s="107"/>
      <c r="AB55" s="106" t="s">
        <v>49</v>
      </c>
      <c r="AC55" s="107" t="s">
        <v>50</v>
      </c>
      <c r="AD55" s="104" t="s">
        <v>51</v>
      </c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</row>
    <row r="56" spans="26:45" x14ac:dyDescent="0.25">
      <c r="Z56" s="104"/>
      <c r="AA56" s="105"/>
      <c r="AB56" s="105"/>
      <c r="AC56" s="105"/>
      <c r="AD56" s="104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</row>
    <row r="57" spans="26:45" x14ac:dyDescent="0.25">
      <c r="Z57" s="109" t="s">
        <v>14</v>
      </c>
      <c r="AA57" s="110" t="s">
        <v>55</v>
      </c>
      <c r="AB57" s="102" t="s">
        <v>670</v>
      </c>
      <c r="AC57" s="110"/>
      <c r="AD57" s="102" t="s">
        <v>670</v>
      </c>
      <c r="AE57" s="100">
        <f>('1'!F55*1000)/'1'!V55</f>
        <v>178.86713102904454</v>
      </c>
      <c r="AF57" s="100">
        <f>('1'!G55*1000)/'1'!W55</f>
        <v>158.21033210332104</v>
      </c>
      <c r="AG57" s="100">
        <f>('1'!H55*1000)/'1'!X55</f>
        <v>165.51680883090819</v>
      </c>
      <c r="AH57" s="100">
        <f>('1'!I55*1000)/'1'!Y55</f>
        <v>157.60079120367678</v>
      </c>
      <c r="AI57" s="100">
        <f>('1'!J55*1000)/'1'!Z55</f>
        <v>166.07006631066253</v>
      </c>
      <c r="AJ57" s="100">
        <f>('1'!K55*1000)/'1'!AA55</f>
        <v>153.02814899061701</v>
      </c>
      <c r="AK57" s="100">
        <f>('1'!L55*1000)/'1'!AB55</f>
        <v>148.2138895052141</v>
      </c>
      <c r="AL57" s="100">
        <f>('1'!M55*1000)/'1'!AC55</f>
        <v>158.49157528751002</v>
      </c>
      <c r="AM57" s="100">
        <f>('1'!N55*1000)/'1'!AD55</f>
        <v>134.70048056335347</v>
      </c>
      <c r="AN57" s="100">
        <f>('1'!O55*1000)/'1'!AE55</f>
        <v>122.15027055797037</v>
      </c>
      <c r="AO57" s="100">
        <f>('1'!P55*1000)/'1'!AF55</f>
        <v>145.03778838504377</v>
      </c>
      <c r="AP57" s="100">
        <f>('1'!Q55*1000)/'1'!AG55</f>
        <v>117.82895647759266</v>
      </c>
      <c r="AQ57" s="100">
        <f>('1'!R55*1000)/'1'!AH55</f>
        <v>112.34006655106154</v>
      </c>
      <c r="AR57" s="100">
        <f>('1'!S55*1000)/'1'!AI55</f>
        <v>106.37263567261799</v>
      </c>
      <c r="AS57" s="100">
        <f>('1'!T55*1000)/'1'!AJ55</f>
        <v>96.927210141885652</v>
      </c>
    </row>
    <row r="58" spans="26:45" x14ac:dyDescent="0.25">
      <c r="Z58" s="104"/>
      <c r="AA58" s="105"/>
      <c r="AB58" s="104" t="s">
        <v>38</v>
      </c>
      <c r="AC58" s="105" t="s">
        <v>39</v>
      </c>
      <c r="AD58" s="104" t="s">
        <v>4</v>
      </c>
      <c r="AE58" s="100">
        <f>('1'!F56*1000)/'1'!V56</f>
        <v>700.48455481526344</v>
      </c>
      <c r="AF58" s="100">
        <f>('1'!G56*1000)/'1'!W56</f>
        <v>665.00664010624166</v>
      </c>
      <c r="AG58" s="100">
        <f>('1'!H56*1000)/'1'!X56</f>
        <v>698.31546707503833</v>
      </c>
      <c r="AH58" s="100">
        <f>('1'!I56*1000)/'1'!Y56</f>
        <v>631.20380147835272</v>
      </c>
      <c r="AI58" s="100">
        <f>('1'!J56*1000)/'1'!Z56</f>
        <v>688.9795918367347</v>
      </c>
      <c r="AJ58" s="100">
        <f>('1'!K56*1000)/'1'!AA56</f>
        <v>665.73191250701063</v>
      </c>
      <c r="AK58" s="100">
        <f>('1'!L56*1000)/'1'!AB56</f>
        <v>658.70786516853934</v>
      </c>
      <c r="AL58" s="100">
        <f>('1'!M56*1000)/'1'!AC56</f>
        <v>644.85058039021976</v>
      </c>
      <c r="AM58" s="100">
        <f>('1'!N56*1000)/'1'!AD56</f>
        <v>662.90625839376844</v>
      </c>
      <c r="AN58" s="100">
        <f>('1'!O56*1000)/'1'!AE56</f>
        <v>551.90629306384938</v>
      </c>
      <c r="AO58" s="100">
        <f>('1'!P56*1000)/'1'!AF56</f>
        <v>616.19373776908026</v>
      </c>
      <c r="AP58" s="100">
        <f>('1'!Q56*1000)/'1'!AG56</f>
        <v>461.66807076663861</v>
      </c>
      <c r="AQ58" s="100">
        <f>('1'!R56*1000)/'1'!AH56</f>
        <v>437.8140703517588</v>
      </c>
      <c r="AR58" s="100">
        <f>('1'!S56*1000)/'1'!AI56</f>
        <v>408.19542947202524</v>
      </c>
      <c r="AS58" s="100">
        <f>('1'!T56*1000)/'1'!AJ56</f>
        <v>377.56683456024797</v>
      </c>
    </row>
    <row r="59" spans="26:45" x14ac:dyDescent="0.25">
      <c r="Z59" s="104"/>
      <c r="AA59" s="105"/>
      <c r="AB59" s="104" t="s">
        <v>40</v>
      </c>
      <c r="AC59" s="105" t="s">
        <v>41</v>
      </c>
      <c r="AD59" s="104" t="s">
        <v>5</v>
      </c>
      <c r="AE59" s="100">
        <f>('1'!F57*1000)/'1'!V57</f>
        <v>48.248407643312099</v>
      </c>
      <c r="AF59" s="100">
        <f>('1'!G57*1000)/'1'!W57</f>
        <v>44.860961745275773</v>
      </c>
      <c r="AG59" s="100">
        <f>('1'!H57*1000)/'1'!X57</f>
        <v>36.277602523659304</v>
      </c>
      <c r="AH59" s="100">
        <f>('1'!I57*1000)/'1'!Y57</f>
        <v>29.305499799277399</v>
      </c>
      <c r="AI59" s="100">
        <f>('1'!J57*1000)/'1'!Z57</f>
        <v>27.47551686615887</v>
      </c>
      <c r="AJ59" s="100">
        <f>('1'!K57*1000)/'1'!AA57</f>
        <v>28.874409096716494</v>
      </c>
      <c r="AK59" s="100">
        <f>('1'!L57*1000)/'1'!AB57</f>
        <v>29.152710581813672</v>
      </c>
      <c r="AL59" s="100">
        <f>('1'!M57*1000)/'1'!AC57</f>
        <v>32.266101906067021</v>
      </c>
      <c r="AM59" s="100">
        <f>('1'!N57*1000)/'1'!AD57</f>
        <v>26.830466830466829</v>
      </c>
      <c r="AN59" s="100">
        <f>('1'!O57*1000)/'1'!AE57</f>
        <v>24.781751619262181</v>
      </c>
      <c r="AO59" s="100">
        <f>('1'!P57*1000)/'1'!AF57</f>
        <v>36.51849259129623</v>
      </c>
      <c r="AP59" s="100">
        <f>('1'!Q57*1000)/'1'!AG57</f>
        <v>30.313051146384481</v>
      </c>
      <c r="AQ59" s="100">
        <f>('1'!R57*1000)/'1'!AH57</f>
        <v>26.288240083750146</v>
      </c>
      <c r="AR59" s="100">
        <f>('1'!S57*1000)/'1'!AI57</f>
        <v>28.156621205455345</v>
      </c>
      <c r="AS59" s="100">
        <f>('1'!T57*1000)/'1'!AJ57</f>
        <v>29.303655299162752</v>
      </c>
    </row>
    <row r="60" spans="26:45" x14ac:dyDescent="0.25">
      <c r="Z60" s="104"/>
      <c r="AA60" s="105"/>
      <c r="AB60" s="104" t="s">
        <v>42</v>
      </c>
      <c r="AC60" s="105" t="s">
        <v>43</v>
      </c>
      <c r="AD60" s="104" t="s">
        <v>6</v>
      </c>
      <c r="AE60" s="100">
        <f>('1'!F58*1000)/'1'!V58</f>
        <v>1.9806882891804902</v>
      </c>
      <c r="AF60" s="100">
        <f>('1'!G58*1000)/'1'!W58</f>
        <v>1.9660850331776849</v>
      </c>
      <c r="AG60" s="100">
        <f>('1'!H58*1000)/'1'!X58</f>
        <v>2.2432701894317049</v>
      </c>
      <c r="AH60" s="100">
        <f>('1'!I58*1000)/'1'!Y58</f>
        <v>1.6912297656438753</v>
      </c>
      <c r="AI60" s="100">
        <f>('1'!J58*1000)/'1'!Z58</f>
        <v>1.6726403823178018</v>
      </c>
      <c r="AJ60" s="100">
        <f>('1'!K58*1000)/'1'!AA58</f>
        <v>1.1652295502213936</v>
      </c>
      <c r="AK60" s="100">
        <f>('1'!L58*1000)/'1'!AB58</f>
        <v>1.1116051578479325</v>
      </c>
      <c r="AL60" s="100">
        <f>('1'!M58*1000)/'1'!AC58</f>
        <v>1.0764262648008611</v>
      </c>
      <c r="AM60" s="100">
        <f>('1'!N58*1000)/'1'!AD58</f>
        <v>1.0473397570171763</v>
      </c>
      <c r="AN60" s="100">
        <f>('1'!O58*1000)/'1'!AE58</f>
        <v>0.99940035978412955</v>
      </c>
      <c r="AO60" s="100">
        <f>('1'!P58*1000)/'1'!AF58</f>
        <v>0.75173839503852657</v>
      </c>
      <c r="AP60" s="100">
        <f>('1'!Q58*1000)/'1'!AG58</f>
        <v>0.89493466976910685</v>
      </c>
      <c r="AQ60" s="100">
        <f>('1'!R58*1000)/'1'!AH58</f>
        <v>0.86805555555555558</v>
      </c>
      <c r="AR60" s="100">
        <f>('1'!S58*1000)/'1'!AI58</f>
        <v>0.81261173411344056</v>
      </c>
      <c r="AS60" s="100">
        <f>('1'!T58*1000)/'1'!AJ58</f>
        <v>0.77423350882626196</v>
      </c>
    </row>
    <row r="61" spans="26:45" x14ac:dyDescent="0.25">
      <c r="Z61" s="104"/>
      <c r="AA61" s="105"/>
      <c r="AB61" s="104" t="s">
        <v>44</v>
      </c>
      <c r="AC61" s="105" t="s">
        <v>45</v>
      </c>
      <c r="AD61" s="104" t="s">
        <v>7</v>
      </c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</row>
    <row r="62" spans="26:45" x14ac:dyDescent="0.25">
      <c r="Z62" s="106"/>
      <c r="AA62" s="107"/>
      <c r="AB62" s="106" t="s">
        <v>49</v>
      </c>
      <c r="AC62" s="107" t="s">
        <v>50</v>
      </c>
      <c r="AD62" s="104" t="s">
        <v>51</v>
      </c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</row>
    <row r="63" spans="26:45" x14ac:dyDescent="0.25">
      <c r="AD63" s="104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</row>
    <row r="64" spans="26:45" x14ac:dyDescent="0.25">
      <c r="Z64" s="109" t="s">
        <v>15</v>
      </c>
      <c r="AA64" s="110" t="s">
        <v>56</v>
      </c>
      <c r="AB64" s="102" t="s">
        <v>670</v>
      </c>
      <c r="AC64" s="111"/>
      <c r="AD64" s="102" t="s">
        <v>670</v>
      </c>
      <c r="AE64" s="100">
        <f>('1'!F62*1000)/'1'!V62</f>
        <v>17.717169547943733</v>
      </c>
      <c r="AF64" s="100">
        <f>('1'!G62*1000)/'1'!W62</f>
        <v>17.913454800280309</v>
      </c>
      <c r="AG64" s="100">
        <f>('1'!H62*1000)/'1'!X62</f>
        <v>18.673208281345826</v>
      </c>
      <c r="AH64" s="100">
        <f>('1'!I62*1000)/'1'!Y62</f>
        <v>14.884035603289711</v>
      </c>
      <c r="AI64" s="100">
        <f>('1'!J62*1000)/'1'!Z62</f>
        <v>15.350828545442445</v>
      </c>
      <c r="AJ64" s="100">
        <f>('1'!K62*1000)/'1'!AA62</f>
        <v>13.882900750194016</v>
      </c>
      <c r="AK64" s="100">
        <f>('1'!L62*1000)/'1'!AB62</f>
        <v>12.692542080820392</v>
      </c>
      <c r="AL64" s="100">
        <f>('1'!M62*1000)/'1'!AC62</f>
        <v>11.342047268029486</v>
      </c>
      <c r="AM64" s="100">
        <f>('1'!N62*1000)/'1'!AD62</f>
        <v>11.036278227403928</v>
      </c>
      <c r="AN64" s="100">
        <f>('1'!O62*1000)/'1'!AE62</f>
        <v>10.251822028369588</v>
      </c>
      <c r="AO64" s="100">
        <f>('1'!P62*1000)/'1'!AF62</f>
        <v>9.4876660341555983</v>
      </c>
      <c r="AP64" s="100">
        <f>('1'!Q62*1000)/'1'!AG62</f>
        <v>8.5229156994096975</v>
      </c>
      <c r="AQ64" s="100">
        <f>('1'!R62*1000)/'1'!AH62</f>
        <v>7.9171446575431004</v>
      </c>
      <c r="AR64" s="100">
        <f>('1'!S62*1000)/'1'!AI62</f>
        <v>8.204931797425095</v>
      </c>
      <c r="AS64" s="100">
        <f>('1'!T62*1000)/'1'!AJ62</f>
        <v>8.9101220745343443</v>
      </c>
    </row>
    <row r="65" spans="26:45" x14ac:dyDescent="0.25">
      <c r="Z65" s="104"/>
      <c r="AA65" s="105"/>
      <c r="AB65" s="104" t="s">
        <v>38</v>
      </c>
      <c r="AC65" s="105" t="s">
        <v>39</v>
      </c>
      <c r="AD65" s="104" t="s">
        <v>4</v>
      </c>
      <c r="AE65" s="100">
        <f>('1'!F63*1000)/'1'!V63</f>
        <v>31.098733505735694</v>
      </c>
      <c r="AF65" s="100">
        <f>('1'!G63*1000)/'1'!W63</f>
        <v>37.077511513543051</v>
      </c>
      <c r="AG65" s="100">
        <f>('1'!H63*1000)/'1'!X63</f>
        <v>40.041601664066562</v>
      </c>
      <c r="AH65" s="100">
        <f>('1'!I63*1000)/'1'!Y63</f>
        <v>28.609546397865401</v>
      </c>
      <c r="AI65" s="100">
        <f>('1'!J63*1000)/'1'!Z63</f>
        <v>31.526857690158831</v>
      </c>
      <c r="AJ65" s="100">
        <f>('1'!K63*1000)/'1'!AA63</f>
        <v>27.339805825242717</v>
      </c>
      <c r="AK65" s="100">
        <f>('1'!L63*1000)/'1'!AB63</f>
        <v>23.713917721039472</v>
      </c>
      <c r="AL65" s="100">
        <f>('1'!M63*1000)/'1'!AC63</f>
        <v>20.711057140929636</v>
      </c>
      <c r="AM65" s="100">
        <f>('1'!N63*1000)/'1'!AD63</f>
        <v>21.480901913365106</v>
      </c>
      <c r="AN65" s="100">
        <f>('1'!O63*1000)/'1'!AE63</f>
        <v>18.626076507109953</v>
      </c>
      <c r="AO65" s="100">
        <f>('1'!P63*1000)/'1'!AF63</f>
        <v>16.981992249829041</v>
      </c>
      <c r="AP65" s="100">
        <f>('1'!Q63*1000)/'1'!AG63</f>
        <v>14.88673139158576</v>
      </c>
      <c r="AQ65" s="100">
        <f>('1'!R63*1000)/'1'!AH63</f>
        <v>13.81923548423047</v>
      </c>
      <c r="AR65" s="100">
        <f>('1'!S63*1000)/'1'!AI63</f>
        <v>14.86429277012089</v>
      </c>
      <c r="AS65" s="100">
        <f>('1'!T63*1000)/'1'!AJ63</f>
        <v>18.352985926207683</v>
      </c>
    </row>
    <row r="66" spans="26:45" x14ac:dyDescent="0.25">
      <c r="Z66" s="104"/>
      <c r="AA66" s="105"/>
      <c r="AB66" s="104" t="s">
        <v>40</v>
      </c>
      <c r="AC66" s="105" t="s">
        <v>41</v>
      </c>
      <c r="AD66" s="104" t="s">
        <v>5</v>
      </c>
      <c r="AE66" s="100">
        <f>('1'!F64*1000)/'1'!V64</f>
        <v>8.0761070426391068</v>
      </c>
      <c r="AF66" s="100">
        <f>('1'!G64*1000)/'1'!W64</f>
        <v>6.5708671088184722</v>
      </c>
      <c r="AG66" s="100">
        <f>('1'!H64*1000)/'1'!X64</f>
        <v>6.8128847188190997</v>
      </c>
      <c r="AH66" s="100">
        <f>('1'!I64*1000)/'1'!Y64</f>
        <v>6.2727166139054988</v>
      </c>
      <c r="AI66" s="100">
        <f>('1'!J64*1000)/'1'!Z64</f>
        <v>5.991109965857115</v>
      </c>
      <c r="AJ66" s="100">
        <f>('1'!K64*1000)/'1'!AA64</f>
        <v>5.7857996352430661</v>
      </c>
      <c r="AK66" s="100">
        <f>('1'!L64*1000)/'1'!AB64</f>
        <v>5.7191530786079339</v>
      </c>
      <c r="AL66" s="100">
        <f>('1'!M64*1000)/'1'!AC64</f>
        <v>4.7661918127416198</v>
      </c>
      <c r="AM66" s="100">
        <f>('1'!N64*1000)/'1'!AD64</f>
        <v>4.5633359559402047</v>
      </c>
      <c r="AN66" s="100">
        <f>('1'!O64*1000)/'1'!AE64</f>
        <v>4.2951122709726528</v>
      </c>
      <c r="AO66" s="100">
        <f>('1'!P64*1000)/'1'!AF64</f>
        <v>3.9370078740157481</v>
      </c>
      <c r="AP66" s="100">
        <f>('1'!Q64*1000)/'1'!AG64</f>
        <v>3.7195724845802531</v>
      </c>
      <c r="AQ66" s="100">
        <f>('1'!R64*1000)/'1'!AH64</f>
        <v>3.4884269080280959</v>
      </c>
      <c r="AR66" s="100">
        <f>('1'!S64*1000)/'1'!AI64</f>
        <v>3.3423949373858015</v>
      </c>
      <c r="AS66" s="100">
        <f>('1'!T64*1000)/'1'!AJ64</f>
        <v>3.1743232519178202</v>
      </c>
    </row>
    <row r="67" spans="26:45" x14ac:dyDescent="0.25">
      <c r="Z67" s="104"/>
      <c r="AA67" s="105"/>
      <c r="AB67" s="104" t="s">
        <v>42</v>
      </c>
      <c r="AC67" s="105" t="s">
        <v>43</v>
      </c>
      <c r="AD67" s="104" t="s">
        <v>6</v>
      </c>
      <c r="AE67" s="100">
        <f>('1'!F65*1000)/'1'!V65</f>
        <v>1.5122238091237503</v>
      </c>
      <c r="AF67" s="100">
        <f>('1'!G65*1000)/'1'!W65</f>
        <v>1.5367540339793393</v>
      </c>
      <c r="AG67" s="100">
        <f>('1'!H65*1000)/'1'!X65</f>
        <v>1.5719367915942748</v>
      </c>
      <c r="AH67" s="100">
        <f>('1'!I65*1000)/'1'!Y65</f>
        <v>1.3462347496844762</v>
      </c>
      <c r="AI67" s="100">
        <f>('1'!J65*1000)/'1'!Z65</f>
        <v>1.373071642032146</v>
      </c>
      <c r="AJ67" s="100">
        <f>('1'!K65*1000)/'1'!AA65</f>
        <v>1.0922140739584958</v>
      </c>
      <c r="AK67" s="100">
        <f>('1'!L65*1000)/'1'!AB65</f>
        <v>0.99304865938430986</v>
      </c>
      <c r="AL67" s="100">
        <f>('1'!M65*1000)/'1'!AC65</f>
        <v>0.96747785964128896</v>
      </c>
      <c r="AM67" s="100">
        <f>('1'!N65*1000)/'1'!AD65</f>
        <v>0.839278220730172</v>
      </c>
      <c r="AN67" s="100">
        <f>('1'!O65*1000)/'1'!AE65</f>
        <v>0.75187969924812026</v>
      </c>
      <c r="AO67" s="100">
        <f>('1'!P65*1000)/'1'!AF65</f>
        <v>0.65359477124183007</v>
      </c>
      <c r="AP67" s="100">
        <f>('1'!Q65*1000)/'1'!AG65</f>
        <v>0.76248570339306143</v>
      </c>
      <c r="AQ67" s="100">
        <f>('1'!R65*1000)/'1'!AH65</f>
        <v>0.74069501882599842</v>
      </c>
      <c r="AR67" s="100">
        <f>('1'!S65*1000)/'1'!AI65</f>
        <v>0.70579931772732618</v>
      </c>
      <c r="AS67" s="100">
        <f>('1'!T65*1000)/'1'!AJ65</f>
        <v>0.63171193935565384</v>
      </c>
    </row>
    <row r="68" spans="26:45" x14ac:dyDescent="0.25">
      <c r="Z68" s="104"/>
      <c r="AA68" s="105"/>
      <c r="AB68" s="104" t="s">
        <v>44</v>
      </c>
      <c r="AC68" s="105" t="s">
        <v>45</v>
      </c>
      <c r="AD68" s="104" t="s">
        <v>7</v>
      </c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</row>
    <row r="69" spans="26:45" x14ac:dyDescent="0.25">
      <c r="Z69" s="106"/>
      <c r="AA69" s="107"/>
      <c r="AB69" s="106" t="s">
        <v>49</v>
      </c>
      <c r="AC69" s="107" t="s">
        <v>50</v>
      </c>
      <c r="AD69" s="104" t="s">
        <v>51</v>
      </c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</row>
    <row r="70" spans="26:45" x14ac:dyDescent="0.25">
      <c r="AD70" s="104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</row>
    <row r="71" spans="26:45" x14ac:dyDescent="0.25">
      <c r="Z71" s="109" t="s">
        <v>16</v>
      </c>
      <c r="AA71" s="110" t="s">
        <v>57</v>
      </c>
      <c r="AB71" s="102" t="s">
        <v>670</v>
      </c>
      <c r="AC71" s="110"/>
      <c r="AD71" s="102" t="s">
        <v>670</v>
      </c>
      <c r="AE71" s="100">
        <f>('1'!F69*1000)/'1'!V69</f>
        <v>18.122794636556105</v>
      </c>
      <c r="AF71" s="100">
        <f>('1'!G69*1000)/'1'!W69</f>
        <v>18.070726430609671</v>
      </c>
      <c r="AG71" s="100">
        <f>('1'!H69*1000)/'1'!X69</f>
        <v>19.264336346691739</v>
      </c>
      <c r="AH71" s="100">
        <f>('1'!I69*1000)/'1'!Y69</f>
        <v>16.884462755604986</v>
      </c>
      <c r="AI71" s="100">
        <f>('1'!J69*1000)/'1'!Z69</f>
        <v>15.909909397626901</v>
      </c>
      <c r="AJ71" s="100">
        <f>('1'!K69*1000)/'1'!AA69</f>
        <v>15.495443060194104</v>
      </c>
      <c r="AK71" s="100">
        <f>('1'!L69*1000)/'1'!AB69</f>
        <v>13.822577315512296</v>
      </c>
      <c r="AL71" s="100">
        <f>('1'!M69*1000)/'1'!AC69</f>
        <v>13.417211793110939</v>
      </c>
      <c r="AM71" s="100">
        <f>('1'!N69*1000)/'1'!AD69</f>
        <v>12.497029594379688</v>
      </c>
      <c r="AN71" s="100">
        <f>('1'!O69*1000)/'1'!AE69</f>
        <v>11.090274682201761</v>
      </c>
      <c r="AO71" s="100">
        <f>('1'!P69*1000)/'1'!AF69</f>
        <v>10.164167768535767</v>
      </c>
      <c r="AP71" s="100">
        <f>('1'!Q69*1000)/'1'!AG69</f>
        <v>9.7016091235744408</v>
      </c>
      <c r="AQ71" s="100">
        <f>('1'!R69*1000)/'1'!AH69</f>
        <v>9.1885578256653702</v>
      </c>
      <c r="AR71" s="100">
        <f>('1'!S69*1000)/'1'!AI69</f>
        <v>8.8646344199762801</v>
      </c>
      <c r="AS71" s="100">
        <f>('1'!T69*1000)/'1'!AJ69</f>
        <v>7.7100749549227352</v>
      </c>
    </row>
    <row r="72" spans="26:45" x14ac:dyDescent="0.25">
      <c r="Z72" s="104"/>
      <c r="AA72" s="105"/>
      <c r="AB72" s="104" t="s">
        <v>38</v>
      </c>
      <c r="AC72" s="105" t="s">
        <v>39</v>
      </c>
      <c r="AD72" s="104" t="s">
        <v>4</v>
      </c>
      <c r="AE72" s="100">
        <f>('1'!F70*1000)/'1'!V70</f>
        <v>36.290037652806802</v>
      </c>
      <c r="AF72" s="100">
        <f>('1'!G70*1000)/'1'!W70</f>
        <v>42.338358313001045</v>
      </c>
      <c r="AG72" s="100">
        <f>('1'!H70*1000)/'1'!X70</f>
        <v>50.346083017589905</v>
      </c>
      <c r="AH72" s="100">
        <f>('1'!I70*1000)/'1'!Y70</f>
        <v>43.73165662241626</v>
      </c>
      <c r="AI72" s="100">
        <f>('1'!J70*1000)/'1'!Z70</f>
        <v>41.689499188773922</v>
      </c>
      <c r="AJ72" s="100">
        <f>('1'!K70*1000)/'1'!AA70</f>
        <v>42.862061688491998</v>
      </c>
      <c r="AK72" s="100">
        <f>('1'!L70*1000)/'1'!AB70</f>
        <v>35.609353618288658</v>
      </c>
      <c r="AL72" s="100">
        <f>('1'!M70*1000)/'1'!AC70</f>
        <v>35.228112481039247</v>
      </c>
      <c r="AM72" s="100">
        <f>('1'!N70*1000)/'1'!AD70</f>
        <v>33.239532380214925</v>
      </c>
      <c r="AN72" s="100">
        <f>('1'!O70*1000)/'1'!AE70</f>
        <v>29.753724866194126</v>
      </c>
      <c r="AO72" s="100">
        <f>('1'!P70*1000)/'1'!AF70</f>
        <v>26.763338460740766</v>
      </c>
      <c r="AP72" s="100">
        <f>('1'!Q70*1000)/'1'!AG70</f>
        <v>25.020764119601328</v>
      </c>
      <c r="AQ72" s="100">
        <f>('1'!R70*1000)/'1'!AH70</f>
        <v>24.5730053760883</v>
      </c>
      <c r="AR72" s="100">
        <f>('1'!S70*1000)/'1'!AI70</f>
        <v>22.551625287207301</v>
      </c>
      <c r="AS72" s="100">
        <f>('1'!T70*1000)/'1'!AJ70</f>
        <v>19.82743767478231</v>
      </c>
    </row>
    <row r="73" spans="26:45" x14ac:dyDescent="0.25">
      <c r="Z73" s="104"/>
      <c r="AA73" s="105"/>
      <c r="AB73" s="104" t="s">
        <v>40</v>
      </c>
      <c r="AC73" s="105" t="s">
        <v>41</v>
      </c>
      <c r="AD73" s="104" t="s">
        <v>5</v>
      </c>
      <c r="AE73" s="100">
        <f>('1'!F71*1000)/'1'!V71</f>
        <v>11.005029211238487</v>
      </c>
      <c r="AF73" s="100">
        <f>('1'!G71*1000)/'1'!W71</f>
        <v>9.3295185968404031</v>
      </c>
      <c r="AG73" s="100">
        <f>('1'!H71*1000)/'1'!X71</f>
        <v>9.2486823383234125</v>
      </c>
      <c r="AH73" s="100">
        <f>('1'!I71*1000)/'1'!Y71</f>
        <v>8.3688052543384881</v>
      </c>
      <c r="AI73" s="100">
        <f>('1'!J71*1000)/'1'!Z71</f>
        <v>7.5545014390756844</v>
      </c>
      <c r="AJ73" s="100">
        <f>('1'!K71*1000)/'1'!AA71</f>
        <v>7.3981467862921022</v>
      </c>
      <c r="AK73" s="100">
        <f>('1'!L71*1000)/'1'!AB71</f>
        <v>6.748091747547547</v>
      </c>
      <c r="AL73" s="100">
        <f>('1'!M71*1000)/'1'!AC71</f>
        <v>6.4943185878653615</v>
      </c>
      <c r="AM73" s="100">
        <f>('1'!N71*1000)/'1'!AD71</f>
        <v>5.6071401013400548</v>
      </c>
      <c r="AN73" s="100">
        <f>('1'!O71*1000)/'1'!AE71</f>
        <v>4.7565321147087234</v>
      </c>
      <c r="AO73" s="100">
        <f>('1'!P71*1000)/'1'!AF71</f>
        <v>4.5375585208727696</v>
      </c>
      <c r="AP73" s="100">
        <f>('1'!Q71*1000)/'1'!AG71</f>
        <v>4.4303704465637077</v>
      </c>
      <c r="AQ73" s="100">
        <f>('1'!R71*1000)/'1'!AH71</f>
        <v>4.0187517502482173</v>
      </c>
      <c r="AR73" s="100">
        <f>('1'!S71*1000)/'1'!AI71</f>
        <v>4.2384505651267421</v>
      </c>
      <c r="AS73" s="100">
        <f>('1'!T71*1000)/'1'!AJ71</f>
        <v>3.608461350812775</v>
      </c>
    </row>
    <row r="74" spans="26:45" x14ac:dyDescent="0.25">
      <c r="Z74" s="104"/>
      <c r="AA74" s="105"/>
      <c r="AB74" s="104" t="s">
        <v>42</v>
      </c>
      <c r="AC74" s="105" t="s">
        <v>43</v>
      </c>
      <c r="AD74" s="104" t="s">
        <v>6</v>
      </c>
      <c r="AE74" s="100">
        <f>('1'!F72*1000)/'1'!V72</f>
        <v>1.4657132681296403</v>
      </c>
      <c r="AF74" s="100">
        <f>('1'!G72*1000)/'1'!W72</f>
        <v>1.3754972692333625</v>
      </c>
      <c r="AG74" s="100">
        <f>('1'!H72*1000)/'1'!X72</f>
        <v>1.3600302228938421</v>
      </c>
      <c r="AH74" s="100">
        <f>('1'!I72*1000)/'1'!Y72</f>
        <v>1.089924783212763</v>
      </c>
      <c r="AI74" s="100">
        <f>('1'!J72*1000)/'1'!Z72</f>
        <v>1.0887192805380088</v>
      </c>
      <c r="AJ74" s="100">
        <f>('1'!K72*1000)/'1'!AA72</f>
        <v>0.86499434426774902</v>
      </c>
      <c r="AK74" s="100">
        <f>('1'!L72*1000)/'1'!AB72</f>
        <v>0.75619601452748397</v>
      </c>
      <c r="AL74" s="100">
        <f>('1'!M72*1000)/'1'!AC72</f>
        <v>0.68698665427396621</v>
      </c>
      <c r="AM74" s="100">
        <f>('1'!N72*1000)/'1'!AD72</f>
        <v>0.69625580646166951</v>
      </c>
      <c r="AN74" s="100">
        <f>('1'!O72*1000)/'1'!AE72</f>
        <v>0.60941989030441979</v>
      </c>
      <c r="AO74" s="100">
        <f>('1'!P72*1000)/'1'!AF72</f>
        <v>0.56226380311549451</v>
      </c>
      <c r="AP74" s="100">
        <f>('1'!Q72*1000)/'1'!AG72</f>
        <v>0.66049034803438067</v>
      </c>
      <c r="AQ74" s="100">
        <f>('1'!R72*1000)/'1'!AH72</f>
        <v>0.63001779374579636</v>
      </c>
      <c r="AR74" s="100">
        <f>('1'!S72*1000)/'1'!AI72</f>
        <v>0.5751223147458121</v>
      </c>
      <c r="AS74" s="100">
        <f>('1'!T72*1000)/'1'!AJ72</f>
        <v>0.51795446639093967</v>
      </c>
    </row>
    <row r="75" spans="26:45" x14ac:dyDescent="0.25">
      <c r="Z75" s="104"/>
      <c r="AA75" s="105"/>
      <c r="AB75" s="104" t="s">
        <v>44</v>
      </c>
      <c r="AC75" s="105" t="s">
        <v>45</v>
      </c>
      <c r="AD75" s="104" t="s">
        <v>7</v>
      </c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</row>
    <row r="76" spans="26:45" x14ac:dyDescent="0.25">
      <c r="Z76" s="106"/>
      <c r="AA76" s="107"/>
      <c r="AB76" s="106" t="s">
        <v>49</v>
      </c>
      <c r="AC76" s="107" t="s">
        <v>50</v>
      </c>
      <c r="AD76" s="104" t="s">
        <v>51</v>
      </c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</row>
    <row r="77" spans="26:45" x14ac:dyDescent="0.25">
      <c r="AD77" s="104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</row>
    <row r="78" spans="26:45" x14ac:dyDescent="0.25">
      <c r="Z78" s="109" t="s">
        <v>17</v>
      </c>
      <c r="AA78" s="110" t="s">
        <v>58</v>
      </c>
      <c r="AB78" s="102" t="s">
        <v>670</v>
      </c>
      <c r="AC78" s="110"/>
      <c r="AD78" s="102" t="s">
        <v>670</v>
      </c>
      <c r="AE78" s="100">
        <f>('1'!F76*1000)/'1'!V76</f>
        <v>20.024949829147911</v>
      </c>
      <c r="AF78" s="100">
        <f>('1'!G76*1000)/'1'!W76</f>
        <v>19.029197553543256</v>
      </c>
      <c r="AG78" s="100">
        <f>('1'!H76*1000)/'1'!X76</f>
        <v>17.550936082717641</v>
      </c>
      <c r="AH78" s="100">
        <f>('1'!I76*1000)/'1'!Y76</f>
        <v>16.383571754605754</v>
      </c>
      <c r="AI78" s="100">
        <f>('1'!J76*1000)/'1'!Z76</f>
        <v>16.845698012856754</v>
      </c>
      <c r="AJ78" s="100">
        <f>('1'!K76*1000)/'1'!AA76</f>
        <v>14.235451126299187</v>
      </c>
      <c r="AK78" s="100">
        <f>('1'!L76*1000)/'1'!AB76</f>
        <v>14.204119194566424</v>
      </c>
      <c r="AL78" s="100">
        <f>('1'!M76*1000)/'1'!AC76</f>
        <v>13.584831899921815</v>
      </c>
      <c r="AM78" s="100">
        <f>('1'!N76*1000)/'1'!AD76</f>
        <v>12.479845504978273</v>
      </c>
      <c r="AN78" s="100">
        <f>('1'!O76*1000)/'1'!AE76</f>
        <v>11.719809892254773</v>
      </c>
      <c r="AO78" s="100">
        <f>('1'!P76*1000)/'1'!AF76</f>
        <v>10.615533785816979</v>
      </c>
      <c r="AP78" s="100">
        <f>('1'!Q76*1000)/'1'!AG76</f>
        <v>10.204409074864422</v>
      </c>
      <c r="AQ78" s="100">
        <f>('1'!R76*1000)/'1'!AH76</f>
        <v>9.7747420665001634</v>
      </c>
      <c r="AR78" s="100">
        <f>('1'!S76*1000)/'1'!AI76</f>
        <v>8.8834241562202152</v>
      </c>
      <c r="AS78" s="100">
        <f>('1'!T76*1000)/'1'!AJ76</f>
        <v>7.907803592227058</v>
      </c>
    </row>
    <row r="79" spans="26:45" x14ac:dyDescent="0.25">
      <c r="Z79" s="104"/>
      <c r="AA79" s="105"/>
      <c r="AB79" s="104" t="s">
        <v>38</v>
      </c>
      <c r="AC79" s="105" t="s">
        <v>39</v>
      </c>
      <c r="AD79" s="104" t="s">
        <v>4</v>
      </c>
      <c r="AE79" s="100">
        <f>('1'!F77*1000)/'1'!V77</f>
        <v>35.596701111581964</v>
      </c>
      <c r="AF79" s="100">
        <f>('1'!G77*1000)/'1'!W77</f>
        <v>40.320688306609306</v>
      </c>
      <c r="AG79" s="100">
        <f>('1'!H77*1000)/'1'!X77</f>
        <v>33.223757699549992</v>
      </c>
      <c r="AH79" s="100">
        <f>('1'!I77*1000)/'1'!Y77</f>
        <v>33.70245546461242</v>
      </c>
      <c r="AI79" s="100">
        <f>('1'!J77*1000)/'1'!Z77</f>
        <v>35.346206793913012</v>
      </c>
      <c r="AJ79" s="100">
        <f>('1'!K77*1000)/'1'!AA77</f>
        <v>28.17619220968329</v>
      </c>
      <c r="AK79" s="100">
        <f>('1'!L77*1000)/'1'!AB77</f>
        <v>30.241250424736663</v>
      </c>
      <c r="AL79" s="100">
        <f>('1'!M77*1000)/'1'!AC77</f>
        <v>29.576338928856913</v>
      </c>
      <c r="AM79" s="100">
        <f>('1'!N77*1000)/'1'!AD77</f>
        <v>27.941333904292904</v>
      </c>
      <c r="AN79" s="100">
        <f>('1'!O77*1000)/'1'!AE77</f>
        <v>26.442962156275524</v>
      </c>
      <c r="AO79" s="100">
        <f>('1'!P77*1000)/'1'!AF77</f>
        <v>23.380372033354714</v>
      </c>
      <c r="AP79" s="100">
        <f>('1'!Q77*1000)/'1'!AG77</f>
        <v>22.420707254830479</v>
      </c>
      <c r="AQ79" s="100">
        <f>('1'!R77*1000)/'1'!AH77</f>
        <v>22.279985146676569</v>
      </c>
      <c r="AR79" s="100">
        <f>('1'!S77*1000)/'1'!AI77</f>
        <v>18.993853378004061</v>
      </c>
      <c r="AS79" s="100">
        <f>('1'!T77*1000)/'1'!AJ77</f>
        <v>17.030925845515512</v>
      </c>
    </row>
    <row r="80" spans="26:45" x14ac:dyDescent="0.25">
      <c r="Z80" s="104"/>
      <c r="AA80" s="105"/>
      <c r="AB80" s="104" t="s">
        <v>40</v>
      </c>
      <c r="AC80" s="105" t="s">
        <v>41</v>
      </c>
      <c r="AD80" s="104" t="s">
        <v>5</v>
      </c>
      <c r="AE80" s="100">
        <f>('1'!F78*1000)/'1'!V78</f>
        <v>9.0153584118873518</v>
      </c>
      <c r="AF80" s="100">
        <f>('1'!G78*1000)/'1'!W78</f>
        <v>7.2362927915391042</v>
      </c>
      <c r="AG80" s="100">
        <f>('1'!H78*1000)/'1'!X78</f>
        <v>7.4435004040057784</v>
      </c>
      <c r="AH80" s="100">
        <f>('1'!I78*1000)/'1'!Y78</f>
        <v>6.8291345956193039</v>
      </c>
      <c r="AI80" s="100">
        <f>('1'!J78*1000)/'1'!Z78</f>
        <v>6.7386476759323068</v>
      </c>
      <c r="AJ80" s="100">
        <f>('1'!K78*1000)/'1'!AA78</f>
        <v>6.0477994753716118</v>
      </c>
      <c r="AK80" s="100">
        <f>('1'!L78*1000)/'1'!AB78</f>
        <v>5.6196876390287303</v>
      </c>
      <c r="AL80" s="100">
        <f>('1'!M78*1000)/'1'!AC78</f>
        <v>5.1722964542546679</v>
      </c>
      <c r="AM80" s="100">
        <f>('1'!N78*1000)/'1'!AD78</f>
        <v>4.4871523515218223</v>
      </c>
      <c r="AN80" s="100">
        <f>('1'!O78*1000)/'1'!AE78</f>
        <v>3.948098949229915</v>
      </c>
      <c r="AO80" s="100">
        <f>('1'!P78*1000)/'1'!AF78</f>
        <v>3.6123887167137134</v>
      </c>
      <c r="AP80" s="100">
        <f>('1'!Q78*1000)/'1'!AG78</f>
        <v>3.4557399460752669</v>
      </c>
      <c r="AQ80" s="100">
        <f>('1'!R78*1000)/'1'!AH78</f>
        <v>3.3101308920329879</v>
      </c>
      <c r="AR80" s="100">
        <f>('1'!S78*1000)/'1'!AI78</f>
        <v>3.086202031602709</v>
      </c>
      <c r="AS80" s="100">
        <f>('1'!T78*1000)/'1'!AJ78</f>
        <v>2.667240979424141</v>
      </c>
    </row>
    <row r="81" spans="26:45" x14ac:dyDescent="0.25">
      <c r="Z81" s="104"/>
      <c r="AA81" s="105"/>
      <c r="AB81" s="104" t="s">
        <v>42</v>
      </c>
      <c r="AC81" s="105" t="s">
        <v>43</v>
      </c>
      <c r="AD81" s="104" t="s">
        <v>6</v>
      </c>
      <c r="AE81" s="100">
        <f>('1'!F79*1000)/'1'!V79</f>
        <v>1.7489898076111212</v>
      </c>
      <c r="AF81" s="100">
        <f>('1'!G79*1000)/'1'!W79</f>
        <v>1.6878654530110313</v>
      </c>
      <c r="AG81" s="100">
        <f>('1'!H79*1000)/'1'!X79</f>
        <v>1.7129153819801302</v>
      </c>
      <c r="AH81" s="100">
        <f>('1'!I79*1000)/'1'!Y79</f>
        <v>1.4038118892068463</v>
      </c>
      <c r="AI81" s="100">
        <f>('1'!J79*1000)/'1'!Z79</f>
        <v>1.4545062759252276</v>
      </c>
      <c r="AJ81" s="100">
        <f>('1'!K79*1000)/'1'!AA79</f>
        <v>1.1123470522803114</v>
      </c>
      <c r="AK81" s="100">
        <f>('1'!L79*1000)/'1'!AB79</f>
        <v>0.97565985416452705</v>
      </c>
      <c r="AL81" s="100">
        <f>('1'!M79*1000)/'1'!AC79</f>
        <v>0.92529463329112693</v>
      </c>
      <c r="AM81" s="100">
        <f>('1'!N79*1000)/'1'!AD79</f>
        <v>0.86892893076008415</v>
      </c>
      <c r="AN81" s="100">
        <f>('1'!O79*1000)/'1'!AE79</f>
        <v>0.73640892354342646</v>
      </c>
      <c r="AO81" s="100">
        <f>('1'!P79*1000)/'1'!AF79</f>
        <v>0.70933822915797384</v>
      </c>
      <c r="AP81" s="100">
        <f>('1'!Q79*1000)/'1'!AG79</f>
        <v>0.80048028817290373</v>
      </c>
      <c r="AQ81" s="100">
        <f>('1'!R79*1000)/'1'!AH79</f>
        <v>0.73076923076923073</v>
      </c>
      <c r="AR81" s="100">
        <f>('1'!S79*1000)/'1'!AI79</f>
        <v>0.65765436609426375</v>
      </c>
      <c r="AS81" s="100">
        <f>('1'!T79*1000)/'1'!AJ79</f>
        <v>0.62978902067807285</v>
      </c>
    </row>
    <row r="82" spans="26:45" x14ac:dyDescent="0.25">
      <c r="Z82" s="104"/>
      <c r="AA82" s="105"/>
      <c r="AB82" s="104" t="s">
        <v>44</v>
      </c>
      <c r="AC82" s="105" t="s">
        <v>45</v>
      </c>
      <c r="AD82" s="104" t="s">
        <v>7</v>
      </c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</row>
    <row r="83" spans="26:45" x14ac:dyDescent="0.25">
      <c r="Z83" s="106"/>
      <c r="AA83" s="107"/>
      <c r="AB83" s="106" t="s">
        <v>49</v>
      </c>
      <c r="AC83" s="107" t="s">
        <v>50</v>
      </c>
      <c r="AD83" s="104" t="s">
        <v>51</v>
      </c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</row>
    <row r="84" spans="26:45" x14ac:dyDescent="0.25">
      <c r="AD84" s="104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</row>
    <row r="85" spans="26:45" x14ac:dyDescent="0.25">
      <c r="Z85" s="109" t="s">
        <v>18</v>
      </c>
      <c r="AA85" s="110" t="s">
        <v>59</v>
      </c>
      <c r="AB85" s="102" t="s">
        <v>670</v>
      </c>
      <c r="AC85" s="110"/>
      <c r="AD85" s="102" t="s">
        <v>670</v>
      </c>
      <c r="AE85" s="100">
        <f>('1'!F83*1000)/'1'!V83</f>
        <v>24.580501764626518</v>
      </c>
      <c r="AF85" s="100">
        <f>('1'!G83*1000)/'1'!W83</f>
        <v>23.281266432445825</v>
      </c>
      <c r="AG85" s="100">
        <f>('1'!H83*1000)/'1'!X83</f>
        <v>23.421406331259835</v>
      </c>
      <c r="AH85" s="100">
        <f>('1'!I83*1000)/'1'!Y83</f>
        <v>19.611135095377431</v>
      </c>
      <c r="AI85" s="100">
        <f>('1'!J83*1000)/'1'!Z83</f>
        <v>18.836617885751462</v>
      </c>
      <c r="AJ85" s="100">
        <f>('1'!K83*1000)/'1'!AA83</f>
        <v>17.976764791176326</v>
      </c>
      <c r="AK85" s="100">
        <f>('1'!L83*1000)/'1'!AB83</f>
        <v>16.861135748457038</v>
      </c>
      <c r="AL85" s="100">
        <f>('1'!M83*1000)/'1'!AC83</f>
        <v>15.984436316372696</v>
      </c>
      <c r="AM85" s="100">
        <f>('1'!N83*1000)/'1'!AD83</f>
        <v>16.071143510881711</v>
      </c>
      <c r="AN85" s="100">
        <f>('1'!O83*1000)/'1'!AE83</f>
        <v>14.897669914120975</v>
      </c>
      <c r="AO85" s="100">
        <f>('1'!P83*1000)/'1'!AF83</f>
        <v>14.670760832480383</v>
      </c>
      <c r="AP85" s="100">
        <f>('1'!Q83*1000)/'1'!AG83</f>
        <v>13.676109948585875</v>
      </c>
      <c r="AQ85" s="100">
        <f>('1'!R83*1000)/'1'!AH83</f>
        <v>12.633837665039083</v>
      </c>
      <c r="AR85" s="100">
        <f>('1'!S83*1000)/'1'!AI83</f>
        <v>12.455593562784751</v>
      </c>
      <c r="AS85" s="100">
        <f>('1'!T83*1000)/'1'!AJ83</f>
        <v>11.179960638143552</v>
      </c>
    </row>
    <row r="86" spans="26:45" x14ac:dyDescent="0.25">
      <c r="Z86" s="104"/>
      <c r="AA86" s="105"/>
      <c r="AB86" s="104" t="s">
        <v>38</v>
      </c>
      <c r="AC86" s="105" t="s">
        <v>39</v>
      </c>
      <c r="AD86" s="104" t="s">
        <v>4</v>
      </c>
      <c r="AE86" s="100">
        <f>('1'!F84*1000)/'1'!V84</f>
        <v>51.91858299183798</v>
      </c>
      <c r="AF86" s="100">
        <f>('1'!G84*1000)/'1'!W84</f>
        <v>55.17069636874038</v>
      </c>
      <c r="AG86" s="100">
        <f>('1'!H84*1000)/'1'!X84</f>
        <v>52.449853093505496</v>
      </c>
      <c r="AH86" s="100">
        <f>('1'!I84*1000)/'1'!Y84</f>
        <v>44.770160485388146</v>
      </c>
      <c r="AI86" s="100">
        <f>('1'!J84*1000)/'1'!Z84</f>
        <v>46.917184452223786</v>
      </c>
      <c r="AJ86" s="100">
        <f>('1'!K84*1000)/'1'!AA84</f>
        <v>43.46883883386235</v>
      </c>
      <c r="AK86" s="100">
        <f>('1'!L84*1000)/'1'!AB84</f>
        <v>39.71075769951473</v>
      </c>
      <c r="AL86" s="100">
        <f>('1'!M84*1000)/'1'!AC84</f>
        <v>33.114571913436556</v>
      </c>
      <c r="AM86" s="100">
        <f>('1'!N84*1000)/'1'!AD84</f>
        <v>33.758234904299691</v>
      </c>
      <c r="AN86" s="100">
        <f>('1'!O84*1000)/'1'!AE84</f>
        <v>32.116133600849757</v>
      </c>
      <c r="AO86" s="100">
        <f>('1'!P84*1000)/'1'!AF84</f>
        <v>33.088200983640213</v>
      </c>
      <c r="AP86" s="100">
        <f>('1'!Q84*1000)/'1'!AG84</f>
        <v>30.209845704340299</v>
      </c>
      <c r="AQ86" s="100">
        <f>('1'!R84*1000)/'1'!AH84</f>
        <v>29.966118102613745</v>
      </c>
      <c r="AR86" s="100">
        <f>('1'!S84*1000)/'1'!AI84</f>
        <v>30.133028046147931</v>
      </c>
      <c r="AS86" s="100">
        <f>('1'!T84*1000)/'1'!AJ84</f>
        <v>24.744943941742672</v>
      </c>
    </row>
    <row r="87" spans="26:45" x14ac:dyDescent="0.25">
      <c r="Z87" s="104"/>
      <c r="AA87" s="105"/>
      <c r="AB87" s="104" t="s">
        <v>40</v>
      </c>
      <c r="AC87" s="105" t="s">
        <v>41</v>
      </c>
      <c r="AD87" s="104" t="s">
        <v>5</v>
      </c>
      <c r="AE87" s="100">
        <f>('1'!F85*1000)/'1'!V85</f>
        <v>16.970273327977175</v>
      </c>
      <c r="AF87" s="100">
        <f>('1'!G85*1000)/'1'!W85</f>
        <v>14.547230633974797</v>
      </c>
      <c r="AG87" s="100">
        <f>('1'!H85*1000)/'1'!X85</f>
        <v>14.437288851351351</v>
      </c>
      <c r="AH87" s="100">
        <f>('1'!I85*1000)/'1'!Y85</f>
        <v>10.655263167241459</v>
      </c>
      <c r="AI87" s="100">
        <f>('1'!J85*1000)/'1'!Z85</f>
        <v>8.8857901529423984</v>
      </c>
      <c r="AJ87" s="100">
        <f>('1'!K85*1000)/'1'!AA85</f>
        <v>9.4465436763725279</v>
      </c>
      <c r="AK87" s="100">
        <f>('1'!L85*1000)/'1'!AB85</f>
        <v>9.1575532613893191</v>
      </c>
      <c r="AL87" s="100">
        <f>('1'!M85*1000)/'1'!AC85</f>
        <v>10.088398181192137</v>
      </c>
      <c r="AM87" s="100">
        <f>('1'!N85*1000)/'1'!AD85</f>
        <v>10.6119725293567</v>
      </c>
      <c r="AN87" s="100">
        <f>('1'!O85*1000)/'1'!AE85</f>
        <v>9.3461581063402388</v>
      </c>
      <c r="AO87" s="100">
        <f>('1'!P85*1000)/'1'!AF85</f>
        <v>8.9336224101540633</v>
      </c>
      <c r="AP87" s="100">
        <f>('1'!Q85*1000)/'1'!AG85</f>
        <v>8.8558653908460592</v>
      </c>
      <c r="AQ87" s="100">
        <f>('1'!R85*1000)/'1'!AH85</f>
        <v>7.4039140426297525</v>
      </c>
      <c r="AR87" s="100">
        <f>('1'!S85*1000)/'1'!AI85</f>
        <v>6.4654185347086877</v>
      </c>
      <c r="AS87" s="100">
        <f>('1'!T85*1000)/'1'!AJ85</f>
        <v>6.5457826770885408</v>
      </c>
    </row>
    <row r="88" spans="26:45" x14ac:dyDescent="0.25">
      <c r="Z88" s="104"/>
      <c r="AA88" s="105"/>
      <c r="AB88" s="104" t="s">
        <v>42</v>
      </c>
      <c r="AC88" s="105" t="s">
        <v>43</v>
      </c>
      <c r="AD88" s="104" t="s">
        <v>6</v>
      </c>
      <c r="AE88" s="100">
        <f>('1'!F86*1000)/'1'!V86</f>
        <v>0.96192838348878218</v>
      </c>
      <c r="AF88" s="100">
        <f>('1'!G86*1000)/'1'!W86</f>
        <v>0.91011246389732448</v>
      </c>
      <c r="AG88" s="100">
        <f>('1'!H86*1000)/'1'!X86</f>
        <v>0.98936670925105896</v>
      </c>
      <c r="AH88" s="100">
        <f>('1'!I86*1000)/'1'!Y86</f>
        <v>0.84729981378026076</v>
      </c>
      <c r="AI88" s="100">
        <f>('1'!J86*1000)/'1'!Z86</f>
        <v>0.82347066604760366</v>
      </c>
      <c r="AJ88" s="100">
        <f>('1'!K86*1000)/'1'!AA86</f>
        <v>0.69869146302542029</v>
      </c>
      <c r="AK88" s="100">
        <f>('1'!L86*1000)/'1'!AB86</f>
        <v>0.63701644660643963</v>
      </c>
      <c r="AL88" s="100">
        <f>('1'!M86*1000)/'1'!AC86</f>
        <v>0.59205696377400796</v>
      </c>
      <c r="AM88" s="100">
        <f>('1'!N86*1000)/'1'!AD86</f>
        <v>0.552378961826135</v>
      </c>
      <c r="AN88" s="100">
        <f>('1'!O86*1000)/'1'!AE86</f>
        <v>0.50050402870496347</v>
      </c>
      <c r="AO88" s="100">
        <f>('1'!P86*1000)/'1'!AF86</f>
        <v>0.46430253684139694</v>
      </c>
      <c r="AP88" s="100">
        <f>('1'!Q86*1000)/'1'!AG86</f>
        <v>0.4815718505200976</v>
      </c>
      <c r="AQ88" s="100">
        <f>('1'!R86*1000)/'1'!AH86</f>
        <v>0.47410601789912582</v>
      </c>
      <c r="AR88" s="100">
        <f>('1'!S86*1000)/'1'!AI86</f>
        <v>0.43680211633701438</v>
      </c>
      <c r="AS88" s="100">
        <f>('1'!T86*1000)/'1'!AJ86</f>
        <v>0.38578914032360223</v>
      </c>
    </row>
    <row r="89" spans="26:45" x14ac:dyDescent="0.25">
      <c r="Z89" s="104"/>
      <c r="AA89" s="105"/>
      <c r="AB89" s="104" t="s">
        <v>44</v>
      </c>
      <c r="AC89" s="105" t="s">
        <v>45</v>
      </c>
      <c r="AD89" s="104" t="s">
        <v>7</v>
      </c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</row>
    <row r="90" spans="26:45" x14ac:dyDescent="0.25">
      <c r="Z90" s="106"/>
      <c r="AA90" s="107"/>
      <c r="AB90" s="106" t="s">
        <v>49</v>
      </c>
      <c r="AC90" s="107" t="s">
        <v>50</v>
      </c>
      <c r="AD90" s="104" t="s">
        <v>51</v>
      </c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</row>
    <row r="91" spans="26:45" x14ac:dyDescent="0.25">
      <c r="AD91" s="104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</row>
    <row r="92" spans="26:45" x14ac:dyDescent="0.25">
      <c r="Z92" s="109" t="s">
        <v>19</v>
      </c>
      <c r="AA92" s="110" t="s">
        <v>60</v>
      </c>
      <c r="AB92" s="102" t="s">
        <v>670</v>
      </c>
      <c r="AC92" s="110"/>
      <c r="AD92" s="102" t="s">
        <v>670</v>
      </c>
      <c r="AE92" s="100">
        <f>('1'!F90*1000)/'1'!V90</f>
        <v>20.116049192533826</v>
      </c>
      <c r="AF92" s="100">
        <f>('1'!G90*1000)/'1'!W90</f>
        <v>20.348642754893174</v>
      </c>
      <c r="AG92" s="100">
        <f>('1'!H90*1000)/'1'!X90</f>
        <v>19.548377667348728</v>
      </c>
      <c r="AH92" s="100">
        <f>('1'!I90*1000)/'1'!Y90</f>
        <v>17.738699398088045</v>
      </c>
      <c r="AI92" s="100">
        <f>('1'!J90*1000)/'1'!Z90</f>
        <v>16.805626386138027</v>
      </c>
      <c r="AJ92" s="100">
        <f>('1'!K90*1000)/'1'!AA90</f>
        <v>15.201353319862788</v>
      </c>
      <c r="AK92" s="100">
        <f>('1'!L90*1000)/'1'!AB90</f>
        <v>14.44034953526644</v>
      </c>
      <c r="AL92" s="100">
        <f>('1'!M90*1000)/'1'!AC90</f>
        <v>13.7361722902127</v>
      </c>
      <c r="AM92" s="100">
        <f>('1'!N90*1000)/'1'!AD90</f>
        <v>12.845714766264756</v>
      </c>
      <c r="AN92" s="100">
        <f>('1'!O90*1000)/'1'!AE90</f>
        <v>12.298209277666016</v>
      </c>
      <c r="AO92" s="100">
        <f>('1'!P90*1000)/'1'!AF90</f>
        <v>11.334927907937331</v>
      </c>
      <c r="AP92" s="100">
        <f>('1'!Q90*1000)/'1'!AG90</f>
        <v>10.727100336500028</v>
      </c>
      <c r="AQ92" s="100">
        <f>('1'!R90*1000)/'1'!AH90</f>
        <v>10.026901442895573</v>
      </c>
      <c r="AR92" s="100">
        <f>('1'!S90*1000)/'1'!AI90</f>
        <v>9.0847800438226862</v>
      </c>
      <c r="AS92" s="100">
        <f>('1'!T90*1000)/'1'!AJ90</f>
        <v>7.3844722573517654</v>
      </c>
    </row>
    <row r="93" spans="26:45" x14ac:dyDescent="0.25">
      <c r="Z93" s="104"/>
      <c r="AA93" s="105"/>
      <c r="AB93" s="104" t="s">
        <v>38</v>
      </c>
      <c r="AC93" s="105" t="s">
        <v>39</v>
      </c>
      <c r="AD93" s="104" t="s">
        <v>4</v>
      </c>
      <c r="AE93" s="100">
        <f>('1'!F91*1000)/'1'!V91</f>
        <v>35.08986928104575</v>
      </c>
      <c r="AF93" s="100">
        <f>('1'!G91*1000)/'1'!W91</f>
        <v>41.843511259799271</v>
      </c>
      <c r="AG93" s="100">
        <f>('1'!H91*1000)/'1'!X91</f>
        <v>34.936977175517619</v>
      </c>
      <c r="AH93" s="100">
        <f>('1'!I91*1000)/'1'!Y91</f>
        <v>32.397569250270287</v>
      </c>
      <c r="AI93" s="100">
        <f>('1'!J91*1000)/'1'!Z91</f>
        <v>29.653858596024588</v>
      </c>
      <c r="AJ93" s="100">
        <f>('1'!K91*1000)/'1'!AA91</f>
        <v>27.316631451856324</v>
      </c>
      <c r="AK93" s="100">
        <f>('1'!L91*1000)/'1'!AB91</f>
        <v>26.295932996302724</v>
      </c>
      <c r="AL93" s="100">
        <f>('1'!M91*1000)/'1'!AC91</f>
        <v>24.07214706902532</v>
      </c>
      <c r="AM93" s="100">
        <f>('1'!N91*1000)/'1'!AD91</f>
        <v>23.058091835384413</v>
      </c>
      <c r="AN93" s="100">
        <f>('1'!O91*1000)/'1'!AE91</f>
        <v>22.388744456338891</v>
      </c>
      <c r="AO93" s="100">
        <f>('1'!P91*1000)/'1'!AF91</f>
        <v>20.384220560199442</v>
      </c>
      <c r="AP93" s="100">
        <f>('1'!Q91*1000)/'1'!AG91</f>
        <v>19.592001615835184</v>
      </c>
      <c r="AQ93" s="100">
        <f>('1'!R91*1000)/'1'!AH91</f>
        <v>18.480791618160652</v>
      </c>
      <c r="AR93" s="100">
        <f>('1'!S91*1000)/'1'!AI91</f>
        <v>15.575714600092917</v>
      </c>
      <c r="AS93" s="100">
        <f>('1'!T91*1000)/'1'!AJ91</f>
        <v>11.017393031950439</v>
      </c>
    </row>
    <row r="94" spans="26:45" x14ac:dyDescent="0.25">
      <c r="Z94" s="104"/>
      <c r="AA94" s="105"/>
      <c r="AB94" s="104" t="s">
        <v>40</v>
      </c>
      <c r="AC94" s="105" t="s">
        <v>41</v>
      </c>
      <c r="AD94" s="104" t="s">
        <v>5</v>
      </c>
      <c r="AE94" s="100">
        <f>('1'!F92*1000)/'1'!V92</f>
        <v>9.9566939334493103</v>
      </c>
      <c r="AF94" s="100">
        <f>('1'!G92*1000)/'1'!W92</f>
        <v>8.6929309085851383</v>
      </c>
      <c r="AG94" s="100">
        <f>('1'!H92*1000)/'1'!X92</f>
        <v>8.8028784015090658</v>
      </c>
      <c r="AH94" s="100">
        <f>('1'!I92*1000)/'1'!Y92</f>
        <v>7.9085247306158761</v>
      </c>
      <c r="AI94" s="100">
        <f>('1'!J92*1000)/'1'!Z92</f>
        <v>7.5289438170324594</v>
      </c>
      <c r="AJ94" s="100">
        <f>('1'!K92*1000)/'1'!AA92</f>
        <v>6.6788099574984825</v>
      </c>
      <c r="AK94" s="100">
        <f>('1'!L92*1000)/'1'!AB92</f>
        <v>6.2627727602346894</v>
      </c>
      <c r="AL94" s="100">
        <f>('1'!M92*1000)/'1'!AC92</f>
        <v>5.9392444502142023</v>
      </c>
      <c r="AM94" s="100">
        <f>('1'!N92*1000)/'1'!AD92</f>
        <v>5.4113885130980197</v>
      </c>
      <c r="AN94" s="100">
        <f>('1'!O92*1000)/'1'!AE92</f>
        <v>4.8542269789747641</v>
      </c>
      <c r="AO94" s="100">
        <f>('1'!P92*1000)/'1'!AF92</f>
        <v>4.5866266658974215</v>
      </c>
      <c r="AP94" s="100">
        <f>('1'!Q92*1000)/'1'!AG92</f>
        <v>4.3957236663591468</v>
      </c>
      <c r="AQ94" s="100">
        <f>('1'!R92*1000)/'1'!AH92</f>
        <v>3.9722501958151506</v>
      </c>
      <c r="AR94" s="100">
        <f>('1'!S92*1000)/'1'!AI92</f>
        <v>3.9038422025888639</v>
      </c>
      <c r="AS94" s="100">
        <f>('1'!T92*1000)/'1'!AJ92</f>
        <v>3.6697705769278777</v>
      </c>
    </row>
    <row r="95" spans="26:45" x14ac:dyDescent="0.25">
      <c r="Z95" s="104"/>
      <c r="AA95" s="105"/>
      <c r="AB95" s="104" t="s">
        <v>42</v>
      </c>
      <c r="AC95" s="105" t="s">
        <v>43</v>
      </c>
      <c r="AD95" s="104" t="s">
        <v>6</v>
      </c>
      <c r="AE95" s="100">
        <f>('1'!F93*1000)/'1'!V93</f>
        <v>0.95634563456345634</v>
      </c>
      <c r="AF95" s="100">
        <f>('1'!G93*1000)/'1'!W93</f>
        <v>0.89786756453423122</v>
      </c>
      <c r="AG95" s="100">
        <f>('1'!H93*1000)/'1'!X93</f>
        <v>0.94802587552977913</v>
      </c>
      <c r="AH95" s="100">
        <f>('1'!I93*1000)/'1'!Y93</f>
        <v>0.86697371985911675</v>
      </c>
      <c r="AI95" s="100">
        <f>('1'!J93*1000)/'1'!Z93</f>
        <v>0.83857442348008382</v>
      </c>
      <c r="AJ95" s="100">
        <f>('1'!K93*1000)/'1'!AA93</f>
        <v>0.76413652572592972</v>
      </c>
      <c r="AK95" s="100">
        <f>('1'!L93*1000)/'1'!AB93</f>
        <v>0.69554848966613669</v>
      </c>
      <c r="AL95" s="100">
        <f>('1'!M93*1000)/'1'!AC93</f>
        <v>0.62605345533349388</v>
      </c>
      <c r="AM95" s="100">
        <f>('1'!N93*1000)/'1'!AD93</f>
        <v>0.59611151870873069</v>
      </c>
      <c r="AN95" s="100">
        <f>('1'!O93*1000)/'1'!AE93</f>
        <v>0.57210755622056941</v>
      </c>
      <c r="AO95" s="100">
        <f>('1'!P93*1000)/'1'!AF93</f>
        <v>0.50496549402457502</v>
      </c>
      <c r="AP95" s="100">
        <f>('1'!Q93*1000)/'1'!AG93</f>
        <v>0.49273220004927321</v>
      </c>
      <c r="AQ95" s="100">
        <f>('1'!R93*1000)/'1'!AH93</f>
        <v>0.4463742239175425</v>
      </c>
      <c r="AR95" s="100">
        <f>('1'!S93*1000)/'1'!AI93</f>
        <v>0.4256636483244331</v>
      </c>
      <c r="AS95" s="100">
        <f>('1'!T93*1000)/'1'!AJ93</f>
        <v>0.41023346013276646</v>
      </c>
    </row>
    <row r="96" spans="26:45" x14ac:dyDescent="0.25">
      <c r="Z96" s="104"/>
      <c r="AA96" s="105"/>
      <c r="AB96" s="104" t="s">
        <v>44</v>
      </c>
      <c r="AC96" s="105" t="s">
        <v>45</v>
      </c>
      <c r="AD96" s="104" t="s">
        <v>7</v>
      </c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</row>
    <row r="97" spans="26:45" x14ac:dyDescent="0.25">
      <c r="Z97" s="106"/>
      <c r="AA97" s="107"/>
      <c r="AB97" s="106" t="s">
        <v>49</v>
      </c>
      <c r="AC97" s="107" t="s">
        <v>50</v>
      </c>
      <c r="AD97" s="104" t="s">
        <v>51</v>
      </c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</row>
    <row r="98" spans="26:45" x14ac:dyDescent="0.25">
      <c r="AD98" s="104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</row>
    <row r="99" spans="26:45" x14ac:dyDescent="0.25">
      <c r="AD99" s="104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</row>
    <row r="100" spans="26:45" x14ac:dyDescent="0.25">
      <c r="Z100" s="109" t="s">
        <v>20</v>
      </c>
      <c r="AA100" s="110" t="s">
        <v>61</v>
      </c>
      <c r="AB100" s="102" t="s">
        <v>670</v>
      </c>
      <c r="AC100" s="110"/>
      <c r="AD100" s="102" t="s">
        <v>670</v>
      </c>
      <c r="AE100" s="100">
        <f>('1'!F97*1000)/'1'!V97</f>
        <v>21.895325083941863</v>
      </c>
      <c r="AF100" s="100">
        <f>('1'!G97*1000)/'1'!W97</f>
        <v>22.552098201541536</v>
      </c>
      <c r="AG100" s="100">
        <f>('1'!H97*1000)/'1'!X97</f>
        <v>21.370428066788072</v>
      </c>
      <c r="AH100" s="100">
        <f>('1'!I97*1000)/'1'!Y97</f>
        <v>18.991896373705455</v>
      </c>
      <c r="AI100" s="100">
        <f>('1'!J97*1000)/'1'!Z97</f>
        <v>18.988381163525887</v>
      </c>
      <c r="AJ100" s="100">
        <f>('1'!K97*1000)/'1'!AA97</f>
        <v>18.761804826862541</v>
      </c>
      <c r="AK100" s="100">
        <f>('1'!L97*1000)/'1'!AB97</f>
        <v>16.731434601296712</v>
      </c>
      <c r="AL100" s="100">
        <f>('1'!M97*1000)/'1'!AC97</f>
        <v>15.105972284910353</v>
      </c>
      <c r="AM100" s="100">
        <f>('1'!N97*1000)/'1'!AD97</f>
        <v>16.256078086591426</v>
      </c>
      <c r="AN100" s="100">
        <f>('1'!O97*1000)/'1'!AE97</f>
        <v>14.41473619757118</v>
      </c>
      <c r="AO100" s="100">
        <f>('1'!P97*1000)/'1'!AF97</f>
        <v>13.778094139400931</v>
      </c>
      <c r="AP100" s="100">
        <f>('1'!Q97*1000)/'1'!AG97</f>
        <v>12.116577717164231</v>
      </c>
      <c r="AQ100" s="100">
        <f>('1'!R97*1000)/'1'!AH97</f>
        <v>11.192142151101702</v>
      </c>
      <c r="AR100" s="100">
        <f>('1'!S97*1000)/'1'!AI97</f>
        <v>11.025143672980827</v>
      </c>
      <c r="AS100" s="100">
        <f>('1'!T97*1000)/'1'!AJ97</f>
        <v>8.6583667673132876</v>
      </c>
    </row>
    <row r="101" spans="26:45" x14ac:dyDescent="0.25">
      <c r="Z101" s="104"/>
      <c r="AA101" s="105"/>
      <c r="AB101" s="104" t="s">
        <v>38</v>
      </c>
      <c r="AC101" s="105" t="s">
        <v>39</v>
      </c>
      <c r="AD101" s="104" t="s">
        <v>4</v>
      </c>
      <c r="AE101" s="100">
        <f>('1'!F98*1000)/'1'!V98</f>
        <v>49.46634634319247</v>
      </c>
      <c r="AF101" s="100">
        <f>('1'!G98*1000)/'1'!W98</f>
        <v>58.977247127731474</v>
      </c>
      <c r="AG101" s="100">
        <f>('1'!H98*1000)/'1'!X98</f>
        <v>50.044883303411133</v>
      </c>
      <c r="AH101" s="100">
        <f>('1'!I98*1000)/'1'!Y98</f>
        <v>42.198267039639759</v>
      </c>
      <c r="AI101" s="100">
        <f>('1'!J98*1000)/'1'!Z98</f>
        <v>42.1288916360324</v>
      </c>
      <c r="AJ101" s="100">
        <f>('1'!K98*1000)/'1'!AA98</f>
        <v>45.345192097397387</v>
      </c>
      <c r="AK101" s="100">
        <f>('1'!L98*1000)/'1'!AB98</f>
        <v>41.849975969536764</v>
      </c>
      <c r="AL101" s="100">
        <f>('1'!M98*1000)/'1'!AC98</f>
        <v>36.476375225162812</v>
      </c>
      <c r="AM101" s="100">
        <f>('1'!N98*1000)/'1'!AD98</f>
        <v>43.356095010945211</v>
      </c>
      <c r="AN101" s="100">
        <f>('1'!O98*1000)/'1'!AE98</f>
        <v>35.8855193105274</v>
      </c>
      <c r="AO101" s="100">
        <f>('1'!P98*1000)/'1'!AF98</f>
        <v>34.838856105310938</v>
      </c>
      <c r="AP101" s="100">
        <f>('1'!Q98*1000)/'1'!AG98</f>
        <v>29.957437520462729</v>
      </c>
      <c r="AQ101" s="100">
        <f>('1'!R98*1000)/'1'!AH98</f>
        <v>28.892366156253491</v>
      </c>
      <c r="AR101" s="100">
        <f>('1'!S98*1000)/'1'!AI98</f>
        <v>27.497125522910196</v>
      </c>
      <c r="AS101" s="100">
        <f>('1'!T98*1000)/'1'!AJ98</f>
        <v>19.010594668489404</v>
      </c>
    </row>
    <row r="102" spans="26:45" x14ac:dyDescent="0.25">
      <c r="Z102" s="104"/>
      <c r="AA102" s="105"/>
      <c r="AB102" s="104" t="s">
        <v>40</v>
      </c>
      <c r="AC102" s="105" t="s">
        <v>41</v>
      </c>
      <c r="AD102" s="104" t="s">
        <v>5</v>
      </c>
      <c r="AE102" s="100">
        <f>('1'!F99*1000)/'1'!V99</f>
        <v>7.2181226436374182</v>
      </c>
      <c r="AF102" s="100">
        <f>('1'!G99*1000)/'1'!W99</f>
        <v>6.16634080312829</v>
      </c>
      <c r="AG102" s="100">
        <f>('1'!H99*1000)/'1'!X99</f>
        <v>6.5542530461396318</v>
      </c>
      <c r="AH102" s="100">
        <f>('1'!I99*1000)/'1'!Y99</f>
        <v>6.1843090490584878</v>
      </c>
      <c r="AI102" s="100">
        <f>('1'!J99*1000)/'1'!Z99</f>
        <v>5.9564917127071819</v>
      </c>
      <c r="AJ102" s="100">
        <f>('1'!K99*1000)/'1'!AA99</f>
        <v>5.5750105056730632</v>
      </c>
      <c r="AK102" s="100">
        <f>('1'!L99*1000)/'1'!AB99</f>
        <v>4.8084461401766578</v>
      </c>
      <c r="AL102" s="100">
        <f>('1'!M99*1000)/'1'!AC99</f>
        <v>4.5089683876721836</v>
      </c>
      <c r="AM102" s="100">
        <f>('1'!N99*1000)/'1'!AD99</f>
        <v>3.6132857738453699</v>
      </c>
      <c r="AN102" s="100">
        <f>('1'!O99*1000)/'1'!AE99</f>
        <v>3.3938685606401151</v>
      </c>
      <c r="AO102" s="100">
        <f>('1'!P99*1000)/'1'!AF99</f>
        <v>3.1237120111065315</v>
      </c>
      <c r="AP102" s="100">
        <f>('1'!Q99*1000)/'1'!AG99</f>
        <v>2.8680092275079492</v>
      </c>
      <c r="AQ102" s="100">
        <f>('1'!R99*1000)/'1'!AH99</f>
        <v>2.5206325974712365</v>
      </c>
      <c r="AR102" s="100">
        <f>('1'!S99*1000)/'1'!AI99</f>
        <v>2.397571492101549</v>
      </c>
      <c r="AS102" s="100">
        <f>('1'!T99*1000)/'1'!AJ99</f>
        <v>2.308963156113776</v>
      </c>
    </row>
    <row r="103" spans="26:45" x14ac:dyDescent="0.25">
      <c r="Z103" s="104"/>
      <c r="AA103" s="105"/>
      <c r="AB103" s="104" t="s">
        <v>42</v>
      </c>
      <c r="AC103" s="105" t="s">
        <v>43</v>
      </c>
      <c r="AD103" s="104" t="s">
        <v>6</v>
      </c>
      <c r="AE103" s="100">
        <f>('1'!F100*1000)/'1'!V100</f>
        <v>0.77849283786589163</v>
      </c>
      <c r="AF103" s="100">
        <f>('1'!G100*1000)/'1'!W100</f>
        <v>0.82653166649447252</v>
      </c>
      <c r="AG103" s="100">
        <f>('1'!H100*1000)/'1'!X100</f>
        <v>0.81636818205010464</v>
      </c>
      <c r="AH103" s="100">
        <f>('1'!I100*1000)/'1'!Y100</f>
        <v>0.79621796466782779</v>
      </c>
      <c r="AI103" s="100">
        <f>('1'!J100*1000)/'1'!Z100</f>
        <v>0.71049640015157256</v>
      </c>
      <c r="AJ103" s="100">
        <f>('1'!K100*1000)/'1'!AA100</f>
        <v>0.64608426784807793</v>
      </c>
      <c r="AK103" s="100">
        <f>('1'!L100*1000)/'1'!AB100</f>
        <v>0.57665010645848114</v>
      </c>
      <c r="AL103" s="100">
        <f>('1'!M100*1000)/'1'!AC100</f>
        <v>0.55033443400220139</v>
      </c>
      <c r="AM103" s="100">
        <f>('1'!N100*1000)/'1'!AD100</f>
        <v>0.47496536710864834</v>
      </c>
      <c r="AN103" s="100">
        <f>('1'!O100*1000)/'1'!AE100</f>
        <v>0.46405506786805367</v>
      </c>
      <c r="AO103" s="100">
        <f>('1'!P100*1000)/'1'!AF100</f>
        <v>0.40514161541011379</v>
      </c>
      <c r="AP103" s="100">
        <f>('1'!Q100*1000)/'1'!AG100</f>
        <v>0.39033391292005254</v>
      </c>
      <c r="AQ103" s="100">
        <f>('1'!R100*1000)/'1'!AH100</f>
        <v>0.37328627663906611</v>
      </c>
      <c r="AR103" s="100">
        <f>('1'!S100*1000)/'1'!AI100</f>
        <v>0.38724667613269653</v>
      </c>
      <c r="AS103" s="100">
        <f>('1'!T100*1000)/'1'!AJ100</f>
        <v>0.33995735080508083</v>
      </c>
    </row>
    <row r="104" spans="26:45" x14ac:dyDescent="0.25">
      <c r="Z104" s="104"/>
      <c r="AA104" s="105"/>
      <c r="AB104" s="104" t="s">
        <v>44</v>
      </c>
      <c r="AC104" s="105" t="s">
        <v>45</v>
      </c>
      <c r="AD104" s="104" t="s">
        <v>7</v>
      </c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</row>
    <row r="105" spans="26:45" x14ac:dyDescent="0.25">
      <c r="Z105" s="106"/>
      <c r="AA105" s="107"/>
      <c r="AB105" s="106" t="s">
        <v>49</v>
      </c>
      <c r="AC105" s="107" t="s">
        <v>50</v>
      </c>
      <c r="AD105" s="104" t="s">
        <v>51</v>
      </c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</row>
    <row r="106" spans="26:45" x14ac:dyDescent="0.25">
      <c r="AD106" s="104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</row>
    <row r="107" spans="26:45" x14ac:dyDescent="0.25">
      <c r="Z107" s="109" t="s">
        <v>21</v>
      </c>
      <c r="AA107" s="110" t="s">
        <v>62</v>
      </c>
      <c r="AB107" s="102" t="s">
        <v>670</v>
      </c>
      <c r="AC107" s="110"/>
      <c r="AD107" s="102" t="s">
        <v>670</v>
      </c>
      <c r="AE107" s="100">
        <f>('1'!F104*1000)/'1'!V104</f>
        <v>30.736092659710309</v>
      </c>
      <c r="AF107" s="100">
        <f>('1'!G104*1000)/'1'!W104</f>
        <v>24.999339689918386</v>
      </c>
      <c r="AG107" s="100">
        <f>('1'!H104*1000)/'1'!X104</f>
        <v>26.991219723704337</v>
      </c>
      <c r="AH107" s="100">
        <f>('1'!I104*1000)/'1'!Y104</f>
        <v>20.429683878742932</v>
      </c>
      <c r="AI107" s="100">
        <f>('1'!J104*1000)/'1'!Z104</f>
        <v>20.476304451890858</v>
      </c>
      <c r="AJ107" s="100">
        <f>('1'!K104*1000)/'1'!AA104</f>
        <v>19.024614676788591</v>
      </c>
      <c r="AK107" s="100">
        <f>('1'!L104*1000)/'1'!AB104</f>
        <v>16.859864439877835</v>
      </c>
      <c r="AL107" s="100">
        <f>('1'!M104*1000)/'1'!AC104</f>
        <v>14.34392150340928</v>
      </c>
      <c r="AM107" s="100">
        <f>('1'!N104*1000)/'1'!AD104</f>
        <v>14.235237814005112</v>
      </c>
      <c r="AN107" s="100">
        <f>('1'!O104*1000)/'1'!AE104</f>
        <v>13.656671283922195</v>
      </c>
      <c r="AO107" s="100">
        <f>('1'!P104*1000)/'1'!AF104</f>
        <v>12.3656984628223</v>
      </c>
      <c r="AP107" s="100">
        <f>('1'!Q104*1000)/'1'!AG104</f>
        <v>11.838871273382241</v>
      </c>
      <c r="AQ107" s="100">
        <f>('1'!R104*1000)/'1'!AH104</f>
        <v>10.259789156626505</v>
      </c>
      <c r="AR107" s="100">
        <f>('1'!S104*1000)/'1'!AI104</f>
        <v>10.12066613963913</v>
      </c>
      <c r="AS107" s="100">
        <f>('1'!T104*1000)/'1'!AJ104</f>
        <v>8.9585109994287091</v>
      </c>
    </row>
    <row r="108" spans="26:45" x14ac:dyDescent="0.25">
      <c r="Z108" s="104"/>
      <c r="AA108" s="105"/>
      <c r="AB108" s="104" t="s">
        <v>38</v>
      </c>
      <c r="AC108" s="105" t="s">
        <v>39</v>
      </c>
      <c r="AD108" s="104" t="s">
        <v>4</v>
      </c>
      <c r="AE108" s="100">
        <f>('1'!F105*1000)/'1'!V105</f>
        <v>67.762906309751429</v>
      </c>
      <c r="AF108" s="100">
        <f>('1'!G105*1000)/'1'!W105</f>
        <v>60.702584637786678</v>
      </c>
      <c r="AG108" s="100">
        <f>('1'!H105*1000)/'1'!X105</f>
        <v>62.798887859128826</v>
      </c>
      <c r="AH108" s="100">
        <f>('1'!I105*1000)/'1'!Y105</f>
        <v>44.104123930112472</v>
      </c>
      <c r="AI108" s="100">
        <f>('1'!J105*1000)/'1'!Z105</f>
        <v>44.556260482753594</v>
      </c>
      <c r="AJ108" s="100">
        <f>('1'!K105*1000)/'1'!AA105</f>
        <v>42.869391254644185</v>
      </c>
      <c r="AK108" s="100">
        <f>('1'!L105*1000)/'1'!AB105</f>
        <v>38.928437617085052</v>
      </c>
      <c r="AL108" s="100">
        <f>('1'!M105*1000)/'1'!AC105</f>
        <v>29.392868615483458</v>
      </c>
      <c r="AM108" s="100">
        <f>('1'!N105*1000)/'1'!AD105</f>
        <v>31.109791501715492</v>
      </c>
      <c r="AN108" s="100">
        <f>('1'!O105*1000)/'1'!AE105</f>
        <v>30.412075663970448</v>
      </c>
      <c r="AO108" s="100">
        <f>('1'!P105*1000)/'1'!AF105</f>
        <v>26.857599409993238</v>
      </c>
      <c r="AP108" s="100">
        <f>('1'!Q105*1000)/'1'!AG105</f>
        <v>26.492159838138594</v>
      </c>
      <c r="AQ108" s="100">
        <f>('1'!R105*1000)/'1'!AH105</f>
        <v>22.553992407566913</v>
      </c>
      <c r="AR108" s="100">
        <f>('1'!S105*1000)/'1'!AI105</f>
        <v>21.652100366506907</v>
      </c>
      <c r="AS108" s="100">
        <f>('1'!T105*1000)/'1'!AJ105</f>
        <v>17.77788859522266</v>
      </c>
    </row>
    <row r="109" spans="26:45" x14ac:dyDescent="0.25">
      <c r="Z109" s="104"/>
      <c r="AA109" s="105"/>
      <c r="AB109" s="104" t="s">
        <v>40</v>
      </c>
      <c r="AC109" s="105" t="s">
        <v>41</v>
      </c>
      <c r="AD109" s="104" t="s">
        <v>5</v>
      </c>
      <c r="AE109" s="100">
        <f>('1'!F106*1000)/'1'!V106</f>
        <v>9.8247381869219428</v>
      </c>
      <c r="AF109" s="100">
        <f>('1'!G106*1000)/'1'!W106</f>
        <v>7.4015331747290514</v>
      </c>
      <c r="AG109" s="100">
        <f>('1'!H106*1000)/'1'!X106</f>
        <v>6.9262152503241721</v>
      </c>
      <c r="AH109" s="100">
        <f>('1'!I106*1000)/'1'!Y106</f>
        <v>6.1103456538668901</v>
      </c>
      <c r="AI109" s="100">
        <f>('1'!J106*1000)/'1'!Z106</f>
        <v>5.9909015185493688</v>
      </c>
      <c r="AJ109" s="100">
        <f>('1'!K106*1000)/'1'!AA106</f>
        <v>4.712767595872478</v>
      </c>
      <c r="AK109" s="100">
        <f>('1'!L106*1000)/'1'!AB106</f>
        <v>4.3643819566490922</v>
      </c>
      <c r="AL109" s="100">
        <f>('1'!M106*1000)/'1'!AC106</f>
        <v>4.5063957231225684</v>
      </c>
      <c r="AM109" s="100">
        <f>('1'!N106*1000)/'1'!AD106</f>
        <v>4.2430549995997122</v>
      </c>
      <c r="AN109" s="100">
        <f>('1'!O106*1000)/'1'!AE106</f>
        <v>3.9024639085854207</v>
      </c>
      <c r="AO109" s="100">
        <f>('1'!P106*1000)/'1'!AF106</f>
        <v>3.7500314599954696</v>
      </c>
      <c r="AP109" s="100">
        <f>('1'!Q106*1000)/'1'!AG106</f>
        <v>3.6652264673042381</v>
      </c>
      <c r="AQ109" s="100">
        <f>('1'!R106*1000)/'1'!AH106</f>
        <v>3.1569489302799969</v>
      </c>
      <c r="AR109" s="100">
        <f>('1'!S106*1000)/'1'!AI106</f>
        <v>3.3088403085208342</v>
      </c>
      <c r="AS109" s="100">
        <f>('1'!T106*1000)/'1'!AJ106</f>
        <v>3.2983645609052177</v>
      </c>
    </row>
    <row r="110" spans="26:45" x14ac:dyDescent="0.25">
      <c r="Z110" s="104"/>
      <c r="AA110" s="105"/>
      <c r="AB110" s="104" t="s">
        <v>42</v>
      </c>
      <c r="AC110" s="105" t="s">
        <v>43</v>
      </c>
      <c r="AD110" s="104" t="s">
        <v>6</v>
      </c>
      <c r="AE110" s="100">
        <f>('1'!F107*1000)/'1'!V107</f>
        <v>0.96153846153846156</v>
      </c>
      <c r="AF110" s="100">
        <f>('1'!G107*1000)/'1'!W107</f>
        <v>0.95257535551473094</v>
      </c>
      <c r="AG110" s="100">
        <f>('1'!H107*1000)/'1'!X107</f>
        <v>0.95076400679117146</v>
      </c>
      <c r="AH110" s="100">
        <f>('1'!I107*1000)/'1'!Y107</f>
        <v>0.87677884939637152</v>
      </c>
      <c r="AI110" s="100">
        <f>('1'!J107*1000)/'1'!Z107</f>
        <v>0.85017330455823692</v>
      </c>
      <c r="AJ110" s="100">
        <f>('1'!K107*1000)/'1'!AA107</f>
        <v>0.72722865280892068</v>
      </c>
      <c r="AK110" s="100">
        <f>('1'!L107*1000)/'1'!AB107</f>
        <v>0.63375007201705369</v>
      </c>
      <c r="AL110" s="100">
        <f>('1'!M107*1000)/'1'!AC107</f>
        <v>0.59308783091605111</v>
      </c>
      <c r="AM110" s="100">
        <f>('1'!N107*1000)/'1'!AD107</f>
        <v>0.57615755290173898</v>
      </c>
      <c r="AN110" s="100">
        <f>('1'!O107*1000)/'1'!AE107</f>
        <v>0.54802710243124753</v>
      </c>
      <c r="AO110" s="100">
        <f>('1'!P107*1000)/'1'!AF107</f>
        <v>0.52301255230125521</v>
      </c>
      <c r="AP110" s="100">
        <f>('1'!Q107*1000)/'1'!AG107</f>
        <v>0.50306411780846982</v>
      </c>
      <c r="AQ110" s="100">
        <f>('1'!R107*1000)/'1'!AH107</f>
        <v>0.4591368227731864</v>
      </c>
      <c r="AR110" s="100">
        <f>('1'!S107*1000)/'1'!AI107</f>
        <v>0.43563493792202135</v>
      </c>
      <c r="AS110" s="100">
        <f>('1'!T107*1000)/'1'!AJ107</f>
        <v>0.38214937794573478</v>
      </c>
    </row>
    <row r="111" spans="26:45" x14ac:dyDescent="0.25">
      <c r="Z111" s="104"/>
      <c r="AA111" s="105"/>
      <c r="AB111" s="104" t="s">
        <v>44</v>
      </c>
      <c r="AC111" s="105" t="s">
        <v>45</v>
      </c>
      <c r="AD111" s="104" t="s">
        <v>7</v>
      </c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</row>
    <row r="112" spans="26:45" x14ac:dyDescent="0.25">
      <c r="Z112" s="106"/>
      <c r="AA112" s="107"/>
      <c r="AB112" s="106" t="s">
        <v>49</v>
      </c>
      <c r="AC112" s="107" t="s">
        <v>50</v>
      </c>
      <c r="AD112" s="104" t="s">
        <v>51</v>
      </c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</row>
    <row r="113" spans="26:45" x14ac:dyDescent="0.25">
      <c r="AD113" s="104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</row>
    <row r="114" spans="26:45" x14ac:dyDescent="0.25">
      <c r="Z114" s="109" t="s">
        <v>22</v>
      </c>
      <c r="AA114" s="110" t="s">
        <v>63</v>
      </c>
      <c r="AB114" s="102" t="s">
        <v>670</v>
      </c>
      <c r="AC114" s="110"/>
      <c r="AD114" s="102" t="s">
        <v>670</v>
      </c>
      <c r="AE114" s="100">
        <f>('1'!F111*1000)/'1'!V111</f>
        <v>23.875939671883128</v>
      </c>
      <c r="AF114" s="100">
        <f>('1'!G111*1000)/'1'!W111</f>
        <v>21.561373894096661</v>
      </c>
      <c r="AG114" s="100">
        <f>('1'!H111*1000)/'1'!X111</f>
        <v>21.889926848006414</v>
      </c>
      <c r="AH114" s="100">
        <f>('1'!I111*1000)/'1'!Y111</f>
        <v>19.548218940052127</v>
      </c>
      <c r="AI114" s="100">
        <f>('1'!J111*1000)/'1'!Z111</f>
        <v>19.77517117397046</v>
      </c>
      <c r="AJ114" s="100">
        <f>('1'!K111*1000)/'1'!AA111</f>
        <v>19.218717359515352</v>
      </c>
      <c r="AK114" s="100">
        <f>('1'!L111*1000)/'1'!AB111</f>
        <v>18.051588239084211</v>
      </c>
      <c r="AL114" s="100">
        <f>('1'!M111*1000)/'1'!AC111</f>
        <v>16.852716534215652</v>
      </c>
      <c r="AM114" s="100">
        <f>('1'!N111*1000)/'1'!AD111</f>
        <v>16.551548212393548</v>
      </c>
      <c r="AN114" s="100">
        <f>('1'!O111*1000)/'1'!AE111</f>
        <v>15.30269641455364</v>
      </c>
      <c r="AO114" s="100">
        <f>('1'!P111*1000)/'1'!AF111</f>
        <v>14.801186291739894</v>
      </c>
      <c r="AP114" s="100">
        <f>('1'!Q111*1000)/'1'!AG111</f>
        <v>13.894791621492693</v>
      </c>
      <c r="AQ114" s="100">
        <f>('1'!R111*1000)/'1'!AH111</f>
        <v>13.657522483843268</v>
      </c>
      <c r="AR114" s="100">
        <f>('1'!S111*1000)/'1'!AI111</f>
        <v>12.54016643322073</v>
      </c>
      <c r="AS114" s="100">
        <f>('1'!T111*1000)/'1'!AJ111</f>
        <v>10.909894329445287</v>
      </c>
    </row>
    <row r="115" spans="26:45" x14ac:dyDescent="0.25">
      <c r="Z115" s="104"/>
      <c r="AA115" s="105"/>
      <c r="AB115" s="104" t="s">
        <v>38</v>
      </c>
      <c r="AC115" s="105" t="s">
        <v>39</v>
      </c>
      <c r="AD115" s="104" t="s">
        <v>4</v>
      </c>
      <c r="AE115" s="100">
        <f>('1'!F112*1000)/'1'!V112</f>
        <v>46.972860125260958</v>
      </c>
      <c r="AF115" s="100">
        <f>('1'!G112*1000)/'1'!W112</f>
        <v>47.399225125710991</v>
      </c>
      <c r="AG115" s="100">
        <f>('1'!H112*1000)/'1'!X112</f>
        <v>46.610923323252088</v>
      </c>
      <c r="AH115" s="100">
        <f>('1'!I112*1000)/'1'!Y112</f>
        <v>40.019569471624266</v>
      </c>
      <c r="AI115" s="100">
        <f>('1'!J112*1000)/'1'!Z112</f>
        <v>43.241095296582614</v>
      </c>
      <c r="AJ115" s="100">
        <f>('1'!K112*1000)/'1'!AA112</f>
        <v>43.446190160064909</v>
      </c>
      <c r="AK115" s="100">
        <f>('1'!L112*1000)/'1'!AB112</f>
        <v>41.596299287759749</v>
      </c>
      <c r="AL115" s="100">
        <f>('1'!M112*1000)/'1'!AC112</f>
        <v>37.149714362978735</v>
      </c>
      <c r="AM115" s="100">
        <f>('1'!N112*1000)/'1'!AD112</f>
        <v>38.314931650893797</v>
      </c>
      <c r="AN115" s="100">
        <f>('1'!O112*1000)/'1'!AE112</f>
        <v>35.68550336868573</v>
      </c>
      <c r="AO115" s="100">
        <f>('1'!P112*1000)/'1'!AF112</f>
        <v>35.246412975670616</v>
      </c>
      <c r="AP115" s="100">
        <f>('1'!Q112*1000)/'1'!AG112</f>
        <v>31.562675660483418</v>
      </c>
      <c r="AQ115" s="100">
        <f>('1'!R112*1000)/'1'!AH112</f>
        <v>33.749407489334807</v>
      </c>
      <c r="AR115" s="100">
        <f>('1'!S112*1000)/'1'!AI112</f>
        <v>28.763004549929491</v>
      </c>
      <c r="AS115" s="100">
        <f>('1'!T112*1000)/'1'!AJ112</f>
        <v>24.507720640317327</v>
      </c>
    </row>
    <row r="116" spans="26:45" x14ac:dyDescent="0.25">
      <c r="Z116" s="104"/>
      <c r="AA116" s="105"/>
      <c r="AB116" s="104" t="s">
        <v>40</v>
      </c>
      <c r="AC116" s="105" t="s">
        <v>41</v>
      </c>
      <c r="AD116" s="104" t="s">
        <v>5</v>
      </c>
      <c r="AE116" s="100">
        <f>('1'!F113*1000)/'1'!V113</f>
        <v>9.0215914238260613</v>
      </c>
      <c r="AF116" s="100">
        <f>('1'!G113*1000)/'1'!W113</f>
        <v>7.5203115557644535</v>
      </c>
      <c r="AG116" s="100">
        <f>('1'!H113*1000)/'1'!X113</f>
        <v>7.5822793192503806</v>
      </c>
      <c r="AH116" s="100">
        <f>('1'!I113*1000)/'1'!Y113</f>
        <v>7.1728757860144725</v>
      </c>
      <c r="AI116" s="100">
        <f>('1'!J113*1000)/'1'!Z113</f>
        <v>6.9962842700766581</v>
      </c>
      <c r="AJ116" s="100">
        <f>('1'!K113*1000)/'1'!AA113</f>
        <v>6.3755795981452863</v>
      </c>
      <c r="AK116" s="100">
        <f>('1'!L113*1000)/'1'!AB113</f>
        <v>5.6953601386696384</v>
      </c>
      <c r="AL116" s="100">
        <f>('1'!M113*1000)/'1'!AC113</f>
        <v>5.1841912661624789</v>
      </c>
      <c r="AM116" s="100">
        <f>('1'!N113*1000)/'1'!AD113</f>
        <v>4.7241389183153437</v>
      </c>
      <c r="AN116" s="100">
        <f>('1'!O113*1000)/'1'!AE113</f>
        <v>4.3942247332077837</v>
      </c>
      <c r="AO116" s="100">
        <f>('1'!P113*1000)/'1'!AF113</f>
        <v>4.1288191577208915</v>
      </c>
      <c r="AP116" s="100">
        <f>('1'!Q113*1000)/'1'!AG113</f>
        <v>4.021825447652227</v>
      </c>
      <c r="AQ116" s="100">
        <f>('1'!R113*1000)/'1'!AH113</f>
        <v>3.8263657281729104</v>
      </c>
      <c r="AR116" s="100">
        <f>('1'!S113*1000)/'1'!AI113</f>
        <v>3.5531377882329878</v>
      </c>
      <c r="AS116" s="100">
        <f>('1'!T113*1000)/'1'!AJ113</f>
        <v>3.137799707777432</v>
      </c>
    </row>
    <row r="117" spans="26:45" x14ac:dyDescent="0.25">
      <c r="Z117" s="104"/>
      <c r="AA117" s="105"/>
      <c r="AB117" s="104" t="s">
        <v>42</v>
      </c>
      <c r="AC117" s="105" t="s">
        <v>43</v>
      </c>
      <c r="AD117" s="104" t="s">
        <v>6</v>
      </c>
      <c r="AE117" s="100">
        <f>('1'!F114*1000)/'1'!V114</f>
        <v>0.74626865671641796</v>
      </c>
      <c r="AF117" s="100">
        <f>('1'!G114*1000)/'1'!W114</f>
        <v>0.63479662092875633</v>
      </c>
      <c r="AG117" s="100">
        <f>('1'!H114*1000)/'1'!X114</f>
        <v>0.59466630071817395</v>
      </c>
      <c r="AH117" s="100">
        <f>('1'!I114*1000)/'1'!Y114</f>
        <v>0.58619290255670287</v>
      </c>
      <c r="AI117" s="100">
        <f>('1'!J114*1000)/'1'!Z114</f>
        <v>0.51927820329741659</v>
      </c>
      <c r="AJ117" s="100">
        <f>('1'!K114*1000)/'1'!AA114</f>
        <v>0.47456749644074375</v>
      </c>
      <c r="AK117" s="100">
        <f>('1'!L114*1000)/'1'!AB114</f>
        <v>0.46030882537557016</v>
      </c>
      <c r="AL117" s="100">
        <f>('1'!M114*1000)/'1'!AC114</f>
        <v>0.4071495460282562</v>
      </c>
      <c r="AM117" s="100">
        <f>('1'!N114*1000)/'1'!AD114</f>
        <v>0.38996997231213198</v>
      </c>
      <c r="AN117" s="100">
        <f>('1'!O114*1000)/'1'!AE114</f>
        <v>0.37406950211349271</v>
      </c>
      <c r="AO117" s="100">
        <f>('1'!P114*1000)/'1'!AF114</f>
        <v>0.35848718408316904</v>
      </c>
      <c r="AP117" s="100">
        <f>('1'!Q114*1000)/'1'!AG114</f>
        <v>0.35156799324989452</v>
      </c>
      <c r="AQ117" s="100">
        <f>('1'!R114*1000)/'1'!AH114</f>
        <v>0.31368721898853297</v>
      </c>
      <c r="AR117" s="100">
        <f>('1'!S114*1000)/'1'!AI114</f>
        <v>0.29764857624764363</v>
      </c>
      <c r="AS117" s="100">
        <f>('1'!T114*1000)/'1'!AJ114</f>
        <v>0.23830091447975932</v>
      </c>
    </row>
    <row r="118" spans="26:45" x14ac:dyDescent="0.25">
      <c r="Z118" s="104"/>
      <c r="AA118" s="105"/>
      <c r="AB118" s="104" t="s">
        <v>44</v>
      </c>
      <c r="AC118" s="105" t="s">
        <v>45</v>
      </c>
      <c r="AD118" s="104" t="s">
        <v>7</v>
      </c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</row>
    <row r="119" spans="26:45" x14ac:dyDescent="0.25">
      <c r="Z119" s="106"/>
      <c r="AA119" s="107"/>
      <c r="AB119" s="106" t="s">
        <v>49</v>
      </c>
      <c r="AC119" s="107" t="s">
        <v>50</v>
      </c>
      <c r="AD119" s="104" t="s">
        <v>51</v>
      </c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</row>
    <row r="120" spans="26:45" x14ac:dyDescent="0.25">
      <c r="AD120" s="104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</row>
    <row r="121" spans="26:45" x14ac:dyDescent="0.25">
      <c r="Z121" s="109" t="s">
        <v>23</v>
      </c>
      <c r="AA121" s="110" t="s">
        <v>64</v>
      </c>
      <c r="AB121" s="102" t="s">
        <v>670</v>
      </c>
      <c r="AC121" s="110"/>
      <c r="AD121" s="102" t="s">
        <v>670</v>
      </c>
      <c r="AE121" s="100">
        <f>('1'!F118*1000)/'1'!V118</f>
        <v>21.453182767033024</v>
      </c>
      <c r="AF121" s="100">
        <f>('1'!G118*1000)/'1'!W118</f>
        <v>20.840814651413329</v>
      </c>
      <c r="AG121" s="100">
        <f>('1'!H118*1000)/'1'!X118</f>
        <v>20.25730663747543</v>
      </c>
      <c r="AH121" s="100">
        <f>('1'!I118*1000)/'1'!Y118</f>
        <v>18.690148857495021</v>
      </c>
      <c r="AI121" s="100">
        <f>('1'!J118*1000)/'1'!Z118</f>
        <v>17.457094969429427</v>
      </c>
      <c r="AJ121" s="100">
        <f>('1'!K118*1000)/'1'!AA118</f>
        <v>16.478228097640169</v>
      </c>
      <c r="AK121" s="100">
        <f>('1'!L118*1000)/'1'!AB118</f>
        <v>14.943752912201292</v>
      </c>
      <c r="AL121" s="100">
        <f>('1'!M118*1000)/'1'!AC118</f>
        <v>14.16167826133851</v>
      </c>
      <c r="AM121" s="100">
        <f>('1'!N118*1000)/'1'!AD118</f>
        <v>13.600624837281957</v>
      </c>
      <c r="AN121" s="100">
        <f>('1'!O118*1000)/'1'!AE118</f>
        <v>13.085630171057307</v>
      </c>
      <c r="AO121" s="100">
        <f>('1'!P118*1000)/'1'!AF118</f>
        <v>11.458548396178607</v>
      </c>
      <c r="AP121" s="100">
        <f>('1'!Q118*1000)/'1'!AG118</f>
        <v>10.603030466821613</v>
      </c>
      <c r="AQ121" s="100">
        <f>('1'!R118*1000)/'1'!AH118</f>
        <v>9.8593436034829196</v>
      </c>
      <c r="AR121" s="100">
        <f>('1'!S118*1000)/'1'!AI118</f>
        <v>9.4172027803170106</v>
      </c>
      <c r="AS121" s="100">
        <f>('1'!T118*1000)/'1'!AJ118</f>
        <v>8.3793691821668101</v>
      </c>
    </row>
    <row r="122" spans="26:45" x14ac:dyDescent="0.25">
      <c r="Z122" s="104"/>
      <c r="AA122" s="105"/>
      <c r="AB122" s="104" t="s">
        <v>38</v>
      </c>
      <c r="AC122" s="105" t="s">
        <v>39</v>
      </c>
      <c r="AD122" s="104" t="s">
        <v>4</v>
      </c>
      <c r="AE122" s="100">
        <f>('1'!F119*1000)/'1'!V119</f>
        <v>42.295951156812336</v>
      </c>
      <c r="AF122" s="100">
        <f>('1'!G119*1000)/'1'!W119</f>
        <v>45.187528242205154</v>
      </c>
      <c r="AG122" s="100">
        <f>('1'!H119*1000)/'1'!X119</f>
        <v>38.479076782770356</v>
      </c>
      <c r="AH122" s="100">
        <f>('1'!I119*1000)/'1'!Y119</f>
        <v>36.469403736435844</v>
      </c>
      <c r="AI122" s="100">
        <f>('1'!J119*1000)/'1'!Z119</f>
        <v>33.560257589696413</v>
      </c>
      <c r="AJ122" s="100">
        <f>('1'!K119*1000)/'1'!AA119</f>
        <v>32.173723581959472</v>
      </c>
      <c r="AK122" s="100">
        <f>('1'!L119*1000)/'1'!AB119</f>
        <v>27.979835571945731</v>
      </c>
      <c r="AL122" s="100">
        <f>('1'!M119*1000)/'1'!AC119</f>
        <v>26.388289574136156</v>
      </c>
      <c r="AM122" s="100">
        <f>('1'!N119*1000)/'1'!AD119</f>
        <v>26.667107263234421</v>
      </c>
      <c r="AN122" s="100">
        <f>('1'!O119*1000)/'1'!AE119</f>
        <v>27.18808193668529</v>
      </c>
      <c r="AO122" s="100">
        <f>('1'!P119*1000)/'1'!AF119</f>
        <v>22.431939789498443</v>
      </c>
      <c r="AP122" s="100">
        <f>('1'!Q119*1000)/'1'!AG119</f>
        <v>20.001628355089967</v>
      </c>
      <c r="AQ122" s="100">
        <f>('1'!R119*1000)/'1'!AH119</f>
        <v>18.86025526379969</v>
      </c>
      <c r="AR122" s="100">
        <f>('1'!S119*1000)/'1'!AI119</f>
        <v>18.108864368301568</v>
      </c>
      <c r="AS122" s="100">
        <f>('1'!T119*1000)/'1'!AJ119</f>
        <v>16.434197786093737</v>
      </c>
    </row>
    <row r="123" spans="26:45" x14ac:dyDescent="0.25">
      <c r="Z123" s="104"/>
      <c r="AA123" s="105"/>
      <c r="AB123" s="104" t="s">
        <v>40</v>
      </c>
      <c r="AC123" s="105" t="s">
        <v>41</v>
      </c>
      <c r="AD123" s="104" t="s">
        <v>5</v>
      </c>
      <c r="AE123" s="100">
        <f>('1'!F120*1000)/'1'!V120</f>
        <v>9.2636841524831812</v>
      </c>
      <c r="AF123" s="100">
        <f>('1'!G120*1000)/'1'!W120</f>
        <v>7.9642308229705181</v>
      </c>
      <c r="AG123" s="100">
        <f>('1'!H120*1000)/'1'!X120</f>
        <v>8.3816892327530628</v>
      </c>
      <c r="AH123" s="100">
        <f>('1'!I120*1000)/'1'!Y120</f>
        <v>8.0963326357679506</v>
      </c>
      <c r="AI123" s="100">
        <f>('1'!J120*1000)/'1'!Z120</f>
        <v>7.8194737030028207</v>
      </c>
      <c r="AJ123" s="100">
        <f>('1'!K120*1000)/'1'!AA120</f>
        <v>6.6239091578172644</v>
      </c>
      <c r="AK123" s="100">
        <f>('1'!L120*1000)/'1'!AB120</f>
        <v>6.1151690164769832</v>
      </c>
      <c r="AL123" s="100">
        <f>('1'!M120*1000)/'1'!AC120</f>
        <v>5.7301844920671723</v>
      </c>
      <c r="AM123" s="100">
        <f>('1'!N120*1000)/'1'!AD120</f>
        <v>5.1454208891538293</v>
      </c>
      <c r="AN123" s="100">
        <f>('1'!O120*1000)/'1'!AE120</f>
        <v>4.7562069997008676</v>
      </c>
      <c r="AO123" s="100">
        <f>('1'!P120*1000)/'1'!AF120</f>
        <v>4.1961257688107141</v>
      </c>
      <c r="AP123" s="100">
        <f>('1'!Q120*1000)/'1'!AG120</f>
        <v>3.9210194650609158</v>
      </c>
      <c r="AQ123" s="100">
        <f>('1'!R120*1000)/'1'!AH120</f>
        <v>3.6024052983068695</v>
      </c>
      <c r="AR123" s="100">
        <f>('1'!S120*1000)/'1'!AI120</f>
        <v>3.4248407984160112</v>
      </c>
      <c r="AS123" s="100">
        <f>('1'!T120*1000)/'1'!AJ120</f>
        <v>3.0843222332584035</v>
      </c>
    </row>
    <row r="124" spans="26:45" x14ac:dyDescent="0.25">
      <c r="Z124" s="104"/>
      <c r="AA124" s="105"/>
      <c r="AB124" s="104" t="s">
        <v>42</v>
      </c>
      <c r="AC124" s="105" t="s">
        <v>43</v>
      </c>
      <c r="AD124" s="104" t="s">
        <v>6</v>
      </c>
      <c r="AE124" s="100">
        <f>('1'!F121*1000)/'1'!V121</f>
        <v>1.0686615014694096</v>
      </c>
      <c r="AF124" s="100">
        <f>('1'!G121*1000)/'1'!W121</f>
        <v>1.0155540114383452</v>
      </c>
      <c r="AG124" s="100">
        <f>('1'!H121*1000)/'1'!X121</f>
        <v>0.93833081374133342</v>
      </c>
      <c r="AH124" s="100">
        <f>('1'!I121*1000)/'1'!Y121</f>
        <v>0.76942805847653239</v>
      </c>
      <c r="AI124" s="100">
        <f>('1'!J121*1000)/'1'!Z121</f>
        <v>0.68459657701711496</v>
      </c>
      <c r="AJ124" s="100">
        <f>('1'!K121*1000)/'1'!AA121</f>
        <v>0.6706586826347305</v>
      </c>
      <c r="AK124" s="100">
        <f>('1'!L121*1000)/'1'!AB121</f>
        <v>0.6039488966318235</v>
      </c>
      <c r="AL124" s="100">
        <f>('1'!M121*1000)/'1'!AC121</f>
        <v>0.574915973819211</v>
      </c>
      <c r="AM124" s="100">
        <f>('1'!N121*1000)/'1'!AD121</f>
        <v>0.51133458326231462</v>
      </c>
      <c r="AN124" s="100">
        <f>('1'!O121*1000)/'1'!AE121</f>
        <v>0.44097013429545001</v>
      </c>
      <c r="AO124" s="100">
        <f>('1'!P121*1000)/'1'!AF121</f>
        <v>0.42134293484506069</v>
      </c>
      <c r="AP124" s="100">
        <f>('1'!Q121*1000)/'1'!AG121</f>
        <v>0.41475001885227358</v>
      </c>
      <c r="AQ124" s="100">
        <f>('1'!R121*1000)/'1'!AH121</f>
        <v>0.37275878778842209</v>
      </c>
      <c r="AR124" s="100">
        <f>('1'!S121*1000)/'1'!AI121</f>
        <v>0.35218708177784042</v>
      </c>
      <c r="AS124" s="100">
        <f>('1'!T121*1000)/'1'!AJ121</f>
        <v>0.30463038180341184</v>
      </c>
    </row>
    <row r="125" spans="26:45" x14ac:dyDescent="0.25">
      <c r="Z125" s="104"/>
      <c r="AA125" s="105"/>
      <c r="AB125" s="104" t="s">
        <v>44</v>
      </c>
      <c r="AC125" s="105" t="s">
        <v>45</v>
      </c>
      <c r="AD125" s="104" t="s">
        <v>7</v>
      </c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</row>
    <row r="126" spans="26:45" x14ac:dyDescent="0.25">
      <c r="Z126" s="106"/>
      <c r="AA126" s="107"/>
      <c r="AB126" s="106" t="s">
        <v>49</v>
      </c>
      <c r="AC126" s="107" t="s">
        <v>50</v>
      </c>
      <c r="AD126" s="104" t="s">
        <v>51</v>
      </c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</row>
    <row r="127" spans="26:45" x14ac:dyDescent="0.25">
      <c r="AD127" s="104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</row>
    <row r="128" spans="26:45" x14ac:dyDescent="0.25">
      <c r="Z128" s="109" t="s">
        <v>24</v>
      </c>
      <c r="AA128" s="110" t="s">
        <v>65</v>
      </c>
      <c r="AB128" s="102" t="s">
        <v>670</v>
      </c>
      <c r="AC128" s="110"/>
      <c r="AD128" s="102" t="s">
        <v>670</v>
      </c>
      <c r="AE128" s="100">
        <f>('1'!F125*1000)/'1'!V125</f>
        <v>25.241445394255742</v>
      </c>
      <c r="AF128" s="100">
        <f>('1'!G125*1000)/'1'!W125</f>
        <v>22.888938458869308</v>
      </c>
      <c r="AG128" s="100">
        <f>('1'!H125*1000)/'1'!X125</f>
        <v>23.832509450421636</v>
      </c>
      <c r="AH128" s="100">
        <f>('1'!I125*1000)/'1'!Y125</f>
        <v>23.000217523212015</v>
      </c>
      <c r="AI128" s="100">
        <f>('1'!J125*1000)/'1'!Z125</f>
        <v>21.093740865030458</v>
      </c>
      <c r="AJ128" s="100">
        <f>('1'!K125*1000)/'1'!AA125</f>
        <v>19.315332128069048</v>
      </c>
      <c r="AK128" s="100">
        <f>('1'!L125*1000)/'1'!AB125</f>
        <v>18.134448596208564</v>
      </c>
      <c r="AL128" s="100">
        <f>('1'!M125*1000)/'1'!AC125</f>
        <v>16.736125619907412</v>
      </c>
      <c r="AM128" s="100">
        <f>('1'!N125*1000)/'1'!AD125</f>
        <v>16.481547832318167</v>
      </c>
      <c r="AN128" s="100">
        <f>('1'!O125*1000)/'1'!AE125</f>
        <v>16.049821320348581</v>
      </c>
      <c r="AO128" s="100">
        <f>('1'!P125*1000)/'1'!AF125</f>
        <v>15.136850297847714</v>
      </c>
      <c r="AP128" s="100">
        <f>('1'!Q125*1000)/'1'!AG125</f>
        <v>13.93938234281122</v>
      </c>
      <c r="AQ128" s="100">
        <f>('1'!R125*1000)/'1'!AH125</f>
        <v>13.825250421501536</v>
      </c>
      <c r="AR128" s="100">
        <f>('1'!S125*1000)/'1'!AI125</f>
        <v>12.905404804863524</v>
      </c>
      <c r="AS128" s="100">
        <f>('1'!T125*1000)/'1'!AJ125</f>
        <v>10.59111356641149</v>
      </c>
    </row>
    <row r="129" spans="26:45" x14ac:dyDescent="0.25">
      <c r="Z129" s="104"/>
      <c r="AA129" s="105"/>
      <c r="AB129" s="104" t="s">
        <v>38</v>
      </c>
      <c r="AC129" s="105" t="s">
        <v>39</v>
      </c>
      <c r="AD129" s="104" t="s">
        <v>4</v>
      </c>
      <c r="AE129" s="100">
        <f>('1'!F126*1000)/'1'!V126</f>
        <v>57.941844032375485</v>
      </c>
      <c r="AF129" s="100">
        <f>('1'!G126*1000)/'1'!W126</f>
        <v>53.666312433581297</v>
      </c>
      <c r="AG129" s="100">
        <f>('1'!H126*1000)/'1'!X126</f>
        <v>52.272981123645707</v>
      </c>
      <c r="AH129" s="100">
        <f>('1'!I126*1000)/'1'!Y126</f>
        <v>53.252404947320201</v>
      </c>
      <c r="AI129" s="100">
        <f>('1'!J126*1000)/'1'!Z126</f>
        <v>52.948513914576971</v>
      </c>
      <c r="AJ129" s="100">
        <f>('1'!K126*1000)/'1'!AA126</f>
        <v>47.681392009460261</v>
      </c>
      <c r="AK129" s="100">
        <f>('1'!L126*1000)/'1'!AB126</f>
        <v>44.516022464486291</v>
      </c>
      <c r="AL129" s="100">
        <f>('1'!M126*1000)/'1'!AC126</f>
        <v>39.76608187134503</v>
      </c>
      <c r="AM129" s="100">
        <f>('1'!N126*1000)/'1'!AD126</f>
        <v>41.330242225597573</v>
      </c>
      <c r="AN129" s="100">
        <f>('1'!O126*1000)/'1'!AE126</f>
        <v>41.848164281269447</v>
      </c>
      <c r="AO129" s="100">
        <f>('1'!P126*1000)/'1'!AF126</f>
        <v>38.304374089471629</v>
      </c>
      <c r="AP129" s="100">
        <f>('1'!Q126*1000)/'1'!AG126</f>
        <v>34.150554780413259</v>
      </c>
      <c r="AQ129" s="100">
        <f>('1'!R126*1000)/'1'!AH126</f>
        <v>36.557251070369965</v>
      </c>
      <c r="AR129" s="100">
        <f>('1'!S126*1000)/'1'!AI126</f>
        <v>29.418638621092608</v>
      </c>
      <c r="AS129" s="100">
        <f>('1'!T126*1000)/'1'!AJ126</f>
        <v>23.244457466549466</v>
      </c>
    </row>
    <row r="130" spans="26:45" x14ac:dyDescent="0.25">
      <c r="Z130" s="104"/>
      <c r="AA130" s="105"/>
      <c r="AB130" s="104" t="s">
        <v>40</v>
      </c>
      <c r="AC130" s="105" t="s">
        <v>41</v>
      </c>
      <c r="AD130" s="104" t="s">
        <v>5</v>
      </c>
      <c r="AE130" s="100">
        <f>('1'!F127*1000)/'1'!V127</f>
        <v>9.6721086568802299</v>
      </c>
      <c r="AF130" s="100">
        <f>('1'!G127*1000)/'1'!W127</f>
        <v>8.6372977138453635</v>
      </c>
      <c r="AG130" s="100">
        <f>('1'!H127*1000)/'1'!X127</f>
        <v>8.9015151515151523</v>
      </c>
      <c r="AH130" s="100">
        <f>('1'!I127*1000)/'1'!Y127</f>
        <v>8.3368070029178831</v>
      </c>
      <c r="AI130" s="100">
        <f>('1'!J127*1000)/'1'!Z127</f>
        <v>7.450209720470478</v>
      </c>
      <c r="AJ130" s="100">
        <f>('1'!K127*1000)/'1'!AA127</f>
        <v>6.3751191611058147</v>
      </c>
      <c r="AK130" s="100">
        <f>('1'!L127*1000)/'1'!AB127</f>
        <v>5.9249314108925342</v>
      </c>
      <c r="AL130" s="100">
        <f>('1'!M127*1000)/'1'!AC127</f>
        <v>5.4987103540149089</v>
      </c>
      <c r="AM130" s="100">
        <f>('1'!N127*1000)/'1'!AD127</f>
        <v>5.2106553722692821</v>
      </c>
      <c r="AN130" s="100">
        <f>('1'!O127*1000)/'1'!AE127</f>
        <v>4.5586627922476071</v>
      </c>
      <c r="AO130" s="100">
        <f>('1'!P127*1000)/'1'!AF127</f>
        <v>4.3090990304527184</v>
      </c>
      <c r="AP130" s="100">
        <f>('1'!Q127*1000)/'1'!AG127</f>
        <v>4.1669823471475116</v>
      </c>
      <c r="AQ130" s="100">
        <f>('1'!R127*1000)/'1'!AH127</f>
        <v>3.8764698281431711</v>
      </c>
      <c r="AR130" s="100">
        <f>('1'!S127*1000)/'1'!AI127</f>
        <v>4.8931737803401001</v>
      </c>
      <c r="AS130" s="100">
        <f>('1'!T127*1000)/'1'!AJ127</f>
        <v>3.7880437148952844</v>
      </c>
    </row>
    <row r="131" spans="26:45" x14ac:dyDescent="0.25">
      <c r="Z131" s="104"/>
      <c r="AA131" s="105"/>
      <c r="AB131" s="104" t="s">
        <v>42</v>
      </c>
      <c r="AC131" s="105" t="s">
        <v>43</v>
      </c>
      <c r="AD131" s="104" t="s">
        <v>6</v>
      </c>
      <c r="AE131" s="100">
        <f>('1'!F128*1000)/'1'!V128</f>
        <v>0.77700077700077697</v>
      </c>
      <c r="AF131" s="100">
        <f>('1'!G128*1000)/'1'!W128</f>
        <v>0.88893827434857497</v>
      </c>
      <c r="AG131" s="100">
        <f>('1'!H128*1000)/'1'!X128</f>
        <v>0.95861057854967857</v>
      </c>
      <c r="AH131" s="100">
        <f>('1'!I128*1000)/'1'!Y128</f>
        <v>0.88721304203171791</v>
      </c>
      <c r="AI131" s="100">
        <f>('1'!J128*1000)/'1'!Z128</f>
        <v>0.80089700464520264</v>
      </c>
      <c r="AJ131" s="100">
        <f>('1'!K128*1000)/'1'!AA128</f>
        <v>0.73695846712638835</v>
      </c>
      <c r="AK131" s="100">
        <f>('1'!L128*1000)/'1'!AB128</f>
        <v>0.71835394325003843</v>
      </c>
      <c r="AL131" s="100">
        <f>('1'!M128*1000)/'1'!AC128</f>
        <v>0.64621961525078297</v>
      </c>
      <c r="AM131" s="100">
        <f>('1'!N128*1000)/'1'!AD128</f>
        <v>0.61993323795898903</v>
      </c>
      <c r="AN131" s="100">
        <f>('1'!O128*1000)/'1'!AE128</f>
        <v>0.59512909723493868</v>
      </c>
      <c r="AO131" s="100">
        <f>('1'!P128*1000)/'1'!AF128</f>
        <v>0.52599281143157706</v>
      </c>
      <c r="AP131" s="100">
        <f>('1'!Q128*1000)/'1'!AG128</f>
        <v>0.51374261494991014</v>
      </c>
      <c r="AQ131" s="100">
        <f>('1'!R128*1000)/'1'!AH128</f>
        <v>0.50293378038558256</v>
      </c>
      <c r="AR131" s="100">
        <f>('1'!S128*1000)/'1'!AI128</f>
        <v>0.44613887086307591</v>
      </c>
      <c r="AS131" s="100">
        <f>('1'!T128*1000)/'1'!AJ128</f>
        <v>0.38728166995856084</v>
      </c>
    </row>
    <row r="132" spans="26:45" x14ac:dyDescent="0.25">
      <c r="Z132" s="104"/>
      <c r="AA132" s="105"/>
      <c r="AB132" s="104" t="s">
        <v>44</v>
      </c>
      <c r="AC132" s="105" t="s">
        <v>45</v>
      </c>
      <c r="AD132" s="104" t="s">
        <v>7</v>
      </c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</row>
    <row r="133" spans="26:45" x14ac:dyDescent="0.25">
      <c r="Z133" s="106"/>
      <c r="AA133" s="107"/>
      <c r="AB133" s="106" t="s">
        <v>49</v>
      </c>
      <c r="AC133" s="107" t="s">
        <v>50</v>
      </c>
      <c r="AD133" s="104" t="s">
        <v>51</v>
      </c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</row>
    <row r="134" spans="26:45" x14ac:dyDescent="0.25">
      <c r="AD134" s="104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</row>
    <row r="135" spans="26:45" x14ac:dyDescent="0.25">
      <c r="Z135" s="109" t="s">
        <v>25</v>
      </c>
      <c r="AA135" s="110" t="s">
        <v>66</v>
      </c>
      <c r="AB135" s="102" t="s">
        <v>670</v>
      </c>
      <c r="AC135" s="110"/>
      <c r="AD135" s="102" t="s">
        <v>670</v>
      </c>
      <c r="AE135" s="100">
        <f>('1'!F132*1000)/'1'!V132</f>
        <v>19.260775035170738</v>
      </c>
      <c r="AF135" s="100">
        <f>('1'!G132*1000)/'1'!W132</f>
        <v>18.783449979415398</v>
      </c>
      <c r="AG135" s="100">
        <f>('1'!H132*1000)/'1'!X132</f>
        <v>16.218232892946496</v>
      </c>
      <c r="AH135" s="100">
        <f>('1'!I132*1000)/'1'!Y132</f>
        <v>16.721226537293045</v>
      </c>
      <c r="AI135" s="100">
        <f>('1'!J132*1000)/'1'!Z132</f>
        <v>16.927019169171636</v>
      </c>
      <c r="AJ135" s="100">
        <f>('1'!K132*1000)/'1'!AA132</f>
        <v>16.035449359806105</v>
      </c>
      <c r="AK135" s="100">
        <f>('1'!L132*1000)/'1'!AB132</f>
        <v>14.889744983574012</v>
      </c>
      <c r="AL135" s="100">
        <f>('1'!M132*1000)/'1'!AC132</f>
        <v>14.483612493283809</v>
      </c>
      <c r="AM135" s="100">
        <f>('1'!N132*1000)/'1'!AD132</f>
        <v>13.212625397602153</v>
      </c>
      <c r="AN135" s="100">
        <f>('1'!O132*1000)/'1'!AE132</f>
        <v>11.90451018121075</v>
      </c>
      <c r="AO135" s="100">
        <f>('1'!P132*1000)/'1'!AF132</f>
        <v>11.161127212184745</v>
      </c>
      <c r="AP135" s="100">
        <f>('1'!Q132*1000)/'1'!AG132</f>
        <v>10.684273709483794</v>
      </c>
      <c r="AQ135" s="100">
        <f>('1'!R132*1000)/'1'!AH132</f>
        <v>9.991154712126086</v>
      </c>
      <c r="AR135" s="100">
        <f>('1'!S132*1000)/'1'!AI132</f>
        <v>9.0965211707458788</v>
      </c>
      <c r="AS135" s="100">
        <f>('1'!T132*1000)/'1'!AJ132</f>
        <v>7.639739539681516</v>
      </c>
    </row>
    <row r="136" spans="26:45" x14ac:dyDescent="0.25">
      <c r="Z136" s="104"/>
      <c r="AA136" s="105"/>
      <c r="AB136" s="104" t="s">
        <v>38</v>
      </c>
      <c r="AC136" s="105" t="s">
        <v>39</v>
      </c>
      <c r="AD136" s="104" t="s">
        <v>4</v>
      </c>
      <c r="AE136" s="100">
        <f>('1'!F133*1000)/'1'!V133</f>
        <v>33.44942091196242</v>
      </c>
      <c r="AF136" s="100">
        <f>('1'!G133*1000)/'1'!W133</f>
        <v>35.365744471304502</v>
      </c>
      <c r="AG136" s="100">
        <f>('1'!H133*1000)/'1'!X133</f>
        <v>28.622668579626971</v>
      </c>
      <c r="AH136" s="100">
        <f>('1'!I133*1000)/'1'!Y133</f>
        <v>29.131355932203391</v>
      </c>
      <c r="AI136" s="100">
        <f>('1'!J133*1000)/'1'!Z133</f>
        <v>33.011549732804689</v>
      </c>
      <c r="AJ136" s="100">
        <f>('1'!K133*1000)/'1'!AA133</f>
        <v>31.618812753214726</v>
      </c>
      <c r="AK136" s="100">
        <f>('1'!L133*1000)/'1'!AB133</f>
        <v>30.385051951453768</v>
      </c>
      <c r="AL136" s="100">
        <f>('1'!M133*1000)/'1'!AC133</f>
        <v>29.803040774015205</v>
      </c>
      <c r="AM136" s="100">
        <f>('1'!N133*1000)/'1'!AD133</f>
        <v>29.136139035610835</v>
      </c>
      <c r="AN136" s="100">
        <f>('1'!O133*1000)/'1'!AE133</f>
        <v>25.735885475309633</v>
      </c>
      <c r="AO136" s="100">
        <f>('1'!P133*1000)/'1'!AF133</f>
        <v>24.655376132335565</v>
      </c>
      <c r="AP136" s="100">
        <f>('1'!Q133*1000)/'1'!AG133</f>
        <v>24.19984387197502</v>
      </c>
      <c r="AQ136" s="100">
        <f>('1'!R133*1000)/'1'!AH133</f>
        <v>22.85759170528631</v>
      </c>
      <c r="AR136" s="100">
        <f>('1'!S133*1000)/'1'!AI133</f>
        <v>18.776578344782468</v>
      </c>
      <c r="AS136" s="100">
        <f>('1'!T133*1000)/'1'!AJ133</f>
        <v>15.648747537292429</v>
      </c>
    </row>
    <row r="137" spans="26:45" x14ac:dyDescent="0.25">
      <c r="Z137" s="104"/>
      <c r="AA137" s="105"/>
      <c r="AB137" s="104" t="s">
        <v>40</v>
      </c>
      <c r="AC137" s="105" t="s">
        <v>41</v>
      </c>
      <c r="AD137" s="104" t="s">
        <v>5</v>
      </c>
      <c r="AE137" s="100">
        <f>('1'!F134*1000)/'1'!V134</f>
        <v>10.711894666369114</v>
      </c>
      <c r="AF137" s="100">
        <f>('1'!G134*1000)/'1'!W134</f>
        <v>9.584884843469867</v>
      </c>
      <c r="AG137" s="100">
        <f>('1'!H134*1000)/'1'!X134</f>
        <v>8.2278840152073993</v>
      </c>
      <c r="AH137" s="100">
        <f>('1'!I134*1000)/'1'!Y134</f>
        <v>9.6653297389703461</v>
      </c>
      <c r="AI137" s="100">
        <f>('1'!J134*1000)/'1'!Z134</f>
        <v>9.1711488070610958</v>
      </c>
      <c r="AJ137" s="100">
        <f>('1'!K134*1000)/'1'!AA134</f>
        <v>8.4304814595271029</v>
      </c>
      <c r="AK137" s="100">
        <f>('1'!L134*1000)/'1'!AB134</f>
        <v>7.3474470734744708</v>
      </c>
      <c r="AL137" s="100">
        <f>('1'!M134*1000)/'1'!AC134</f>
        <v>6.8153655514250309</v>
      </c>
      <c r="AM137" s="100">
        <f>('1'!N134*1000)/'1'!AD134</f>
        <v>5.379173244460036</v>
      </c>
      <c r="AN137" s="100">
        <f>('1'!O134*1000)/'1'!AE134</f>
        <v>4.8301039033979221</v>
      </c>
      <c r="AO137" s="100">
        <f>('1'!P134*1000)/'1'!AF134</f>
        <v>4.3382756727073035</v>
      </c>
      <c r="AP137" s="100">
        <f>('1'!Q134*1000)/'1'!AG134</f>
        <v>4.2211903756859437</v>
      </c>
      <c r="AQ137" s="100">
        <f>('1'!R134*1000)/'1'!AH134</f>
        <v>3.7921273300218981</v>
      </c>
      <c r="AR137" s="100">
        <f>('1'!S134*1000)/'1'!AI134</f>
        <v>3.7875012458885675</v>
      </c>
      <c r="AS137" s="100">
        <f>('1'!T134*1000)/'1'!AJ134</f>
        <v>3.1003746286009561</v>
      </c>
    </row>
    <row r="138" spans="26:45" x14ac:dyDescent="0.25">
      <c r="Z138" s="104"/>
      <c r="AA138" s="105"/>
      <c r="AB138" s="104" t="s">
        <v>42</v>
      </c>
      <c r="AC138" s="105" t="s">
        <v>43</v>
      </c>
      <c r="AD138" s="104" t="s">
        <v>6</v>
      </c>
      <c r="AE138" s="100">
        <f>('1'!F135*1000)/'1'!V135</f>
        <v>0.99933377748167884</v>
      </c>
      <c r="AF138" s="100">
        <f>('1'!G135*1000)/'1'!W135</f>
        <v>1.0089686098654709</v>
      </c>
      <c r="AG138" s="100">
        <f>('1'!H135*1000)/'1'!X135</f>
        <v>1.0241238051888939</v>
      </c>
      <c r="AH138" s="100">
        <f>('1'!I135*1000)/'1'!Y135</f>
        <v>0.83989501312335957</v>
      </c>
      <c r="AI138" s="100">
        <f>('1'!J135*1000)/'1'!Z135</f>
        <v>0.78670469072671845</v>
      </c>
      <c r="AJ138" s="100">
        <f>('1'!K135*1000)/'1'!AA135</f>
        <v>0.70707070707070707</v>
      </c>
      <c r="AK138" s="100">
        <f>('1'!L135*1000)/'1'!AB135</f>
        <v>0.67974363954165862</v>
      </c>
      <c r="AL138" s="100">
        <f>('1'!M135*1000)/'1'!AC135</f>
        <v>0.66168825030721246</v>
      </c>
      <c r="AM138" s="100">
        <f>('1'!N135*1000)/'1'!AD135</f>
        <v>0.62161442145457779</v>
      </c>
      <c r="AN138" s="100">
        <f>('1'!O135*1000)/'1'!AE135</f>
        <v>0.58552906733584276</v>
      </c>
      <c r="AO138" s="100">
        <f>('1'!P135*1000)/'1'!AF135</f>
        <v>0.55745799155849329</v>
      </c>
      <c r="AP138" s="100">
        <f>('1'!Q135*1000)/'1'!AG135</f>
        <v>0.46051116739580933</v>
      </c>
      <c r="AQ138" s="100">
        <f>('1'!R135*1000)/'1'!AH135</f>
        <v>0.45735193231191401</v>
      </c>
      <c r="AR138" s="100">
        <f>('1'!S135*1000)/'1'!AI135</f>
        <v>0.42909246942716156</v>
      </c>
      <c r="AS138" s="100">
        <f>('1'!T135*1000)/'1'!AJ135</f>
        <v>0.41476565740356697</v>
      </c>
    </row>
    <row r="139" spans="26:45" x14ac:dyDescent="0.25">
      <c r="Z139" s="104"/>
      <c r="AA139" s="105"/>
      <c r="AB139" s="104" t="s">
        <v>44</v>
      </c>
      <c r="AC139" s="105" t="s">
        <v>45</v>
      </c>
      <c r="AD139" s="104" t="s">
        <v>7</v>
      </c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</row>
    <row r="140" spans="26:45" x14ac:dyDescent="0.25">
      <c r="Z140" s="106"/>
      <c r="AA140" s="107"/>
      <c r="AB140" s="106" t="s">
        <v>49</v>
      </c>
      <c r="AC140" s="107" t="s">
        <v>50</v>
      </c>
      <c r="AD140" s="104" t="s">
        <v>51</v>
      </c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</row>
    <row r="141" spans="26:45" x14ac:dyDescent="0.25">
      <c r="AD141" s="104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</row>
    <row r="142" spans="26:45" x14ac:dyDescent="0.25">
      <c r="Z142" s="109" t="s">
        <v>26</v>
      </c>
      <c r="AA142" s="110" t="s">
        <v>67</v>
      </c>
      <c r="AB142" s="102" t="s">
        <v>670</v>
      </c>
      <c r="AC142" s="110"/>
      <c r="AD142" s="102" t="s">
        <v>670</v>
      </c>
      <c r="AE142" s="100">
        <f>('1'!F139*1000)/'1'!V139</f>
        <v>21.366824335344969</v>
      </c>
      <c r="AF142" s="100">
        <f>('1'!G139*1000)/'1'!W139</f>
        <v>21.779431237782962</v>
      </c>
      <c r="AG142" s="100">
        <f>('1'!H139*1000)/'1'!X139</f>
        <v>18.203325983094452</v>
      </c>
      <c r="AH142" s="100">
        <f>('1'!I139*1000)/'1'!Y139</f>
        <v>18.302342565024436</v>
      </c>
      <c r="AI142" s="100">
        <f>('1'!J139*1000)/'1'!Z139</f>
        <v>17.394530898623728</v>
      </c>
      <c r="AJ142" s="100">
        <f>('1'!K139*1000)/'1'!AA139</f>
        <v>17.143700541559284</v>
      </c>
      <c r="AK142" s="100">
        <f>('1'!L139*1000)/'1'!AB139</f>
        <v>16.185714444087225</v>
      </c>
      <c r="AL142" s="100">
        <f>('1'!M139*1000)/'1'!AC139</f>
        <v>15.378499393229276</v>
      </c>
      <c r="AM142" s="100">
        <f>('1'!N139*1000)/'1'!AD139</f>
        <v>14.222885732730795</v>
      </c>
      <c r="AN142" s="100">
        <f>('1'!O139*1000)/'1'!AE139</f>
        <v>13.489534639674877</v>
      </c>
      <c r="AO142" s="100">
        <f>('1'!P139*1000)/'1'!AF139</f>
        <v>12.898490894913078</v>
      </c>
      <c r="AP142" s="100">
        <f>('1'!Q139*1000)/'1'!AG139</f>
        <v>11.580836143304179</v>
      </c>
      <c r="AQ142" s="100">
        <f>('1'!R139*1000)/'1'!AH139</f>
        <v>10.936557475936951</v>
      </c>
      <c r="AR142" s="100">
        <f>('1'!S139*1000)/'1'!AI139</f>
        <v>9.9649899804286974</v>
      </c>
      <c r="AS142" s="100">
        <f>('1'!T139*1000)/'1'!AJ139</f>
        <v>8.1183510638297864</v>
      </c>
    </row>
    <row r="143" spans="26:45" x14ac:dyDescent="0.25">
      <c r="Z143" s="104"/>
      <c r="AA143" s="105"/>
      <c r="AB143" s="104" t="s">
        <v>38</v>
      </c>
      <c r="AC143" s="105" t="s">
        <v>39</v>
      </c>
      <c r="AD143" s="104" t="s">
        <v>4</v>
      </c>
      <c r="AE143" s="100">
        <f>('1'!F140*1000)/'1'!V140</f>
        <v>44.463853269284215</v>
      </c>
      <c r="AF143" s="100">
        <f>('1'!G140*1000)/'1'!W140</f>
        <v>49.174013523923648</v>
      </c>
      <c r="AG143" s="100">
        <f>('1'!H140*1000)/'1'!X140</f>
        <v>35.558218212574005</v>
      </c>
      <c r="AH143" s="100">
        <f>('1'!I140*1000)/'1'!Y140</f>
        <v>38.282407734104865</v>
      </c>
      <c r="AI143" s="100">
        <f>('1'!J140*1000)/'1'!Z140</f>
        <v>36.548151302249664</v>
      </c>
      <c r="AJ143" s="100">
        <f>('1'!K140*1000)/'1'!AA140</f>
        <v>37.854533127424759</v>
      </c>
      <c r="AK143" s="100">
        <f>('1'!L140*1000)/'1'!AB140</f>
        <v>36.583533653846153</v>
      </c>
      <c r="AL143" s="100">
        <f>('1'!M140*1000)/'1'!AC140</f>
        <v>32.488714619921581</v>
      </c>
      <c r="AM143" s="100">
        <f>('1'!N140*1000)/'1'!AD140</f>
        <v>31.847775018457614</v>
      </c>
      <c r="AN143" s="100">
        <f>('1'!O140*1000)/'1'!AE140</f>
        <v>29.90023023791251</v>
      </c>
      <c r="AO143" s="100">
        <f>('1'!P140*1000)/'1'!AF140</f>
        <v>29.212418977713323</v>
      </c>
      <c r="AP143" s="100">
        <f>('1'!Q140*1000)/'1'!AG140</f>
        <v>25.046658191555544</v>
      </c>
      <c r="AQ143" s="100">
        <f>('1'!R140*1000)/'1'!AH140</f>
        <v>24.212603897367469</v>
      </c>
      <c r="AR143" s="100">
        <f>('1'!S140*1000)/'1'!AI140</f>
        <v>19.453276806217982</v>
      </c>
      <c r="AS143" s="100">
        <f>('1'!T140*1000)/'1'!AJ140</f>
        <v>16.970759302047647</v>
      </c>
    </row>
    <row r="144" spans="26:45" x14ac:dyDescent="0.25">
      <c r="Z144" s="104"/>
      <c r="AA144" s="105"/>
      <c r="AB144" s="104" t="s">
        <v>40</v>
      </c>
      <c r="AC144" s="105" t="s">
        <v>41</v>
      </c>
      <c r="AD144" s="104" t="s">
        <v>5</v>
      </c>
      <c r="AE144" s="100">
        <f>('1'!F141*1000)/'1'!V141</f>
        <v>9.1169177951554445</v>
      </c>
      <c r="AF144" s="100">
        <f>('1'!G141*1000)/'1'!W141</f>
        <v>8.4541497283879554</v>
      </c>
      <c r="AG144" s="100">
        <f>('1'!H141*1000)/'1'!X141</f>
        <v>8.2128437834293795</v>
      </c>
      <c r="AH144" s="100">
        <f>('1'!I141*1000)/'1'!Y141</f>
        <v>7.6157193722801004</v>
      </c>
      <c r="AI144" s="100">
        <f>('1'!J141*1000)/'1'!Z141</f>
        <v>7.4752254569145835</v>
      </c>
      <c r="AJ144" s="100">
        <f>('1'!K141*1000)/'1'!AA141</f>
        <v>6.8639210982273759</v>
      </c>
      <c r="AK144" s="100">
        <f>('1'!L141*1000)/'1'!AB141</f>
        <v>6.1795594262295079</v>
      </c>
      <c r="AL144" s="100">
        <f>('1'!M141*1000)/'1'!AC141</f>
        <v>6.011326604866011</v>
      </c>
      <c r="AM144" s="100">
        <f>('1'!N141*1000)/'1'!AD141</f>
        <v>5.2402522426503237</v>
      </c>
      <c r="AN144" s="100">
        <f>('1'!O141*1000)/'1'!AE141</f>
        <v>4.6543502469946603</v>
      </c>
      <c r="AO144" s="100">
        <f>('1'!P141*1000)/'1'!AF141</f>
        <v>4.177246293717749</v>
      </c>
      <c r="AP144" s="100">
        <f>('1'!Q141*1000)/'1'!AG141</f>
        <v>3.9680467811831046</v>
      </c>
      <c r="AQ144" s="100">
        <f>('1'!R141*1000)/'1'!AH141</f>
        <v>3.6935166994106092</v>
      </c>
      <c r="AR144" s="100">
        <f>('1'!S141*1000)/'1'!AI141</f>
        <v>3.9285356821139024</v>
      </c>
      <c r="AS144" s="100">
        <f>('1'!T141*1000)/'1'!AJ141</f>
        <v>3.117931160970838</v>
      </c>
    </row>
    <row r="145" spans="26:45" x14ac:dyDescent="0.25">
      <c r="Z145" s="104"/>
      <c r="AA145" s="105"/>
      <c r="AB145" s="104" t="s">
        <v>42</v>
      </c>
      <c r="AC145" s="105" t="s">
        <v>43</v>
      </c>
      <c r="AD145" s="104" t="s">
        <v>6</v>
      </c>
      <c r="AE145" s="100">
        <f>('1'!F142*1000)/'1'!V142</f>
        <v>0.70983116158799375</v>
      </c>
      <c r="AF145" s="100">
        <f>('1'!G142*1000)/'1'!W142</f>
        <v>0.7135212272565109</v>
      </c>
      <c r="AG145" s="100">
        <f>('1'!H142*1000)/'1'!X142</f>
        <v>0.69207573285876711</v>
      </c>
      <c r="AH145" s="100">
        <f>('1'!I142*1000)/'1'!Y142</f>
        <v>0.61940156279778924</v>
      </c>
      <c r="AI145" s="100">
        <f>('1'!J142*1000)/'1'!Z142</f>
        <v>0.58751751254123918</v>
      </c>
      <c r="AJ145" s="100">
        <f>('1'!K142*1000)/'1'!AA142</f>
        <v>0.5422748429662434</v>
      </c>
      <c r="AK145" s="100">
        <f>('1'!L142*1000)/'1'!AB142</f>
        <v>0.52426929966359381</v>
      </c>
      <c r="AL145" s="100">
        <f>('1'!M142*1000)/'1'!AC142</f>
        <v>0.46689303904923601</v>
      </c>
      <c r="AM145" s="100">
        <f>('1'!N142*1000)/'1'!AD142</f>
        <v>0.44217550347710738</v>
      </c>
      <c r="AN145" s="100">
        <f>('1'!O142*1000)/'1'!AE142</f>
        <v>0.38695197925937391</v>
      </c>
      <c r="AO145" s="100">
        <f>('1'!P142*1000)/'1'!AF142</f>
        <v>0.37454586314094163</v>
      </c>
      <c r="AP145" s="100">
        <f>('1'!Q142*1000)/'1'!AG142</f>
        <v>0.36051625928329367</v>
      </c>
      <c r="AQ145" s="100">
        <f>('1'!R142*1000)/'1'!AH142</f>
        <v>0.32171581769436997</v>
      </c>
      <c r="AR145" s="100">
        <f>('1'!S142*1000)/'1'!AI142</f>
        <v>0.30931023816888337</v>
      </c>
      <c r="AS145" s="100">
        <f>('1'!T142*1000)/'1'!AJ142</f>
        <v>0.22789425706472197</v>
      </c>
    </row>
    <row r="146" spans="26:45" x14ac:dyDescent="0.25">
      <c r="Z146" s="104"/>
      <c r="AA146" s="105"/>
      <c r="AB146" s="104" t="s">
        <v>44</v>
      </c>
      <c r="AC146" s="105" t="s">
        <v>45</v>
      </c>
      <c r="AD146" s="104" t="s">
        <v>7</v>
      </c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</row>
    <row r="147" spans="26:45" x14ac:dyDescent="0.25">
      <c r="Z147" s="106"/>
      <c r="AA147" s="107"/>
      <c r="AB147" s="106" t="s">
        <v>49</v>
      </c>
      <c r="AC147" s="107" t="s">
        <v>50</v>
      </c>
      <c r="AD147" s="104" t="s">
        <v>51</v>
      </c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</row>
    <row r="148" spans="26:45" x14ac:dyDescent="0.25">
      <c r="AD148" s="104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</row>
    <row r="149" spans="26:45" x14ac:dyDescent="0.25">
      <c r="Z149" s="109" t="s">
        <v>27</v>
      </c>
      <c r="AA149" s="110" t="s">
        <v>68</v>
      </c>
      <c r="AB149" s="102" t="s">
        <v>670</v>
      </c>
      <c r="AC149" s="110"/>
      <c r="AD149" s="102" t="s">
        <v>670</v>
      </c>
      <c r="AE149" s="100">
        <f>('1'!F146*1000)/'1'!V146</f>
        <v>62.860890977322335</v>
      </c>
      <c r="AF149" s="100">
        <f>('1'!G146*1000)/'1'!W146</f>
        <v>57.823720895559475</v>
      </c>
      <c r="AG149" s="100">
        <f>('1'!H146*1000)/'1'!X146</f>
        <v>58.239570042145147</v>
      </c>
      <c r="AH149" s="100">
        <f>('1'!I146*1000)/'1'!Y146</f>
        <v>53.757751290334561</v>
      </c>
      <c r="AI149" s="100">
        <f>('1'!J146*1000)/'1'!Z146</f>
        <v>53.957779789190923</v>
      </c>
      <c r="AJ149" s="100">
        <f>('1'!K146*1000)/'1'!AA146</f>
        <v>52.259224515322074</v>
      </c>
      <c r="AK149" s="100">
        <f>('1'!L146*1000)/'1'!AB146</f>
        <v>53.577246206549319</v>
      </c>
      <c r="AL149" s="100">
        <f>('1'!M146*1000)/'1'!AC146</f>
        <v>45.018435554850733</v>
      </c>
      <c r="AM149" s="100">
        <f>('1'!N146*1000)/'1'!AD146</f>
        <v>52.840006887184096</v>
      </c>
      <c r="AN149" s="100">
        <f>('1'!O146*1000)/'1'!AE146</f>
        <v>47.151193090073392</v>
      </c>
      <c r="AO149" s="100">
        <f>('1'!P146*1000)/'1'!AF146</f>
        <v>42.271824504908011</v>
      </c>
      <c r="AP149" s="100">
        <f>('1'!Q146*1000)/'1'!AG146</f>
        <v>38.890315563679209</v>
      </c>
      <c r="AQ149" s="100">
        <f>('1'!R146*1000)/'1'!AH146</f>
        <v>37.040805942810621</v>
      </c>
      <c r="AR149" s="100">
        <f>('1'!S146*1000)/'1'!AI146</f>
        <v>32.447458303208599</v>
      </c>
      <c r="AS149" s="100">
        <f>('1'!T146*1000)/'1'!AJ146</f>
        <v>32.314305277305813</v>
      </c>
    </row>
    <row r="150" spans="26:45" x14ac:dyDescent="0.25">
      <c r="Z150" s="104"/>
      <c r="AA150" s="105"/>
      <c r="AB150" s="104" t="s">
        <v>38</v>
      </c>
      <c r="AC150" s="105" t="s">
        <v>39</v>
      </c>
      <c r="AD150" s="104" t="s">
        <v>4</v>
      </c>
      <c r="AE150" s="100">
        <f>('1'!F147*1000)/'1'!V147</f>
        <v>143.83089107817977</v>
      </c>
      <c r="AF150" s="100">
        <f>('1'!G147*1000)/'1'!W147</f>
        <v>167.7955537087056</v>
      </c>
      <c r="AG150" s="100">
        <f>('1'!H147*1000)/'1'!X147</f>
        <v>128.36394703118324</v>
      </c>
      <c r="AH150" s="100">
        <f>('1'!I147*1000)/'1'!Y147</f>
        <v>116.5033337808207</v>
      </c>
      <c r="AI150" s="100">
        <f>('1'!J147*1000)/'1'!Z147</f>
        <v>125.71328020914507</v>
      </c>
      <c r="AJ150" s="100">
        <f>('1'!K147*1000)/'1'!AA147</f>
        <v>127.63311104054198</v>
      </c>
      <c r="AK150" s="100">
        <f>('1'!L147*1000)/'1'!AB147</f>
        <v>143.0858806404658</v>
      </c>
      <c r="AL150" s="100">
        <f>('1'!M147*1000)/'1'!AC147</f>
        <v>121.32419267544651</v>
      </c>
      <c r="AM150" s="100">
        <f>('1'!N147*1000)/'1'!AD147</f>
        <v>149.52716924080278</v>
      </c>
      <c r="AN150" s="100">
        <f>('1'!O147*1000)/'1'!AE147</f>
        <v>120.86779335970274</v>
      </c>
      <c r="AO150" s="100">
        <f>('1'!P147*1000)/'1'!AF147</f>
        <v>105.65599231267738</v>
      </c>
      <c r="AP150" s="100">
        <f>('1'!Q147*1000)/'1'!AG147</f>
        <v>90.46821777033658</v>
      </c>
      <c r="AQ150" s="100">
        <f>('1'!R147*1000)/'1'!AH147</f>
        <v>88.059397884458903</v>
      </c>
      <c r="AR150" s="100">
        <f>('1'!S147*1000)/'1'!AI147</f>
        <v>63.952089404593217</v>
      </c>
      <c r="AS150" s="100">
        <f>('1'!T147*1000)/'1'!AJ147</f>
        <v>72.961107060301899</v>
      </c>
    </row>
    <row r="151" spans="26:45" x14ac:dyDescent="0.25">
      <c r="Z151" s="104"/>
      <c r="AA151" s="105"/>
      <c r="AB151" s="104" t="s">
        <v>40</v>
      </c>
      <c r="AC151" s="105" t="s">
        <v>41</v>
      </c>
      <c r="AD151" s="104" t="s">
        <v>5</v>
      </c>
      <c r="AE151" s="100">
        <f>('1'!F148*1000)/'1'!V148</f>
        <v>9.405862987929142</v>
      </c>
      <c r="AF151" s="100">
        <f>('1'!G148*1000)/'1'!W148</f>
        <v>8.1504702194357375</v>
      </c>
      <c r="AG151" s="100">
        <f>('1'!H148*1000)/'1'!X148</f>
        <v>7.869313191638855</v>
      </c>
      <c r="AH151" s="100">
        <f>('1'!I148*1000)/'1'!Y148</f>
        <v>7.4404761904761907</v>
      </c>
      <c r="AI151" s="100">
        <f>('1'!J148*1000)/'1'!Z148</f>
        <v>6.8495496421110316</v>
      </c>
      <c r="AJ151" s="100">
        <f>('1'!K148*1000)/'1'!AA148</f>
        <v>6.1012003448504544</v>
      </c>
      <c r="AK151" s="100">
        <f>('1'!L148*1000)/'1'!AB148</f>
        <v>5.6185006984324071</v>
      </c>
      <c r="AL151" s="100">
        <f>('1'!M148*1000)/'1'!AC148</f>
        <v>5.3279950723744998</v>
      </c>
      <c r="AM151" s="100">
        <f>('1'!N148*1000)/'1'!AD148</f>
        <v>4.8066937661335789</v>
      </c>
      <c r="AN151" s="100">
        <f>('1'!O148*1000)/'1'!AE148</f>
        <v>4.6167538102124821</v>
      </c>
      <c r="AO151" s="100">
        <f>('1'!P148*1000)/'1'!AF148</f>
        <v>4.0530178551867673</v>
      </c>
      <c r="AP151" s="100">
        <f>('1'!Q148*1000)/'1'!AG148</f>
        <v>4.335567613575912</v>
      </c>
      <c r="AQ151" s="100">
        <f>('1'!R148*1000)/'1'!AH148</f>
        <v>3.7709231979599034</v>
      </c>
      <c r="AR151" s="100">
        <f>('1'!S148*1000)/'1'!AI148</f>
        <v>4.1890299777457782</v>
      </c>
      <c r="AS151" s="100">
        <f>('1'!T148*1000)/'1'!AJ148</f>
        <v>3.5868321450576532</v>
      </c>
    </row>
    <row r="152" spans="26:45" x14ac:dyDescent="0.25">
      <c r="Z152" s="104"/>
      <c r="AA152" s="105"/>
      <c r="AB152" s="104" t="s">
        <v>42</v>
      </c>
      <c r="AC152" s="105" t="s">
        <v>43</v>
      </c>
      <c r="AD152" s="104" t="s">
        <v>6</v>
      </c>
      <c r="AE152" s="100">
        <f>('1'!F149*1000)/'1'!V149</f>
        <v>0.71670887285584595</v>
      </c>
      <c r="AF152" s="100">
        <f>('1'!G149*1000)/'1'!W149</f>
        <v>0.81880358346980064</v>
      </c>
      <c r="AG152" s="100">
        <f>('1'!H149*1000)/'1'!X149</f>
        <v>0.80416272469252603</v>
      </c>
      <c r="AH152" s="100">
        <f>('1'!I149*1000)/'1'!Y149</f>
        <v>0.74132419033498587</v>
      </c>
      <c r="AI152" s="100">
        <f>('1'!J149*1000)/'1'!Z149</f>
        <v>0.62547469061341199</v>
      </c>
      <c r="AJ152" s="100">
        <f>('1'!K149*1000)/'1'!AA149</f>
        <v>0.64909775412177073</v>
      </c>
      <c r="AK152" s="100">
        <f>('1'!L149*1000)/'1'!AB149</f>
        <v>0.58717443274755698</v>
      </c>
      <c r="AL152" s="100">
        <f>('1'!M149*1000)/'1'!AC149</f>
        <v>0.61314584695879659</v>
      </c>
      <c r="AM152" s="100">
        <f>('1'!N149*1000)/'1'!AD149</f>
        <v>0.50475635798874008</v>
      </c>
      <c r="AN152" s="100">
        <f>('1'!O149*1000)/'1'!AE149</f>
        <v>0.53248136315228967</v>
      </c>
      <c r="AO152" s="100">
        <f>('1'!P149*1000)/'1'!AF149</f>
        <v>0.47457379622531304</v>
      </c>
      <c r="AP152" s="100">
        <f>('1'!Q149*1000)/'1'!AG149</f>
        <v>0.46132008516678497</v>
      </c>
      <c r="AQ152" s="100">
        <f>('1'!R149*1000)/'1'!AH149</f>
        <v>0.47193784941552314</v>
      </c>
      <c r="AR152" s="100">
        <f>('1'!S149*1000)/'1'!AI149</f>
        <v>0.4469196919691969</v>
      </c>
      <c r="AS152" s="100">
        <f>('1'!T149*1000)/'1'!AJ149</f>
        <v>0.36496350364963503</v>
      </c>
    </row>
    <row r="153" spans="26:45" x14ac:dyDescent="0.25">
      <c r="Z153" s="104"/>
      <c r="AA153" s="105"/>
      <c r="AB153" s="104" t="s">
        <v>44</v>
      </c>
      <c r="AC153" s="105" t="s">
        <v>45</v>
      </c>
      <c r="AD153" s="104" t="s">
        <v>7</v>
      </c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</row>
    <row r="154" spans="26:45" x14ac:dyDescent="0.25">
      <c r="Z154" s="106"/>
      <c r="AA154" s="107"/>
      <c r="AB154" s="106" t="s">
        <v>49</v>
      </c>
      <c r="AC154" s="107" t="s">
        <v>50</v>
      </c>
      <c r="AD154" s="104" t="s">
        <v>51</v>
      </c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</row>
    <row r="155" spans="26:45" x14ac:dyDescent="0.25">
      <c r="AD155" s="104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</row>
    <row r="156" spans="26:45" x14ac:dyDescent="0.25">
      <c r="AD156" s="104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</row>
    <row r="157" spans="26:45" x14ac:dyDescent="0.25">
      <c r="Z157" s="112" t="s">
        <v>69</v>
      </c>
      <c r="AA157" s="100" t="s">
        <v>70</v>
      </c>
      <c r="AB157" s="102" t="s">
        <v>670</v>
      </c>
      <c r="AC157" s="100"/>
      <c r="AD157" s="104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</row>
    <row r="158" spans="26:45" x14ac:dyDescent="0.25">
      <c r="AA158" s="104"/>
      <c r="AB158" s="104" t="s">
        <v>42</v>
      </c>
      <c r="AC158" s="105" t="s">
        <v>43</v>
      </c>
      <c r="AD158" s="104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</row>
    <row r="159" spans="26:45" x14ac:dyDescent="0.25">
      <c r="AD159" s="104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</row>
    <row r="160" spans="26:45" x14ac:dyDescent="0.25">
      <c r="AD160" s="104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</row>
    <row r="161" spans="1:45" x14ac:dyDescent="0.25">
      <c r="AD161" s="104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</row>
    <row r="162" spans="1:45" x14ac:dyDescent="0.25">
      <c r="AD162" s="104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</row>
    <row r="163" spans="1:45" x14ac:dyDescent="0.25">
      <c r="AD163" s="104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</row>
    <row r="164" spans="1:45" x14ac:dyDescent="0.25">
      <c r="AD164" s="104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</row>
    <row r="165" spans="1:45" x14ac:dyDescent="0.25">
      <c r="AA165" s="102" t="s">
        <v>71</v>
      </c>
      <c r="AB165" s="102" t="s">
        <v>670</v>
      </c>
      <c r="AC165" s="102"/>
      <c r="AD165" s="102" t="s">
        <v>670</v>
      </c>
      <c r="AE165" s="100">
        <f>('1'!F162*1000)/'1'!V162</f>
        <v>20.107048349319918</v>
      </c>
      <c r="AF165" s="100">
        <f>('1'!G162*1000)/'1'!W162</f>
        <v>18.299749413495942</v>
      </c>
      <c r="AG165" s="100">
        <f>('1'!H162*1000)/'1'!X162</f>
        <v>18.874291693247716</v>
      </c>
      <c r="AH165" s="100">
        <f>('1'!I162*1000)/'1'!Y162</f>
        <v>16.681012937575595</v>
      </c>
      <c r="AI165" s="100">
        <f>('1'!J162*1000)/'1'!Z162</f>
        <v>16.079105946893296</v>
      </c>
      <c r="AJ165" s="100">
        <f>('1'!K162*1000)/'1'!AA162</f>
        <v>15.366707689360393</v>
      </c>
      <c r="AK165" s="100">
        <f>('1'!L162*1000)/'1'!AB162</f>
        <v>14.364158825961225</v>
      </c>
      <c r="AL165" s="100">
        <f>('1'!M162*1000)/'1'!AC162</f>
        <v>13.5840247851879</v>
      </c>
      <c r="AM165" s="100">
        <f>('1'!N162*1000)/'1'!AD162</f>
        <v>13.265866959065665</v>
      </c>
      <c r="AN165" s="100">
        <f>('1'!O162*1000)/'1'!AE162</f>
        <v>12.411215511559636</v>
      </c>
      <c r="AO165" s="100">
        <f>('1'!P162*1000)/'1'!AF162</f>
        <v>11.684955651102968</v>
      </c>
      <c r="AP165" s="100">
        <f>('1'!Q162*1000)/'1'!AG162</f>
        <v>10.832716743799502</v>
      </c>
      <c r="AQ165" s="100">
        <f>('1'!R162*1000)/'1'!AH162</f>
        <v>9.745111957929149</v>
      </c>
      <c r="AR165" s="100">
        <f>('1'!S162*1000)/'1'!AI162</f>
        <v>9.3537173731631427</v>
      </c>
      <c r="AS165" s="100">
        <f>('1'!T162*1000)/'1'!AJ162</f>
        <v>8.4284435632181349</v>
      </c>
    </row>
    <row r="166" spans="1:45" x14ac:dyDescent="0.25">
      <c r="AB166" s="104" t="s">
        <v>38</v>
      </c>
      <c r="AC166" s="105" t="s">
        <v>39</v>
      </c>
      <c r="AD166" s="104" t="s">
        <v>4</v>
      </c>
      <c r="AE166" s="100">
        <f>('1'!F163*1000)/'1'!V163</f>
        <v>48.025431300957237</v>
      </c>
      <c r="AF166" s="100">
        <f>('1'!G163*1000)/'1'!W163</f>
        <v>47.85660451551594</v>
      </c>
      <c r="AG166" s="100">
        <f>('1'!H163*1000)/'1'!X163</f>
        <v>48.416820619293652</v>
      </c>
      <c r="AH166" s="100">
        <f>('1'!I163*1000)/'1'!Y163</f>
        <v>42.92258831306129</v>
      </c>
      <c r="AI166" s="100">
        <f>('1'!J163*1000)/'1'!Z163</f>
        <v>42.284710968262516</v>
      </c>
      <c r="AJ166" s="100">
        <f>('1'!K163*1000)/'1'!AA163</f>
        <v>41.898362636712704</v>
      </c>
      <c r="AK166" s="100">
        <f>('1'!L163*1000)/'1'!AB163</f>
        <v>39.431316233215462</v>
      </c>
      <c r="AL166" s="100">
        <f>('1'!M163*1000)/'1'!AC163</f>
        <v>35.710471731049637</v>
      </c>
      <c r="AM166" s="100">
        <f>('1'!N163*1000)/'1'!AD163</f>
        <v>35.380809316122473</v>
      </c>
      <c r="AN166" s="100">
        <f>('1'!O163*1000)/'1'!AE163</f>
        <v>32.947618712734474</v>
      </c>
      <c r="AO166" s="100">
        <f>('1'!P163*1000)/'1'!AF163</f>
        <v>31.232405735673321</v>
      </c>
      <c r="AP166" s="100">
        <f>('1'!Q163*1000)/'1'!AG163</f>
        <v>28.651585253384795</v>
      </c>
      <c r="AQ166" s="100">
        <f>('1'!R163*1000)/'1'!AH163</f>
        <v>27.253072220109512</v>
      </c>
      <c r="AR166" s="100">
        <f>('1'!S163*1000)/'1'!AI163</f>
        <v>25.312629810345147</v>
      </c>
      <c r="AS166" s="100">
        <f>('1'!T163*1000)/'1'!AJ163</f>
        <v>21.838664056458523</v>
      </c>
    </row>
    <row r="167" spans="1:45" x14ac:dyDescent="0.25">
      <c r="A167" s="62"/>
      <c r="AB167" s="104" t="s">
        <v>40</v>
      </c>
      <c r="AC167" s="105" t="s">
        <v>41</v>
      </c>
      <c r="AD167" s="104" t="s">
        <v>5</v>
      </c>
      <c r="AE167" s="100">
        <f>('1'!F164*1000)/'1'!V164</f>
        <v>10.187582803413811</v>
      </c>
      <c r="AF167" s="100">
        <f>('1'!G164*1000)/'1'!W164</f>
        <v>8.6482532194513038</v>
      </c>
      <c r="AG167" s="100">
        <f>('1'!H164*1000)/'1'!X164</f>
        <v>8.4849564617063447</v>
      </c>
      <c r="AH167" s="100">
        <f>('1'!I164*1000)/'1'!Y164</f>
        <v>7.3201613716246348</v>
      </c>
      <c r="AI167" s="100">
        <f>('1'!J164*1000)/'1'!Z164</f>
        <v>6.7846326282402885</v>
      </c>
      <c r="AJ167" s="100">
        <f>('1'!K164*1000)/'1'!AA164</f>
        <v>6.5923274921801944</v>
      </c>
      <c r="AK167" s="100">
        <f>('1'!L164*1000)/'1'!AB164</f>
        <v>6.1601620427017032</v>
      </c>
      <c r="AL167" s="100">
        <f>('1'!M164*1000)/'1'!AC164</f>
        <v>6.0695412226630294</v>
      </c>
      <c r="AM167" s="100">
        <f>('1'!N164*1000)/'1'!AD164</f>
        <v>6.1638881259975458</v>
      </c>
      <c r="AN167" s="100">
        <f>('1'!O164*1000)/'1'!AE164</f>
        <v>5.6641222834404656</v>
      </c>
      <c r="AO167" s="100">
        <f>('1'!P164*1000)/'1'!AF164</f>
        <v>5.351647984153038</v>
      </c>
      <c r="AP167" s="100">
        <f>('1'!Q164*1000)/'1'!AG164</f>
        <v>4.9990593516662454</v>
      </c>
      <c r="AQ167" s="100">
        <f>('1'!R164*1000)/'1'!AH164</f>
        <v>3.9397068574901919</v>
      </c>
      <c r="AR167" s="100">
        <f>('1'!S164*1000)/'1'!AI164</f>
        <v>3.7510378365555685</v>
      </c>
      <c r="AS167" s="100">
        <f>('1'!T164*1000)/'1'!AJ164</f>
        <v>3.7410013292783173</v>
      </c>
    </row>
    <row r="168" spans="1:45" x14ac:dyDescent="0.25">
      <c r="AB168" s="104" t="s">
        <v>42</v>
      </c>
      <c r="AC168" s="105" t="s">
        <v>43</v>
      </c>
      <c r="AD168" s="104" t="s">
        <v>6</v>
      </c>
      <c r="AE168" s="100">
        <f>('1'!F165*1000)/'1'!V165</f>
        <v>0.94770182307903339</v>
      </c>
      <c r="AF168" s="100">
        <f>('1'!G165*1000)/'1'!W165</f>
        <v>0.89207163642851428</v>
      </c>
      <c r="AG168" s="100">
        <f>('1'!H165*1000)/'1'!X165</f>
        <v>0.89927380251224265</v>
      </c>
      <c r="AH168" s="100">
        <f>('1'!I165*1000)/'1'!Y165</f>
        <v>0.78071417105666374</v>
      </c>
      <c r="AI168" s="100">
        <f>('1'!J165*1000)/'1'!Z165</f>
        <v>0.76339412888169778</v>
      </c>
      <c r="AJ168" s="100">
        <f>('1'!K165*1000)/'1'!AA165</f>
        <v>0.64842661587777017</v>
      </c>
      <c r="AK168" s="100">
        <f>('1'!L165*1000)/'1'!AB165</f>
        <v>0.58975063094163949</v>
      </c>
      <c r="AL168" s="100">
        <f>('1'!M165*1000)/'1'!AC165</f>
        <v>0.55494938435694141</v>
      </c>
      <c r="AM168" s="100">
        <f>('1'!N165*1000)/'1'!AD165</f>
        <v>0.51358926205206912</v>
      </c>
      <c r="AN168" s="100">
        <f>('1'!O165*1000)/'1'!AE165</f>
        <v>0.47048420193408685</v>
      </c>
      <c r="AO168" s="100">
        <f>('1'!P165*1000)/'1'!AF165</f>
        <v>0.4342040456583916</v>
      </c>
      <c r="AP168" s="100">
        <f>('1'!Q165*1000)/'1'!AG165</f>
        <v>0.44806555511675233</v>
      </c>
      <c r="AQ168" s="100">
        <f>('1'!R165*1000)/'1'!AH165</f>
        <v>0.4233752334714514</v>
      </c>
      <c r="AR168" s="100">
        <f>('1'!S165*1000)/'1'!AI165</f>
        <v>0.39831480698774668</v>
      </c>
      <c r="AS168" s="100">
        <f>('1'!T165*1000)/'1'!AJ165</f>
        <v>0.35243937071534093</v>
      </c>
    </row>
    <row r="169" spans="1:45" x14ac:dyDescent="0.25">
      <c r="AB169" s="104" t="s">
        <v>44</v>
      </c>
      <c r="AC169" s="105" t="s">
        <v>45</v>
      </c>
      <c r="AD169" s="104" t="s">
        <v>7</v>
      </c>
      <c r="AE169" s="103"/>
      <c r="AF169" s="103"/>
      <c r="AG169" s="103"/>
      <c r="AH169" s="103"/>
      <c r="AI169" s="103"/>
      <c r="AJ169" s="103"/>
      <c r="AK169" s="103"/>
      <c r="AL169" s="104"/>
    </row>
    <row r="170" spans="1:45" x14ac:dyDescent="0.25">
      <c r="AB170" s="106" t="s">
        <v>49</v>
      </c>
      <c r="AC170" s="107" t="s">
        <v>50</v>
      </c>
      <c r="AD170" s="104" t="s">
        <v>51</v>
      </c>
      <c r="AE170" s="103"/>
      <c r="AF170" s="103"/>
      <c r="AG170" s="103"/>
      <c r="AH170" s="103"/>
      <c r="AI170" s="103"/>
      <c r="AJ170" s="103"/>
      <c r="AK170" s="103"/>
    </row>
    <row r="171" spans="1:45" x14ac:dyDescent="0.25">
      <c r="AB171" s="106"/>
      <c r="AC171" s="107"/>
      <c r="AD171" s="104"/>
      <c r="AE171" s="103"/>
      <c r="AF171" s="103"/>
      <c r="AG171" s="103"/>
      <c r="AH171" s="103"/>
      <c r="AI171" s="103"/>
      <c r="AJ171" s="103"/>
      <c r="AK171" s="103"/>
    </row>
    <row r="172" spans="1:45" x14ac:dyDescent="0.25">
      <c r="AE172" s="104" t="s">
        <v>1024</v>
      </c>
    </row>
    <row r="173" spans="1:45" x14ac:dyDescent="0.25">
      <c r="AE173" s="104" t="s">
        <v>1025</v>
      </c>
    </row>
    <row r="174" spans="1:45" x14ac:dyDescent="0.25">
      <c r="AE174" s="171" t="s">
        <v>48</v>
      </c>
    </row>
    <row r="175" spans="1:45" x14ac:dyDescent="0.25">
      <c r="AE175" s="181" t="s">
        <v>1028</v>
      </c>
    </row>
    <row r="176" spans="1:45" x14ac:dyDescent="0.25">
      <c r="AE176" s="171"/>
    </row>
    <row r="177" spans="31:31" x14ac:dyDescent="0.25">
      <c r="AE177" s="181"/>
    </row>
  </sheetData>
  <hyperlinks>
    <hyperlink ref="A1" location="'Innehåll-Content'!A1" display="Tillbaka till innehåll - Back to content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5"/>
  <sheetViews>
    <sheetView zoomScale="80" zoomScaleNormal="80" workbookViewId="0">
      <pane ySplit="7" topLeftCell="A8" activePane="bottomLeft" state="frozen"/>
      <selection pane="bottomLeft" activeCell="AE174" sqref="AE174:AE175"/>
    </sheetView>
  </sheetViews>
  <sheetFormatPr defaultColWidth="9.1796875" defaultRowHeight="12.5" x14ac:dyDescent="0.25"/>
  <cols>
    <col min="1" max="1" width="11" style="246" bestFit="1" customWidth="1"/>
    <col min="2" max="25" width="9.1796875" style="246"/>
    <col min="26" max="26" width="5.26953125" style="246" bestFit="1" customWidth="1"/>
    <col min="27" max="27" width="13.54296875" style="246" bestFit="1" customWidth="1"/>
    <col min="28" max="29" width="34.1796875" style="246" customWidth="1"/>
    <col min="30" max="30" width="22.26953125" style="246" bestFit="1" customWidth="1"/>
    <col min="31" max="39" width="6.26953125" style="246" customWidth="1"/>
    <col min="40" max="40" width="6.1796875" style="246" customWidth="1"/>
    <col min="41" max="41" width="6.54296875" style="246" customWidth="1"/>
    <col min="42" max="16384" width="9.1796875" style="246"/>
  </cols>
  <sheetData>
    <row r="1" spans="1:45" s="127" customFormat="1" ht="13" x14ac:dyDescent="0.3">
      <c r="A1" s="126" t="s">
        <v>684</v>
      </c>
      <c r="L1" s="246"/>
      <c r="M1" s="246"/>
    </row>
    <row r="2" spans="1:45" s="127" customFormat="1" x14ac:dyDescent="0.25">
      <c r="L2" s="246"/>
      <c r="M2" s="246"/>
    </row>
    <row r="3" spans="1:45" s="94" customFormat="1" ht="15.5" x14ac:dyDescent="0.35">
      <c r="A3" s="95" t="s">
        <v>1037</v>
      </c>
      <c r="B3" s="247"/>
      <c r="Z3" s="95" t="s">
        <v>1038</v>
      </c>
      <c r="AA3" s="248"/>
      <c r="AB3" s="247"/>
    </row>
    <row r="4" spans="1:45" s="94" customFormat="1" ht="15.5" x14ac:dyDescent="0.35">
      <c r="A4" s="96" t="s">
        <v>1055</v>
      </c>
      <c r="B4" s="249"/>
      <c r="Z4" s="96" t="s">
        <v>1056</v>
      </c>
      <c r="AA4" s="250"/>
      <c r="AB4" s="249"/>
    </row>
    <row r="5" spans="1:45" s="94" customFormat="1" ht="15.5" x14ac:dyDescent="0.35">
      <c r="A5" s="96"/>
      <c r="B5" s="249"/>
      <c r="AE5" s="96"/>
    </row>
    <row r="6" spans="1:45" s="94" customFormat="1" ht="15.5" x14ac:dyDescent="0.35">
      <c r="A6" s="96"/>
      <c r="B6" s="249"/>
      <c r="Z6" s="98" t="s">
        <v>29</v>
      </c>
      <c r="AA6" s="98" t="s">
        <v>30</v>
      </c>
      <c r="AB6" s="98" t="s">
        <v>31</v>
      </c>
      <c r="AC6" s="98"/>
      <c r="AD6" s="98" t="s">
        <v>73</v>
      </c>
    </row>
    <row r="7" spans="1:45" s="94" customFormat="1" ht="15.5" x14ac:dyDescent="0.35">
      <c r="A7" s="96"/>
      <c r="B7" s="249"/>
      <c r="Z7" s="99" t="s">
        <v>32</v>
      </c>
      <c r="AA7" s="99" t="s">
        <v>33</v>
      </c>
      <c r="AB7" s="99"/>
      <c r="AC7" s="99" t="s">
        <v>34</v>
      </c>
      <c r="AD7" s="99" t="s">
        <v>72</v>
      </c>
      <c r="AE7" s="98">
        <v>2008</v>
      </c>
      <c r="AF7" s="98">
        <v>2009</v>
      </c>
      <c r="AG7" s="98">
        <v>2010</v>
      </c>
      <c r="AH7" s="98">
        <v>2011</v>
      </c>
      <c r="AI7" s="98">
        <v>2012</v>
      </c>
      <c r="AJ7" s="98">
        <v>2013</v>
      </c>
      <c r="AK7" s="98">
        <v>2014</v>
      </c>
      <c r="AL7" s="98">
        <v>2015</v>
      </c>
      <c r="AM7" s="98">
        <v>2016</v>
      </c>
      <c r="AN7" s="98">
        <v>2017</v>
      </c>
      <c r="AO7" s="98">
        <v>2018</v>
      </c>
      <c r="AP7" s="98">
        <v>2019</v>
      </c>
      <c r="AQ7" s="98">
        <v>2020</v>
      </c>
      <c r="AR7" s="98">
        <v>2021</v>
      </c>
      <c r="AS7" s="98">
        <v>2022</v>
      </c>
    </row>
    <row r="8" spans="1:45" s="94" customFormat="1" x14ac:dyDescent="0.25">
      <c r="Z8" s="100" t="s">
        <v>3</v>
      </c>
      <c r="AA8" s="101" t="s">
        <v>28</v>
      </c>
      <c r="AB8" s="102" t="s">
        <v>670</v>
      </c>
      <c r="AC8" s="101"/>
      <c r="AD8" s="102" t="s">
        <v>670</v>
      </c>
      <c r="AE8" s="100">
        <f>'1'!F6/'1'!AL6</f>
        <v>8.4447187444895082</v>
      </c>
      <c r="AF8" s="100">
        <f>'1'!G6/'1'!AM6</f>
        <v>7.8880946077133531</v>
      </c>
      <c r="AG8" s="100">
        <f>'1'!H6/'1'!AN6</f>
        <v>7.9227137611470537</v>
      </c>
      <c r="AH8" s="100">
        <f>'1'!I6/'1'!AO6</f>
        <v>7.1659399846114384</v>
      </c>
      <c r="AI8" s="100">
        <f>'1'!J6/'1'!AP6</f>
        <v>6.6074585402811676</v>
      </c>
      <c r="AJ8" s="100">
        <f>'1'!K6/'1'!AQ6</f>
        <v>6.6520443635159738</v>
      </c>
      <c r="AK8" s="100">
        <f>'1'!L6/'1'!AR6</f>
        <v>6.4604281543950695</v>
      </c>
      <c r="AL8" s="100">
        <f>'1'!M6/'1'!AS6</f>
        <v>6.5327594452415116</v>
      </c>
      <c r="AM8" s="100">
        <f>'1'!N6/'1'!AT6</f>
        <v>6.7108527131782942</v>
      </c>
      <c r="AN8" s="100">
        <f>'1'!O6/'1'!AU6</f>
        <v>6.3751987281399041</v>
      </c>
      <c r="AO8" s="100">
        <f>'1'!P6/'1'!AV6</f>
        <v>6.2091356918943124</v>
      </c>
      <c r="AP8" s="100">
        <f>'1'!Q6/'1'!AW6</f>
        <v>5.7078335554568342</v>
      </c>
      <c r="AQ8" s="100">
        <f>'1'!R6/'1'!AX6</f>
        <v>4.5000379046319461</v>
      </c>
      <c r="AR8" s="100">
        <f>'1'!S6/'1'!AY6</f>
        <v>4.5453186878876188</v>
      </c>
      <c r="AS8" s="100">
        <f>'1'!T6/'1'!AZ6</f>
        <v>4.6158204093194533</v>
      </c>
    </row>
    <row r="9" spans="1:45" s="94" customFormat="1" x14ac:dyDescent="0.25">
      <c r="AB9" s="104" t="s">
        <v>38</v>
      </c>
      <c r="AC9" s="105" t="s">
        <v>39</v>
      </c>
      <c r="AD9" s="104" t="s">
        <v>4</v>
      </c>
      <c r="AE9" s="100">
        <f>'1'!F7/'1'!AL7</f>
        <v>20.079470198675498</v>
      </c>
      <c r="AF9" s="100">
        <f>'1'!G7/'1'!AM7</f>
        <v>19.378757515030063</v>
      </c>
      <c r="AG9" s="100">
        <f>'1'!H7/'1'!AN7</f>
        <v>20.8</v>
      </c>
      <c r="AH9" s="100">
        <f>'1'!I7/'1'!AO7</f>
        <v>17.365982792852417</v>
      </c>
      <c r="AI9" s="100">
        <f>'1'!J7/'1'!AP7</f>
        <v>15.475880052151238</v>
      </c>
      <c r="AJ9" s="100">
        <f>'1'!K7/'1'!AQ7</f>
        <v>16.09090909090909</v>
      </c>
      <c r="AK9" s="100">
        <f>'1'!L7/'1'!AR7</f>
        <v>15.173076923076923</v>
      </c>
      <c r="AL9" s="100">
        <f>'1'!M7/'1'!AS7</f>
        <v>15.822136916186819</v>
      </c>
      <c r="AM9" s="100">
        <f>'1'!N7/'1'!AT7</f>
        <v>14.673495518565943</v>
      </c>
      <c r="AN9" s="100">
        <f>'1'!O7/'1'!AU7</f>
        <v>12.985524728588659</v>
      </c>
      <c r="AO9" s="100">
        <f>'1'!P7/'1'!AV7</f>
        <v>12.822628167354155</v>
      </c>
      <c r="AP9" s="100">
        <f>'1'!Q7/'1'!AW7</f>
        <v>11.024447031431897</v>
      </c>
      <c r="AQ9" s="100">
        <f>'1'!R7/'1'!AX7</f>
        <v>10.207838479809975</v>
      </c>
      <c r="AR9" s="100">
        <f>'1'!S7/'1'!AY7</f>
        <v>10.331974373907979</v>
      </c>
      <c r="AS9" s="100">
        <f>'1'!T7/'1'!AZ7</f>
        <v>9.649025069637883</v>
      </c>
    </row>
    <row r="10" spans="1:45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AB10" s="251" t="s">
        <v>40</v>
      </c>
      <c r="AC10" s="252" t="s">
        <v>41</v>
      </c>
      <c r="AD10" s="251" t="s">
        <v>5</v>
      </c>
      <c r="AE10" s="100">
        <f>'1'!F8/'1'!AL8</f>
        <v>6.4946445959104189</v>
      </c>
      <c r="AF10" s="100">
        <f>'1'!G8/'1'!AM8</f>
        <v>5.748064159292035</v>
      </c>
      <c r="AG10" s="100">
        <f>'1'!H8/'1'!AN8</f>
        <v>5.6448979591836732</v>
      </c>
      <c r="AH10" s="100">
        <f>'1'!I8/'1'!AO8</f>
        <v>5.3263879730977193</v>
      </c>
      <c r="AI10" s="100">
        <f>'1'!J8/'1'!AP8</f>
        <v>4.9634846113719355</v>
      </c>
      <c r="AJ10" s="100">
        <f>'1'!K8/'1'!AQ8</f>
        <v>4.9744897959183669</v>
      </c>
      <c r="AK10" s="100">
        <f>'1'!L8/'1'!AR8</f>
        <v>4.8879482071713145</v>
      </c>
      <c r="AL10" s="100">
        <f>'1'!M8/'1'!AS8</f>
        <v>4.9200341838603343</v>
      </c>
      <c r="AM10" s="100">
        <f>'1'!N8/'1'!AT8</f>
        <v>5.574216439976345</v>
      </c>
      <c r="AN10" s="100">
        <f>'1'!O8/'1'!AU8</f>
        <v>5.3914859065073655</v>
      </c>
      <c r="AO10" s="100">
        <f>'1'!P8/'1'!AV8</f>
        <v>5.2324917171255576</v>
      </c>
      <c r="AP10" s="100">
        <f>'1'!Q8/'1'!AW8</f>
        <v>4.8601200588968174</v>
      </c>
      <c r="AQ10" s="100">
        <f>'1'!R8/'1'!AX8</f>
        <v>3.2223127984162105</v>
      </c>
      <c r="AR10" s="100">
        <f>'1'!S8/'1'!AY8</f>
        <v>3.2379535309602838</v>
      </c>
      <c r="AS10" s="100">
        <f>'1'!T8/'1'!AZ8</f>
        <v>3.7035454933788978</v>
      </c>
    </row>
    <row r="11" spans="1:45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AB11" s="251" t="s">
        <v>42</v>
      </c>
      <c r="AC11" s="252" t="s">
        <v>43</v>
      </c>
      <c r="AD11" s="251" t="s">
        <v>6</v>
      </c>
      <c r="AE11" s="100">
        <f>'1'!F9/'1'!AL9</f>
        <v>0.32917139614074914</v>
      </c>
      <c r="AF11" s="100">
        <f>'1'!G9/'1'!AM9</f>
        <v>0.34588777863182169</v>
      </c>
      <c r="AG11" s="100">
        <f>'1'!H9/'1'!AN9</f>
        <v>0.34060466896287789</v>
      </c>
      <c r="AH11" s="100">
        <f>'1'!I9/'1'!AO9</f>
        <v>0.31502112946600075</v>
      </c>
      <c r="AI11" s="100">
        <f>'1'!J9/'1'!AP9</f>
        <v>0.3212551363466567</v>
      </c>
      <c r="AJ11" s="100">
        <f>'1'!K9/'1'!AQ9</f>
        <v>0.28867505551443379</v>
      </c>
      <c r="AK11" s="100">
        <f>'1'!L9/'1'!AR9</f>
        <v>0.27372262773722628</v>
      </c>
      <c r="AL11" s="100">
        <f>'1'!M9/'1'!AS9</f>
        <v>0.26504297994269344</v>
      </c>
      <c r="AM11" s="100">
        <f>'1'!N9/'1'!AT9</f>
        <v>0.25320846340617409</v>
      </c>
      <c r="AN11" s="100">
        <f>'1'!O9/'1'!AU9</f>
        <v>0.23890784982935154</v>
      </c>
      <c r="AO11" s="100">
        <f>'1'!P9/'1'!AV9</f>
        <v>0.23405698778833106</v>
      </c>
      <c r="AP11" s="100">
        <f>'1'!Q9/'1'!AW9</f>
        <v>0.23656640757012506</v>
      </c>
      <c r="AQ11" s="100">
        <f>'1'!R9/'1'!AX9</f>
        <v>0.22945205479452055</v>
      </c>
      <c r="AR11" s="100">
        <f>'1'!S9/'1'!AY9</f>
        <v>0.23216114714919769</v>
      </c>
      <c r="AS11" s="100">
        <f>'1'!T9/'1'!AZ9</f>
        <v>0.20931802835921676</v>
      </c>
    </row>
    <row r="12" spans="1:45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AB12" s="251" t="s">
        <v>44</v>
      </c>
      <c r="AC12" s="252" t="s">
        <v>45</v>
      </c>
      <c r="AD12" s="251" t="s">
        <v>7</v>
      </c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</row>
    <row r="13" spans="1:45" x14ac:dyDescent="0.25">
      <c r="AB13" s="254" t="s">
        <v>49</v>
      </c>
      <c r="AC13" s="255" t="s">
        <v>50</v>
      </c>
      <c r="AD13" s="251" t="s">
        <v>51</v>
      </c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</row>
    <row r="14" spans="1:45" x14ac:dyDescent="0.25">
      <c r="Z14" s="254"/>
      <c r="AA14" s="255"/>
      <c r="AB14" s="255"/>
      <c r="AC14" s="255"/>
      <c r="AD14" s="251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</row>
    <row r="15" spans="1:45" x14ac:dyDescent="0.25">
      <c r="Z15" s="256" t="s">
        <v>8</v>
      </c>
      <c r="AA15" s="100" t="s">
        <v>35</v>
      </c>
      <c r="AB15" s="102" t="s">
        <v>670</v>
      </c>
      <c r="AC15" s="100"/>
      <c r="AD15" s="257" t="s">
        <v>670</v>
      </c>
      <c r="AE15" s="100">
        <f>'1'!F13/'1'!AL13</f>
        <v>9.7710437710437716</v>
      </c>
      <c r="AF15" s="100">
        <f>'1'!G13/'1'!AM13</f>
        <v>9.5813639432815663</v>
      </c>
      <c r="AG15" s="100">
        <f>'1'!H13/'1'!AN13</f>
        <v>12.42809364548495</v>
      </c>
      <c r="AH15" s="100">
        <f>'1'!I13/'1'!AO13</f>
        <v>10.742414460942543</v>
      </c>
      <c r="AI15" s="100">
        <f>'1'!J13/'1'!AP13</f>
        <v>9.9745060548119824</v>
      </c>
      <c r="AJ15" s="100">
        <f>'1'!K13/'1'!AQ13</f>
        <v>9.6764156813939017</v>
      </c>
      <c r="AK15" s="100">
        <f>'1'!L13/'1'!AR13</f>
        <v>8.8380716934487022</v>
      </c>
      <c r="AL15" s="100">
        <f>'1'!M13/'1'!AS13</f>
        <v>8.6569872958257701</v>
      </c>
      <c r="AM15" s="100">
        <f>'1'!N13/'1'!AT13</f>
        <v>8.3545034642032334</v>
      </c>
      <c r="AN15" s="100">
        <f>'1'!O13/'1'!AU13</f>
        <v>7.6853932584269664</v>
      </c>
      <c r="AO15" s="100">
        <f>'1'!P13/'1'!AV13</f>
        <v>8.0166204986149587</v>
      </c>
      <c r="AP15" s="100">
        <f>'1'!Q13/'1'!AW13</f>
        <v>7.0748663101604281</v>
      </c>
      <c r="AQ15" s="100">
        <f>'1'!R13/'1'!AX13</f>
        <v>6.261430876815492</v>
      </c>
      <c r="AR15" s="100">
        <f>'1'!S13/'1'!AY13</f>
        <v>6.560962274466922</v>
      </c>
      <c r="AS15" s="100">
        <f>'1'!T13/'1'!AZ13</f>
        <v>5.9048117154811717</v>
      </c>
    </row>
    <row r="16" spans="1:45" x14ac:dyDescent="0.25">
      <c r="AB16" s="251" t="s">
        <v>38</v>
      </c>
      <c r="AC16" s="252" t="s">
        <v>39</v>
      </c>
      <c r="AD16" s="251" t="s">
        <v>4</v>
      </c>
      <c r="AE16" s="100">
        <f>'1'!F14/'1'!AL14</f>
        <v>26.327868852459016</v>
      </c>
      <c r="AF16" s="100">
        <f>'1'!G14/'1'!AM14</f>
        <v>27.079037800687285</v>
      </c>
      <c r="AG16" s="100">
        <f>'1'!H14/'1'!AN14</f>
        <v>42.534722222222221</v>
      </c>
      <c r="AH16" s="100">
        <f>'1'!I14/'1'!AO14</f>
        <v>33.801916932907346</v>
      </c>
      <c r="AI16" s="100">
        <f>'1'!J14/'1'!AP14</f>
        <v>32.20779220779221</v>
      </c>
      <c r="AJ16" s="100">
        <f>'1'!K14/'1'!AQ14</f>
        <v>31.832797427652732</v>
      </c>
      <c r="AK16" s="100">
        <f>'1'!L14/'1'!AR14</f>
        <v>28.167202572347264</v>
      </c>
      <c r="AL16" s="100">
        <f>'1'!M14/'1'!AS14</f>
        <v>28.225806451612904</v>
      </c>
      <c r="AM16" s="100">
        <f>'1'!N14/'1'!AT14</f>
        <v>28.652037617554861</v>
      </c>
      <c r="AN16" s="100">
        <f>'1'!O14/'1'!AU14</f>
        <v>25.528700906344408</v>
      </c>
      <c r="AO16" s="100">
        <f>'1'!P14/'1'!AV14</f>
        <v>28.168168168168169</v>
      </c>
      <c r="AP16" s="100">
        <f>'1'!Q14/'1'!AW14</f>
        <v>24.513274336283185</v>
      </c>
      <c r="AQ16" s="100">
        <f>'1'!R14/'1'!AX14</f>
        <v>20.818713450292396</v>
      </c>
      <c r="AR16" s="100">
        <f>'1'!S14/'1'!AY14</f>
        <v>21.690962099125365</v>
      </c>
      <c r="AS16" s="100">
        <f>'1'!T14/'1'!AZ14</f>
        <v>19.916666666666668</v>
      </c>
    </row>
    <row r="17" spans="26:45" x14ac:dyDescent="0.25">
      <c r="AB17" s="251" t="s">
        <v>40</v>
      </c>
      <c r="AC17" s="252" t="s">
        <v>41</v>
      </c>
      <c r="AD17" s="251" t="s">
        <v>5</v>
      </c>
      <c r="AE17" s="100">
        <f>'1'!F15/'1'!AL15</f>
        <v>4.1316270566727606</v>
      </c>
      <c r="AF17" s="100">
        <f>'1'!G15/'1'!AM15</f>
        <v>3.7745974955277282</v>
      </c>
      <c r="AG17" s="100">
        <f>'1'!H15/'1'!AN15</f>
        <v>3.7889273356401385</v>
      </c>
      <c r="AH17" s="100">
        <f>'1'!I15/'1'!AO15</f>
        <v>3.6046511627906974</v>
      </c>
      <c r="AI17" s="100">
        <f>'1'!J15/'1'!AP15</f>
        <v>3.2565789473684212</v>
      </c>
      <c r="AJ17" s="100">
        <f>'1'!K15/'1'!AQ15</f>
        <v>3.0929487179487181</v>
      </c>
      <c r="AK17" s="100">
        <f>'1'!L15/'1'!AR15</f>
        <v>2.9318541996830425</v>
      </c>
      <c r="AL17" s="100">
        <f>'1'!M15/'1'!AS15</f>
        <v>2.7147239263803682</v>
      </c>
      <c r="AM17" s="100">
        <f>'1'!N15/'1'!AT15</f>
        <v>2.4122807017543857</v>
      </c>
      <c r="AN17" s="100">
        <f>'1'!O15/'1'!AU15</f>
        <v>2.2913719943422914</v>
      </c>
      <c r="AO17" s="100">
        <f>'1'!P15/'1'!AV15</f>
        <v>2.2377622377622379</v>
      </c>
      <c r="AP17" s="100">
        <f>'1'!Q15/'1'!AW15</f>
        <v>2.1212121212121215</v>
      </c>
      <c r="AQ17" s="100">
        <f>'1'!R15/'1'!AX15</f>
        <v>1.8802228412256268</v>
      </c>
      <c r="AR17" s="100">
        <f>'1'!S15/'1'!AY15</f>
        <v>1.8595041322314052</v>
      </c>
      <c r="AS17" s="100">
        <f>'1'!T15/'1'!AZ15</f>
        <v>1.6779431664411366</v>
      </c>
    </row>
    <row r="18" spans="26:45" x14ac:dyDescent="0.25">
      <c r="AB18" s="251" t="s">
        <v>42</v>
      </c>
      <c r="AC18" s="252" t="s">
        <v>43</v>
      </c>
      <c r="AD18" s="251" t="s">
        <v>6</v>
      </c>
      <c r="AE18" s="100">
        <f>'1'!F16/'1'!AL16</f>
        <v>0.23696682464454977</v>
      </c>
      <c r="AF18" s="100">
        <f>'1'!G16/'1'!AM16</f>
        <v>0.22187004754358161</v>
      </c>
      <c r="AG18" s="100">
        <f>'1'!H16/'1'!AN16</f>
        <v>0.22257551669316375</v>
      </c>
      <c r="AH18" s="100">
        <f>'1'!I16/'1'!AO16</f>
        <v>0.20504731861198738</v>
      </c>
      <c r="AI18" s="100">
        <f>'1'!J16/'1'!AP16</f>
        <v>0.19908116385911179</v>
      </c>
      <c r="AJ18" s="100">
        <f>'1'!K16/'1'!AQ16</f>
        <v>0.17857142857142858</v>
      </c>
      <c r="AK18" s="100">
        <f>'1'!L16/'1'!AR16</f>
        <v>0.16272189349112429</v>
      </c>
      <c r="AL18" s="100">
        <f>'1'!M16/'1'!AS16</f>
        <v>0.1881331403762663</v>
      </c>
      <c r="AM18" s="100">
        <f>'1'!N16/'1'!AT16</f>
        <v>0.16460905349794239</v>
      </c>
      <c r="AN18" s="100">
        <f>'1'!O16/'1'!AU16</f>
        <v>0.16172506738544473</v>
      </c>
      <c r="AO18" s="100">
        <f>'1'!P16/'1'!AV16</f>
        <v>0.15852047556142668</v>
      </c>
      <c r="AP18" s="100">
        <f>'1'!Q16/'1'!AW16</f>
        <v>0.14906832298136646</v>
      </c>
      <c r="AQ18" s="100">
        <f>'1'!R16/'1'!AX16</f>
        <v>0.13767209011264078</v>
      </c>
      <c r="AR18" s="100">
        <f>'1'!S16/'1'!AY16</f>
        <v>0.15789473684210525</v>
      </c>
      <c r="AS18" s="100">
        <f>'1'!T16/'1'!AZ16</f>
        <v>0.14760147601476015</v>
      </c>
    </row>
    <row r="19" spans="26:45" x14ac:dyDescent="0.25">
      <c r="AB19" s="251" t="s">
        <v>44</v>
      </c>
      <c r="AC19" s="252" t="s">
        <v>45</v>
      </c>
      <c r="AD19" s="251" t="s">
        <v>7</v>
      </c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S19" s="253"/>
    </row>
    <row r="20" spans="26:45" x14ac:dyDescent="0.25">
      <c r="AB20" s="254" t="s">
        <v>49</v>
      </c>
      <c r="AC20" s="255" t="s">
        <v>50</v>
      </c>
      <c r="AD20" s="251" t="s">
        <v>51</v>
      </c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S20" s="253"/>
    </row>
    <row r="21" spans="26:45" x14ac:dyDescent="0.25">
      <c r="Z21" s="254"/>
      <c r="AA21" s="255"/>
      <c r="AB21" s="255"/>
      <c r="AC21" s="255"/>
      <c r="AD21" s="251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S21" s="253"/>
    </row>
    <row r="22" spans="26:45" x14ac:dyDescent="0.25">
      <c r="Z22" s="256" t="s">
        <v>9</v>
      </c>
      <c r="AA22" s="100" t="s">
        <v>36</v>
      </c>
      <c r="AB22" s="102" t="s">
        <v>670</v>
      </c>
      <c r="AC22" s="100"/>
      <c r="AD22" s="257" t="s">
        <v>670</v>
      </c>
      <c r="AE22" s="100">
        <f>'1'!F20/'1'!AL20</f>
        <v>31.079854809437386</v>
      </c>
      <c r="AF22" s="100">
        <f>'1'!G20/'1'!AM20</f>
        <v>19.644527595884004</v>
      </c>
      <c r="AG22" s="100">
        <f>'1'!H20/'1'!AN20</f>
        <v>29.209039548022599</v>
      </c>
      <c r="AH22" s="100">
        <f>'1'!I20/'1'!AO20</f>
        <v>26.112115732368899</v>
      </c>
      <c r="AI22" s="100">
        <f>'1'!J20/'1'!AP20</f>
        <v>21.431159420289855</v>
      </c>
      <c r="AJ22" s="100">
        <f>'1'!K20/'1'!AQ20</f>
        <v>21.946188340807176</v>
      </c>
      <c r="AK22" s="100">
        <f>'1'!L20/'1'!AR20</f>
        <v>22.421052631578949</v>
      </c>
      <c r="AL22" s="100">
        <f>'1'!M20/'1'!AS20</f>
        <v>28.181026979982594</v>
      </c>
      <c r="AM22" s="100">
        <f>'1'!N20/'1'!AT20</f>
        <v>21.076003415883861</v>
      </c>
      <c r="AN22" s="100">
        <f>'1'!O20/'1'!AU20</f>
        <v>20.939318370739819</v>
      </c>
      <c r="AO22" s="100">
        <f>'1'!P20/'1'!AV20</f>
        <v>19.788101059494704</v>
      </c>
      <c r="AP22" s="100">
        <f>'1'!Q20/'1'!AW20</f>
        <v>25.081699346405227</v>
      </c>
      <c r="AQ22" s="100">
        <f>'1'!R20/'1'!AX20</f>
        <v>19.934264585045192</v>
      </c>
      <c r="AR22" s="100">
        <f>'1'!S20/'1'!AY20</f>
        <v>20.8</v>
      </c>
      <c r="AS22" s="100">
        <f>'1'!T20/'1'!AZ20</f>
        <v>19.320543565147883</v>
      </c>
    </row>
    <row r="23" spans="26:45" x14ac:dyDescent="0.25">
      <c r="AB23" s="251" t="s">
        <v>38</v>
      </c>
      <c r="AC23" s="252" t="s">
        <v>39</v>
      </c>
      <c r="AD23" s="251" t="s">
        <v>4</v>
      </c>
      <c r="AE23" s="100">
        <f>'1'!F21/'1'!AL21</f>
        <v>89.034267912772577</v>
      </c>
      <c r="AF23" s="100">
        <f>'1'!G21/'1'!AM21</f>
        <v>53.310344827586206</v>
      </c>
      <c r="AG23" s="100">
        <f>'1'!H21/'1'!AN21</f>
        <v>87.800687285223361</v>
      </c>
      <c r="AH23" s="100">
        <f>'1'!I21/'1'!AO21</f>
        <v>76.590909090909093</v>
      </c>
      <c r="AI23" s="100">
        <f>'1'!J21/'1'!AP21</f>
        <v>63.605442176870753</v>
      </c>
      <c r="AJ23" s="100">
        <f>'1'!K21/'1'!AQ21</f>
        <v>66.38513513513513</v>
      </c>
      <c r="AK23" s="100">
        <f>'1'!L21/'1'!AR21</f>
        <v>69.798657718120808</v>
      </c>
      <c r="AL23" s="100">
        <f>'1'!M21/'1'!AS21</f>
        <v>93.843537414965994</v>
      </c>
      <c r="AM23" s="100">
        <f>'1'!N21/'1'!AT21</f>
        <v>69.206896551724142</v>
      </c>
      <c r="AN23" s="100">
        <f>'1'!O21/'1'!AU21</f>
        <v>67.770491803278688</v>
      </c>
      <c r="AO23" s="100">
        <f>'1'!P21/'1'!AV21</f>
        <v>65.098039215686271</v>
      </c>
      <c r="AP23" s="100">
        <f>'1'!Q21/'1'!AW21</f>
        <v>87.039473684210535</v>
      </c>
      <c r="AQ23" s="100">
        <f>'1'!R21/'1'!AX21</f>
        <v>66.90789473684211</v>
      </c>
      <c r="AR23" s="100">
        <f>'1'!S21/'1'!AY21</f>
        <v>71.561461794019934</v>
      </c>
      <c r="AS23" s="100">
        <f>'1'!T21/'1'!AZ21</f>
        <v>65.942492012779553</v>
      </c>
    </row>
    <row r="24" spans="26:45" x14ac:dyDescent="0.25">
      <c r="AB24" s="251" t="s">
        <v>40</v>
      </c>
      <c r="AC24" s="252" t="s">
        <v>41</v>
      </c>
      <c r="AD24" s="251" t="s">
        <v>5</v>
      </c>
      <c r="AE24" s="100">
        <f>'1'!F22/'1'!AL22</f>
        <v>4.8843187660668379</v>
      </c>
      <c r="AF24" s="100">
        <f>'1'!G22/'1'!AM22</f>
        <v>4.5431472081218276</v>
      </c>
      <c r="AG24" s="100">
        <f>'1'!H22/'1'!AN22</f>
        <v>4.5268542199488486</v>
      </c>
      <c r="AH24" s="100">
        <f>'1'!I22/'1'!AO22</f>
        <v>4.3165467625899279</v>
      </c>
      <c r="AI24" s="100">
        <f>'1'!J22/'1'!AP22</f>
        <v>3.723653395784543</v>
      </c>
      <c r="AJ24" s="100">
        <f>'1'!K22/'1'!AQ22</f>
        <v>3.5294117647058822</v>
      </c>
      <c r="AK24" s="100">
        <f>'1'!L22/'1'!AR22</f>
        <v>3.3949191685912243</v>
      </c>
      <c r="AL24" s="100">
        <f>'1'!M22/'1'!AS22</f>
        <v>3.3027522935779814</v>
      </c>
      <c r="AM24" s="100">
        <f>'1'!N22/'1'!AT22</f>
        <v>3.0289532293986636</v>
      </c>
      <c r="AN24" s="100">
        <f>'1'!O22/'1'!AU22</f>
        <v>2.8695652173913042</v>
      </c>
      <c r="AO24" s="100">
        <f>'1'!P22/'1'!AV22</f>
        <v>2.7467811158798283</v>
      </c>
      <c r="AP24" s="100">
        <f>'1'!Q22/'1'!AW22</f>
        <v>2.7213822894168467</v>
      </c>
      <c r="AQ24" s="100">
        <f>'1'!R22/'1'!AX22</f>
        <v>2.5550660792951541</v>
      </c>
      <c r="AR24" s="100">
        <f>'1'!S22/'1'!AY22</f>
        <v>2.5869565217391304</v>
      </c>
      <c r="AS24" s="100">
        <f>'1'!T22/'1'!AZ22</f>
        <v>2.2698072805139184</v>
      </c>
    </row>
    <row r="25" spans="26:45" x14ac:dyDescent="0.25">
      <c r="AB25" s="251" t="s">
        <v>42</v>
      </c>
      <c r="AC25" s="252" t="s">
        <v>43</v>
      </c>
      <c r="AD25" s="251" t="s">
        <v>6</v>
      </c>
      <c r="AE25" s="100">
        <f>'1'!F23/'1'!AL23</f>
        <v>0.38265306122448978</v>
      </c>
      <c r="AF25" s="100">
        <f>'1'!G23/'1'!AM23</f>
        <v>0.36363636363636365</v>
      </c>
      <c r="AG25" s="100">
        <f>'1'!H23/'1'!AN23</f>
        <v>0.39473684210526316</v>
      </c>
      <c r="AH25" s="100">
        <f>'1'!I23/'1'!AO23</f>
        <v>0.36745406824146981</v>
      </c>
      <c r="AI25" s="100">
        <f>'1'!J23/'1'!AP23</f>
        <v>0.36553524804177551</v>
      </c>
      <c r="AJ25" s="100">
        <f>'1'!K23/'1'!AQ23</f>
        <v>0.30456852791878175</v>
      </c>
      <c r="AK25" s="100">
        <f>'1'!L23/'1'!AR23</f>
        <v>0.29339853300733498</v>
      </c>
      <c r="AL25" s="100">
        <f>'1'!M23/'1'!AS23</f>
        <v>0.28639618138424822</v>
      </c>
      <c r="AM25" s="100">
        <f>'1'!N23/'1'!AT23</f>
        <v>0.25462962962962959</v>
      </c>
      <c r="AN25" s="100">
        <f>'1'!O23/'1'!AU23</f>
        <v>0.22831050228310504</v>
      </c>
      <c r="AO25" s="100">
        <f>'1'!P23/'1'!AV23</f>
        <v>0.21978021978021978</v>
      </c>
      <c r="AP25" s="100">
        <f>'1'!Q23/'1'!AW23</f>
        <v>0.24070021881838072</v>
      </c>
      <c r="AQ25" s="100">
        <f>'1'!R23/'1'!AX23</f>
        <v>0.2178649237472767</v>
      </c>
      <c r="AR25" s="100">
        <f>'1'!S23/'1'!AY23</f>
        <v>0.21551724137931036</v>
      </c>
      <c r="AS25" s="100">
        <f>'1'!T23/'1'!AZ23</f>
        <v>0.19108280254777069</v>
      </c>
    </row>
    <row r="26" spans="26:45" x14ac:dyDescent="0.25">
      <c r="AB26" s="251" t="s">
        <v>44</v>
      </c>
      <c r="AC26" s="252" t="s">
        <v>45</v>
      </c>
      <c r="AD26" s="251" t="s">
        <v>7</v>
      </c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S26" s="253"/>
    </row>
    <row r="27" spans="26:45" x14ac:dyDescent="0.25">
      <c r="AB27" s="254" t="s">
        <v>49</v>
      </c>
      <c r="AC27" s="255" t="s">
        <v>50</v>
      </c>
      <c r="AD27" s="251" t="s">
        <v>51</v>
      </c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S27" s="253"/>
    </row>
    <row r="28" spans="26:45" x14ac:dyDescent="0.25">
      <c r="Z28" s="251"/>
      <c r="AA28" s="252"/>
      <c r="AB28" s="252"/>
      <c r="AC28" s="252"/>
      <c r="AD28" s="251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S28" s="253"/>
    </row>
    <row r="29" spans="26:45" x14ac:dyDescent="0.25">
      <c r="Z29" s="256" t="s">
        <v>10</v>
      </c>
      <c r="AA29" s="100" t="s">
        <v>37</v>
      </c>
      <c r="AB29" s="102" t="s">
        <v>670</v>
      </c>
      <c r="AC29" s="100"/>
      <c r="AD29" s="257" t="s">
        <v>670</v>
      </c>
      <c r="AE29" s="100">
        <f>'1'!F27/'1'!AL27</f>
        <v>11.685110663983902</v>
      </c>
      <c r="AF29" s="100">
        <f>'1'!G27/'1'!AM27</f>
        <v>11.675257731958762</v>
      </c>
      <c r="AG29" s="100">
        <f>'1'!H27/'1'!AN27</f>
        <v>12.099845599588265</v>
      </c>
      <c r="AH29" s="100">
        <f>'1'!I27/'1'!AO27</f>
        <v>10.841733870967742</v>
      </c>
      <c r="AI29" s="100">
        <f>'1'!J27/'1'!AP27</f>
        <v>10.768844221105528</v>
      </c>
      <c r="AJ29" s="100">
        <f>'1'!K27/'1'!AQ27</f>
        <v>10.123031496062993</v>
      </c>
      <c r="AK29" s="100">
        <f>'1'!L27/'1'!AR27</f>
        <v>9.3401759530791786</v>
      </c>
      <c r="AL29" s="100">
        <f>'1'!M27/'1'!AS27</f>
        <v>9.2675921493537583</v>
      </c>
      <c r="AM29" s="100">
        <f>'1'!N27/'1'!AT27</f>
        <v>9.2596063730084346</v>
      </c>
      <c r="AN29" s="100">
        <f>'1'!O27/'1'!AU27</f>
        <v>8.7437185929648233</v>
      </c>
      <c r="AO29" s="100">
        <f>'1'!P27/'1'!AV27</f>
        <v>8.3289007092198588</v>
      </c>
      <c r="AP29" s="100">
        <f>'1'!Q27/'1'!AW27</f>
        <v>8.0904302019315182</v>
      </c>
      <c r="AQ29" s="100">
        <f>'1'!R27/'1'!AX27</f>
        <v>8.0473892057920136</v>
      </c>
      <c r="AR29" s="100">
        <f>'1'!S27/'1'!AY27</f>
        <v>8.125</v>
      </c>
      <c r="AS29" s="100">
        <f>'1'!T27/'1'!AZ27</f>
        <v>7.6246933769419458</v>
      </c>
    </row>
    <row r="30" spans="26:45" x14ac:dyDescent="0.25">
      <c r="Z30" s="251"/>
      <c r="AA30" s="252"/>
      <c r="AB30" s="251" t="s">
        <v>38</v>
      </c>
      <c r="AC30" s="252" t="s">
        <v>39</v>
      </c>
      <c r="AD30" s="251" t="s">
        <v>4</v>
      </c>
      <c r="AE30" s="100">
        <f>'1'!F28/'1'!AL28</f>
        <v>24.664179104477611</v>
      </c>
      <c r="AF30" s="100">
        <f>'1'!G28/'1'!AM28</f>
        <v>25.029126213592232</v>
      </c>
      <c r="AG30" s="100">
        <f>'1'!H28/'1'!AN28</f>
        <v>28.1563126252505</v>
      </c>
      <c r="AH30" s="100">
        <f>'1'!I28/'1'!AO28</f>
        <v>26.481113320079526</v>
      </c>
      <c r="AI30" s="100">
        <f>'1'!J28/'1'!AP28</f>
        <v>26.692913385826774</v>
      </c>
      <c r="AJ30" s="100">
        <f>'1'!K28/'1'!AQ28</f>
        <v>25.599214145383105</v>
      </c>
      <c r="AK30" s="100">
        <f>'1'!L28/'1'!AR28</f>
        <v>23.339920948616601</v>
      </c>
      <c r="AL30" s="100">
        <f>'1'!M28/'1'!AS28</f>
        <v>23.826429980276131</v>
      </c>
      <c r="AM30" s="100">
        <f>'1'!N28/'1'!AT28</f>
        <v>25.395256916996047</v>
      </c>
      <c r="AN30" s="100">
        <f>'1'!O28/'1'!AU28</f>
        <v>23.865384615384617</v>
      </c>
      <c r="AO30" s="100">
        <f>'1'!P28/'1'!AV28</f>
        <v>23.065420560747665</v>
      </c>
      <c r="AP30" s="100">
        <f>'1'!Q28/'1'!AW28</f>
        <v>21.981818181818181</v>
      </c>
      <c r="AQ30" s="100">
        <f>'1'!R28/'1'!AX28</f>
        <v>21.708633093525179</v>
      </c>
      <c r="AR30" s="100">
        <f>'1'!S28/'1'!AY28</f>
        <v>22.446043165467625</v>
      </c>
      <c r="AS30" s="100">
        <f>'1'!T28/'1'!AZ28</f>
        <v>21.025641025641026</v>
      </c>
    </row>
    <row r="31" spans="26:45" x14ac:dyDescent="0.25">
      <c r="Z31" s="251"/>
      <c r="AA31" s="252"/>
      <c r="AB31" s="251" t="s">
        <v>40</v>
      </c>
      <c r="AC31" s="252" t="s">
        <v>41</v>
      </c>
      <c r="AD31" s="251" t="s">
        <v>5</v>
      </c>
      <c r="AE31" s="100">
        <f>'1'!F29/'1'!AL29</f>
        <v>5.3580246913580245</v>
      </c>
      <c r="AF31" s="100">
        <f>'1'!G29/'1'!AM29</f>
        <v>5.3482587064676617</v>
      </c>
      <c r="AG31" s="100">
        <f>'1'!H29/'1'!AN29</f>
        <v>5.0801479654747226</v>
      </c>
      <c r="AH31" s="100">
        <f>'1'!I29/'1'!AO29</f>
        <v>3.7440758293838861</v>
      </c>
      <c r="AI31" s="100">
        <f>'1'!J29/'1'!AP29</f>
        <v>3.5545023696682461</v>
      </c>
      <c r="AJ31" s="100">
        <f>'1'!K29/'1'!AQ29</f>
        <v>3.1791907514450868</v>
      </c>
      <c r="AK31" s="100">
        <f>'1'!L29/'1'!AR29</f>
        <v>2.8995433789954341</v>
      </c>
      <c r="AL31" s="100">
        <f>'1'!M29/'1'!AS29</f>
        <v>2.7354260089686098</v>
      </c>
      <c r="AM31" s="100">
        <f>'1'!N29/'1'!AT29</f>
        <v>2.3939064200217626</v>
      </c>
      <c r="AN31" s="100">
        <f>'1'!O29/'1'!AU29</f>
        <v>2.2151224707135251</v>
      </c>
      <c r="AO31" s="100">
        <f>'1'!P29/'1'!AV29</f>
        <v>2.0707596253902185</v>
      </c>
      <c r="AP31" s="100">
        <f>'1'!Q29/'1'!AW29</f>
        <v>2.076053442959918</v>
      </c>
      <c r="AQ31" s="100">
        <f>'1'!R29/'1'!AX29</f>
        <v>2.3267838676318511</v>
      </c>
      <c r="AR31" s="100">
        <f>'1'!S29/'1'!AY29</f>
        <v>2.9531568228105907</v>
      </c>
      <c r="AS31" s="100">
        <f>'1'!T29/'1'!AZ29</f>
        <v>2.7425742574257428</v>
      </c>
    </row>
    <row r="32" spans="26:45" x14ac:dyDescent="0.25">
      <c r="Z32" s="251"/>
      <c r="AA32" s="252"/>
      <c r="AB32" s="251" t="s">
        <v>42</v>
      </c>
      <c r="AC32" s="252" t="s">
        <v>43</v>
      </c>
      <c r="AD32" s="251" t="s">
        <v>6</v>
      </c>
      <c r="AE32" s="100">
        <f>'1'!F30/'1'!AL30</f>
        <v>0.65420560747663548</v>
      </c>
      <c r="AF32" s="100">
        <f>'1'!G30/'1'!AM30</f>
        <v>0.35426731078904994</v>
      </c>
      <c r="AG32" s="100">
        <f>'1'!H30/'1'!AN30</f>
        <v>0.34755134281200634</v>
      </c>
      <c r="AH32" s="100">
        <f>'1'!I30/'1'!AO30</f>
        <v>0.31397174254317112</v>
      </c>
      <c r="AI32" s="100">
        <f>'1'!J30/'1'!AP30</f>
        <v>0.32915360501567398</v>
      </c>
      <c r="AJ32" s="100">
        <f>'1'!K30/'1'!AQ30</f>
        <v>0.27355623100303955</v>
      </c>
      <c r="AK32" s="100">
        <f>'1'!L30/'1'!AR30</f>
        <v>0.25602409638554213</v>
      </c>
      <c r="AL32" s="100">
        <f>'1'!M30/'1'!AS30</f>
        <v>0.2608695652173913</v>
      </c>
      <c r="AM32" s="100">
        <f>'1'!N30/'1'!AT30</f>
        <v>0.23977433004231311</v>
      </c>
      <c r="AN32" s="100">
        <f>'1'!O30/'1'!AU30</f>
        <v>0.23287671232876711</v>
      </c>
      <c r="AO32" s="100">
        <f>'1'!P30/'1'!AV30</f>
        <v>0.22368421052631579</v>
      </c>
      <c r="AP32" s="100">
        <f>'1'!Q30/'1'!AW30</f>
        <v>0.2251655629139073</v>
      </c>
      <c r="AQ32" s="100">
        <f>'1'!R30/'1'!AX30</f>
        <v>0.21164021164021166</v>
      </c>
      <c r="AR32" s="100">
        <f>'1'!S30/'1'!AY30</f>
        <v>0.18912529550827425</v>
      </c>
      <c r="AS32" s="100">
        <f>'1'!T30/'1'!AZ30</f>
        <v>0.17626321974148063</v>
      </c>
    </row>
    <row r="33" spans="26:45" x14ac:dyDescent="0.25">
      <c r="Z33" s="251"/>
      <c r="AA33" s="252"/>
      <c r="AB33" s="251" t="s">
        <v>44</v>
      </c>
      <c r="AC33" s="252" t="s">
        <v>45</v>
      </c>
      <c r="AD33" s="251" t="s">
        <v>7</v>
      </c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S33" s="253"/>
    </row>
    <row r="34" spans="26:45" x14ac:dyDescent="0.25">
      <c r="Z34" s="254"/>
      <c r="AA34" s="255"/>
      <c r="AB34" s="254" t="s">
        <v>49</v>
      </c>
      <c r="AC34" s="255" t="s">
        <v>50</v>
      </c>
      <c r="AD34" s="251" t="s">
        <v>51</v>
      </c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S34" s="253"/>
    </row>
    <row r="35" spans="26:45" x14ac:dyDescent="0.25">
      <c r="Z35" s="251"/>
      <c r="AA35" s="252"/>
      <c r="AB35" s="252"/>
      <c r="AC35" s="252"/>
      <c r="AD35" s="251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S35" s="253"/>
    </row>
    <row r="36" spans="26:45" x14ac:dyDescent="0.25">
      <c r="Z36" s="258" t="s">
        <v>11</v>
      </c>
      <c r="AA36" s="110" t="s">
        <v>52</v>
      </c>
      <c r="AB36" s="102" t="s">
        <v>670</v>
      </c>
      <c r="AC36" s="110"/>
      <c r="AD36" s="257" t="s">
        <v>670</v>
      </c>
      <c r="AE36" s="100">
        <f>'1'!F34/'1'!AL34</f>
        <v>10.393746381007528</v>
      </c>
      <c r="AF36" s="100">
        <f>'1'!G34/'1'!AM34</f>
        <v>10.76041038020519</v>
      </c>
      <c r="AG36" s="100">
        <f>'1'!H34/'1'!AN34</f>
        <v>10.925816023738873</v>
      </c>
      <c r="AH36" s="100">
        <f>'1'!I34/'1'!AO34</f>
        <v>10.035005834305718</v>
      </c>
      <c r="AI36" s="100">
        <f>'1'!J34/'1'!AP34</f>
        <v>9.7249853715623171</v>
      </c>
      <c r="AJ36" s="100">
        <f>'1'!K34/'1'!AQ34</f>
        <v>9.5687645687645695</v>
      </c>
      <c r="AK36" s="100">
        <f>'1'!L34/'1'!AR34</f>
        <v>9.1002277904328022</v>
      </c>
      <c r="AL36" s="100">
        <f>'1'!M34/'1'!AS34</f>
        <v>8.8228699551569498</v>
      </c>
      <c r="AM36" s="100">
        <f>'1'!N34/'1'!AT34</f>
        <v>8.3030303030303028</v>
      </c>
      <c r="AN36" s="100">
        <f>'1'!O34/'1'!AU34</f>
        <v>8.2049891540130151</v>
      </c>
      <c r="AO36" s="100">
        <f>'1'!P34/'1'!AV34</f>
        <v>7.668256491785904</v>
      </c>
      <c r="AP36" s="100">
        <f>'1'!Q34/'1'!AW34</f>
        <v>7.594869053981828</v>
      </c>
      <c r="AQ36" s="100">
        <f>'1'!R34/'1'!AX34</f>
        <v>7.2044728434504792</v>
      </c>
      <c r="AR36" s="100">
        <f>'1'!S34/'1'!AY34</f>
        <v>7.2134595162986335</v>
      </c>
      <c r="AS36" s="100">
        <f>'1'!T34/'1'!AZ34</f>
        <v>6.6444330425859413</v>
      </c>
    </row>
    <row r="37" spans="26:45" x14ac:dyDescent="0.25">
      <c r="Z37" s="251"/>
      <c r="AA37" s="252"/>
      <c r="AB37" s="251" t="s">
        <v>38</v>
      </c>
      <c r="AC37" s="252" t="s">
        <v>39</v>
      </c>
      <c r="AD37" s="251" t="s">
        <v>4</v>
      </c>
      <c r="AE37" s="100">
        <f>'1'!F35/'1'!AL35</f>
        <v>16.616915422885572</v>
      </c>
      <c r="AF37" s="100">
        <f>'1'!G35/'1'!AM35</f>
        <v>18.59744990892532</v>
      </c>
      <c r="AG37" s="100">
        <f>'1'!H35/'1'!AN35</f>
        <v>18.618881118881117</v>
      </c>
      <c r="AH37" s="100">
        <f>'1'!I35/'1'!AO35</f>
        <v>16.497461928934008</v>
      </c>
      <c r="AI37" s="100">
        <f>'1'!J35/'1'!AP35</f>
        <v>16.591695501730104</v>
      </c>
      <c r="AJ37" s="100">
        <f>'1'!K35/'1'!AQ35</f>
        <v>16.848591549295776</v>
      </c>
      <c r="AK37" s="100">
        <f>'1'!L35/'1'!AR35</f>
        <v>16.322241681260945</v>
      </c>
      <c r="AL37" s="100">
        <f>'1'!M35/'1'!AS35</f>
        <v>15.655172413793103</v>
      </c>
      <c r="AM37" s="100">
        <f>'1'!N35/'1'!AT35</f>
        <v>15.302245250431779</v>
      </c>
      <c r="AN37" s="100">
        <f>'1'!O35/'1'!AU35</f>
        <v>15.434412265758091</v>
      </c>
      <c r="AO37" s="100">
        <f>'1'!P35/'1'!AV35</f>
        <v>14.17763157894737</v>
      </c>
      <c r="AP37" s="100">
        <f>'1'!Q35/'1'!AW35</f>
        <v>13.878887070376432</v>
      </c>
      <c r="AQ37" s="100">
        <f>'1'!R35/'1'!AX35</f>
        <v>13.497536945812808</v>
      </c>
      <c r="AR37" s="100">
        <f>'1'!S35/'1'!AY35</f>
        <v>13.725490196078431</v>
      </c>
      <c r="AS37" s="100">
        <f>'1'!T35/'1'!AZ35</f>
        <v>12.845911949685535</v>
      </c>
    </row>
    <row r="38" spans="26:45" x14ac:dyDescent="0.25">
      <c r="Z38" s="251"/>
      <c r="AA38" s="252"/>
      <c r="AB38" s="251" t="s">
        <v>40</v>
      </c>
      <c r="AC38" s="252" t="s">
        <v>41</v>
      </c>
      <c r="AD38" s="251" t="s">
        <v>5</v>
      </c>
      <c r="AE38" s="100">
        <f>'1'!F36/'1'!AL36</f>
        <v>5.8424908424908422</v>
      </c>
      <c r="AF38" s="100">
        <f>'1'!G36/'1'!AM36</f>
        <v>5.3803339517625233</v>
      </c>
      <c r="AG38" s="100">
        <f>'1'!H36/'1'!AN36</f>
        <v>5.7168784029038111</v>
      </c>
      <c r="AH38" s="100">
        <f>'1'!I36/'1'!AO36</f>
        <v>5.5062166962699823</v>
      </c>
      <c r="AI38" s="100">
        <f>'1'!J36/'1'!AP36</f>
        <v>4.9824561403508776</v>
      </c>
      <c r="AJ38" s="100">
        <f>'1'!K36/'1'!AQ36</f>
        <v>4.7294938917975573</v>
      </c>
      <c r="AK38" s="100">
        <f>'1'!L36/'1'!AR36</f>
        <v>4.2953020134228188</v>
      </c>
      <c r="AL38" s="100">
        <f>'1'!M36/'1'!AS36</f>
        <v>4.1652892561983474</v>
      </c>
      <c r="AM38" s="100">
        <f>'1'!N36/'1'!AT36</f>
        <v>3.5008103727714746</v>
      </c>
      <c r="AN38" s="100">
        <f>'1'!O36/'1'!AU36</f>
        <v>3.2334384858044163</v>
      </c>
      <c r="AO38" s="100">
        <f>'1'!P36/'1'!AV36</f>
        <v>2.9969418960244645</v>
      </c>
      <c r="AP38" s="100">
        <f>'1'!Q36/'1'!AW36</f>
        <v>3.0354391371340523</v>
      </c>
      <c r="AQ38" s="100">
        <f>'1'!R36/'1'!AX36</f>
        <v>2.7820710973724885</v>
      </c>
      <c r="AR38" s="100">
        <f>'1'!S36/'1'!AY36</f>
        <v>2.7575757575757578</v>
      </c>
      <c r="AS38" s="100">
        <f>'1'!T36/'1'!AZ36</f>
        <v>2.4480712166172105</v>
      </c>
    </row>
    <row r="39" spans="26:45" x14ac:dyDescent="0.25">
      <c r="Z39" s="251"/>
      <c r="AA39" s="252"/>
      <c r="AB39" s="251" t="s">
        <v>42</v>
      </c>
      <c r="AC39" s="252" t="s">
        <v>43</v>
      </c>
      <c r="AD39" s="251" t="s">
        <v>6</v>
      </c>
      <c r="AE39" s="100">
        <f>'1'!F37/'1'!AL37</f>
        <v>0.41522491349480972</v>
      </c>
      <c r="AF39" s="100">
        <f>'1'!G37/'1'!AM37</f>
        <v>0.421792618629174</v>
      </c>
      <c r="AG39" s="100">
        <f>'1'!H37/'1'!AN37</f>
        <v>0.42704626334519569</v>
      </c>
      <c r="AH39" s="100">
        <f>'1'!I37/'1'!AO37</f>
        <v>0.39285714285714285</v>
      </c>
      <c r="AI39" s="100">
        <f>'1'!J37/'1'!AP37</f>
        <v>0.39215686274509803</v>
      </c>
      <c r="AJ39" s="100">
        <f>'1'!K37/'1'!AQ37</f>
        <v>0.36521739130434783</v>
      </c>
      <c r="AK39" s="100">
        <f>'1'!L37/'1'!AR37</f>
        <v>0.32258064516129031</v>
      </c>
      <c r="AL39" s="100">
        <f>'1'!M37/'1'!AS37</f>
        <v>0.28380634390651088</v>
      </c>
      <c r="AM39" s="100">
        <f>'1'!N37/'1'!AT37</f>
        <v>0.27463651050080778</v>
      </c>
      <c r="AN39" s="100">
        <f>'1'!O37/'1'!AU37</f>
        <v>0.25682182985553775</v>
      </c>
      <c r="AO39" s="100">
        <f>'1'!P37/'1'!AV37</f>
        <v>0.25600000000000001</v>
      </c>
      <c r="AP39" s="100">
        <f>'1'!Q37/'1'!AW37</f>
        <v>0.26186579378068742</v>
      </c>
      <c r="AQ39" s="100">
        <f>'1'!R37/'1'!AX37</f>
        <v>0.24115755627009644</v>
      </c>
      <c r="AR39" s="100">
        <f>'1'!S37/'1'!AY37</f>
        <v>0.23809523809523808</v>
      </c>
      <c r="AS39" s="100">
        <f>'1'!T37/'1'!AZ37</f>
        <v>0.2190923317683881</v>
      </c>
    </row>
    <row r="40" spans="26:45" x14ac:dyDescent="0.25">
      <c r="Z40" s="251"/>
      <c r="AA40" s="252"/>
      <c r="AB40" s="251" t="s">
        <v>44</v>
      </c>
      <c r="AC40" s="252" t="s">
        <v>45</v>
      </c>
      <c r="AD40" s="251" t="s">
        <v>7</v>
      </c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S40" s="253"/>
    </row>
    <row r="41" spans="26:45" x14ac:dyDescent="0.25">
      <c r="Z41" s="254"/>
      <c r="AA41" s="255"/>
      <c r="AB41" s="254" t="s">
        <v>49</v>
      </c>
      <c r="AC41" s="255" t="s">
        <v>50</v>
      </c>
      <c r="AD41" s="251" t="s">
        <v>51</v>
      </c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S41" s="253"/>
    </row>
    <row r="42" spans="26:45" x14ac:dyDescent="0.25">
      <c r="Z42" s="251"/>
      <c r="AA42" s="252"/>
      <c r="AB42" s="252"/>
      <c r="AC42" s="252"/>
      <c r="AD42" s="251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S42" s="253"/>
    </row>
    <row r="43" spans="26:45" x14ac:dyDescent="0.25">
      <c r="Z43" s="258" t="s">
        <v>12</v>
      </c>
      <c r="AA43" s="110" t="s">
        <v>53</v>
      </c>
      <c r="AB43" s="102" t="s">
        <v>670</v>
      </c>
      <c r="AC43" s="110"/>
      <c r="AD43" s="257" t="s">
        <v>670</v>
      </c>
      <c r="AE43" s="100">
        <f>'1'!F41/'1'!AL41</f>
        <v>10.758693361433087</v>
      </c>
      <c r="AF43" s="100">
        <f>'1'!G41/'1'!AM41</f>
        <v>11.013215859030838</v>
      </c>
      <c r="AG43" s="100">
        <f>'1'!H41/'1'!AN41</f>
        <v>11.282894736842104</v>
      </c>
      <c r="AH43" s="100">
        <f>'1'!I41/'1'!AO41</f>
        <v>10.467391304347826</v>
      </c>
      <c r="AI43" s="100">
        <f>'1'!J41/'1'!AP41</f>
        <v>9.9042553191489358</v>
      </c>
      <c r="AJ43" s="100">
        <f>'1'!K41/'1'!AQ41</f>
        <v>9.4174757281553401</v>
      </c>
      <c r="AK43" s="100">
        <f>'1'!L41/'1'!AR41</f>
        <v>8.986272439281942</v>
      </c>
      <c r="AL43" s="100">
        <f>'1'!M41/'1'!AS41</f>
        <v>8.6419753086419746</v>
      </c>
      <c r="AM43" s="100">
        <f>'1'!N41/'1'!AT41</f>
        <v>8.3350151362260352</v>
      </c>
      <c r="AN43" s="100">
        <f>'1'!O41/'1'!AU41</f>
        <v>7.8758486905916589</v>
      </c>
      <c r="AO43" s="100">
        <f>'1'!P41/'1'!AV41</f>
        <v>7.5167785234899327</v>
      </c>
      <c r="AP43" s="100">
        <f>'1'!Q41/'1'!AW41</f>
        <v>7.398452611218568</v>
      </c>
      <c r="AQ43" s="100">
        <f>'1'!R41/'1'!AX41</f>
        <v>6.9403714565004888</v>
      </c>
      <c r="AR43" s="100">
        <f>'1'!S41/'1'!AY41</f>
        <v>6.8762088974854931</v>
      </c>
      <c r="AS43" s="100">
        <f>'1'!T41/'1'!AZ41</f>
        <v>6.1652739090064994</v>
      </c>
    </row>
    <row r="44" spans="26:45" x14ac:dyDescent="0.25">
      <c r="Z44" s="251"/>
      <c r="AA44" s="252"/>
      <c r="AB44" s="251" t="s">
        <v>38</v>
      </c>
      <c r="AC44" s="252" t="s">
        <v>39</v>
      </c>
      <c r="AD44" s="251" t="s">
        <v>4</v>
      </c>
      <c r="AE44" s="100">
        <f>'1'!F42/'1'!AL42</f>
        <v>17.361963190184049</v>
      </c>
      <c r="AF44" s="100">
        <f>'1'!G42/'1'!AM42</f>
        <v>18.829431438127092</v>
      </c>
      <c r="AG44" s="100">
        <f>'1'!H42/'1'!AN42</f>
        <v>19.155844155844154</v>
      </c>
      <c r="AH44" s="100">
        <f>'1'!I42/'1'!AO42</f>
        <v>17.677419354838708</v>
      </c>
      <c r="AI44" s="100">
        <f>'1'!J42/'1'!AP42</f>
        <v>17.770491803278688</v>
      </c>
      <c r="AJ44" s="100">
        <f>'1'!K42/'1'!AQ42</f>
        <v>17.624113475177307</v>
      </c>
      <c r="AK44" s="100">
        <f>'1'!L42/'1'!AR42</f>
        <v>17.112676056338028</v>
      </c>
      <c r="AL44" s="100">
        <f>'1'!M42/'1'!AS42</f>
        <v>17.007042253521128</v>
      </c>
      <c r="AM44" s="100">
        <f>'1'!N42/'1'!AT42</f>
        <v>16.971830985915492</v>
      </c>
      <c r="AN44" s="100">
        <f>'1'!O42/'1'!AU42</f>
        <v>15.872483221476509</v>
      </c>
      <c r="AO44" s="100">
        <f>'1'!P42/'1'!AV42</f>
        <v>15.230263157894738</v>
      </c>
      <c r="AP44" s="100">
        <f>'1'!Q42/'1'!AW42</f>
        <v>14.690553745928339</v>
      </c>
      <c r="AQ44" s="100">
        <f>'1'!R42/'1'!AX42</f>
        <v>14.127516778523489</v>
      </c>
      <c r="AR44" s="100">
        <f>'1'!S42/'1'!AY42</f>
        <v>14.053156146179401</v>
      </c>
      <c r="AS44" s="100">
        <f>'1'!T42/'1'!AZ42</f>
        <v>12.569659442724459</v>
      </c>
    </row>
    <row r="45" spans="26:45" x14ac:dyDescent="0.25">
      <c r="Z45" s="251"/>
      <c r="AA45" s="252"/>
      <c r="AB45" s="251" t="s">
        <v>40</v>
      </c>
      <c r="AC45" s="252" t="s">
        <v>41</v>
      </c>
      <c r="AD45" s="251" t="s">
        <v>5</v>
      </c>
      <c r="AE45" s="100">
        <f>'1'!F43/'1'!AL43</f>
        <v>5.8479532163742682</v>
      </c>
      <c r="AF45" s="100">
        <f>'1'!G43/'1'!AM43</f>
        <v>5.4819277108433733</v>
      </c>
      <c r="AG45" s="100">
        <f>'1'!H43/'1'!AN43</f>
        <v>5.7228915662650595</v>
      </c>
      <c r="AH45" s="100">
        <f>'1'!I43/'1'!AO43</f>
        <v>5.4733727810650894</v>
      </c>
      <c r="AI45" s="100">
        <f>'1'!J43/'1'!AP43</f>
        <v>4.732394366197183</v>
      </c>
      <c r="AJ45" s="100">
        <f>'1'!K43/'1'!AQ43</f>
        <v>4.4011142061281339</v>
      </c>
      <c r="AK45" s="100">
        <f>'1'!L43/'1'!AR43</f>
        <v>4.0540540540540544</v>
      </c>
      <c r="AL45" s="100">
        <f>'1'!M43/'1'!AS43</f>
        <v>3.5602094240837694</v>
      </c>
      <c r="AM45" s="100">
        <f>'1'!N43/'1'!AT43</f>
        <v>3.3161953727506428</v>
      </c>
      <c r="AN45" s="100">
        <f>'1'!O43/'1'!AU43</f>
        <v>3.0864197530864197</v>
      </c>
      <c r="AO45" s="100">
        <f>'1'!P43/'1'!AV43</f>
        <v>2.7980535279805352</v>
      </c>
      <c r="AP45" s="100">
        <f>'1'!Q43/'1'!AW43</f>
        <v>2.7628361858190709</v>
      </c>
      <c r="AQ45" s="100">
        <f>'1'!R43/'1'!AX43</f>
        <v>2.5679012345679011</v>
      </c>
      <c r="AR45" s="100">
        <f>'1'!S43/'1'!AY43</f>
        <v>2.5304136253041363</v>
      </c>
      <c r="AS45" s="100">
        <f>'1'!T43/'1'!AZ43</f>
        <v>2.2065727699530515</v>
      </c>
    </row>
    <row r="46" spans="26:45" x14ac:dyDescent="0.25">
      <c r="Z46" s="251"/>
      <c r="AA46" s="252"/>
      <c r="AB46" s="251" t="s">
        <v>42</v>
      </c>
      <c r="AC46" s="252" t="s">
        <v>43</v>
      </c>
      <c r="AD46" s="251" t="s">
        <v>6</v>
      </c>
      <c r="AE46" s="100">
        <f>'1'!F44/'1'!AL44</f>
        <v>0.39145907473309605</v>
      </c>
      <c r="AF46" s="100">
        <f>'1'!G44/'1'!AM44</f>
        <v>0.39711191335740076</v>
      </c>
      <c r="AG46" s="100">
        <f>'1'!H44/'1'!AN44</f>
        <v>0.40441176470588236</v>
      </c>
      <c r="AH46" s="100">
        <f>'1'!I44/'1'!AO44</f>
        <v>0.40441176470588236</v>
      </c>
      <c r="AI46" s="100">
        <f>'1'!J44/'1'!AP44</f>
        <v>0.35714285714285715</v>
      </c>
      <c r="AJ46" s="100">
        <f>'1'!K44/'1'!AQ44</f>
        <v>0.31468531468531469</v>
      </c>
      <c r="AK46" s="100">
        <f>'1'!L44/'1'!AR44</f>
        <v>0.30716723549488056</v>
      </c>
      <c r="AL46" s="100">
        <f>'1'!M44/'1'!AS44</f>
        <v>0.29411764705882354</v>
      </c>
      <c r="AM46" s="100">
        <f>'1'!N44/'1'!AT44</f>
        <v>0.28301886792452829</v>
      </c>
      <c r="AN46" s="100">
        <f>'1'!O44/'1'!AU44</f>
        <v>0.27439024390243905</v>
      </c>
      <c r="AO46" s="100">
        <f>'1'!P44/'1'!AV44</f>
        <v>0.24390243902439027</v>
      </c>
      <c r="AP46" s="100">
        <f>'1'!Q44/'1'!AW44</f>
        <v>0.25157232704402516</v>
      </c>
      <c r="AQ46" s="100">
        <f>'1'!R44/'1'!AX44</f>
        <v>0.25</v>
      </c>
      <c r="AR46" s="100">
        <f>'1'!S44/'1'!AY44</f>
        <v>0.24844720496894407</v>
      </c>
      <c r="AS46" s="100">
        <f>'1'!T44/'1'!AZ44</f>
        <v>0.21341463414634149</v>
      </c>
    </row>
    <row r="47" spans="26:45" x14ac:dyDescent="0.25">
      <c r="Z47" s="251"/>
      <c r="AA47" s="252"/>
      <c r="AB47" s="251" t="s">
        <v>44</v>
      </c>
      <c r="AC47" s="252" t="s">
        <v>45</v>
      </c>
      <c r="AD47" s="251" t="s">
        <v>7</v>
      </c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S47" s="253"/>
    </row>
    <row r="48" spans="26:45" x14ac:dyDescent="0.25">
      <c r="Z48" s="254"/>
      <c r="AA48" s="255"/>
      <c r="AB48" s="254" t="s">
        <v>49</v>
      </c>
      <c r="AC48" s="255" t="s">
        <v>50</v>
      </c>
      <c r="AD48" s="251" t="s">
        <v>51</v>
      </c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S48" s="253"/>
    </row>
    <row r="49" spans="26:45" x14ac:dyDescent="0.25">
      <c r="Z49" s="251"/>
      <c r="AA49" s="252"/>
      <c r="AB49" s="252"/>
      <c r="AC49" s="252"/>
      <c r="AD49" s="251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S49" s="253"/>
    </row>
    <row r="50" spans="26:45" x14ac:dyDescent="0.25">
      <c r="Z50" s="258" t="s">
        <v>13</v>
      </c>
      <c r="AA50" s="110" t="s">
        <v>54</v>
      </c>
      <c r="AB50" s="102" t="s">
        <v>670</v>
      </c>
      <c r="AC50" s="110"/>
      <c r="AD50" s="257" t="s">
        <v>670</v>
      </c>
      <c r="AE50" s="100">
        <f>'1'!F48/'1'!AL48</f>
        <v>18.417132216014895</v>
      </c>
      <c r="AF50" s="100">
        <f>'1'!G48/'1'!AM48</f>
        <v>17.793696275071632</v>
      </c>
      <c r="AG50" s="100">
        <f>'1'!H48/'1'!AN48</f>
        <v>18.851674641148325</v>
      </c>
      <c r="AH50" s="100">
        <f>'1'!I48/'1'!AO48</f>
        <v>18.553398058252426</v>
      </c>
      <c r="AI50" s="100">
        <f>'1'!J48/'1'!AP48</f>
        <v>17.504761904761907</v>
      </c>
      <c r="AJ50" s="100">
        <f>'1'!K48/'1'!AQ48</f>
        <v>16.414913957934992</v>
      </c>
      <c r="AK50" s="100">
        <f>'1'!L48/'1'!AR48</f>
        <v>16.593720266412941</v>
      </c>
      <c r="AL50" s="100">
        <f>'1'!M48/'1'!AS48</f>
        <v>15.966069745523093</v>
      </c>
      <c r="AM50" s="100">
        <f>'1'!N48/'1'!AT48</f>
        <v>15.239852398523984</v>
      </c>
      <c r="AN50" s="100">
        <f>'1'!O48/'1'!AU48</f>
        <v>15.252525252525253</v>
      </c>
      <c r="AO50" s="100">
        <f>'1'!P48/'1'!AV48</f>
        <v>14.498175182481752</v>
      </c>
      <c r="AP50" s="100">
        <f>'1'!Q48/'1'!AW48</f>
        <v>12.413479052823316</v>
      </c>
      <c r="AQ50" s="100">
        <f>'1'!R48/'1'!AX48</f>
        <v>11.309523809523808</v>
      </c>
      <c r="AR50" s="100">
        <f>'1'!S48/'1'!AY48</f>
        <v>11.30355515041021</v>
      </c>
      <c r="AS50" s="100">
        <f>'1'!T48/'1'!AZ48</f>
        <v>10.317460317460316</v>
      </c>
    </row>
    <row r="51" spans="26:45" x14ac:dyDescent="0.25">
      <c r="Z51" s="251"/>
      <c r="AA51" s="252"/>
      <c r="AB51" s="251" t="s">
        <v>38</v>
      </c>
      <c r="AC51" s="252" t="s">
        <v>39</v>
      </c>
      <c r="AD51" s="251" t="s">
        <v>4</v>
      </c>
      <c r="AE51" s="100">
        <f>'1'!F49/'1'!AL49</f>
        <v>35.532467532467535</v>
      </c>
      <c r="AF51" s="100">
        <f>'1'!G49/'1'!AM49</f>
        <v>35.403899721448468</v>
      </c>
      <c r="AG51" s="100">
        <f>'1'!H49/'1'!AN49</f>
        <v>39.2022792022792</v>
      </c>
      <c r="AH51" s="100">
        <f>'1'!I49/'1'!AO49</f>
        <v>38.542857142857144</v>
      </c>
      <c r="AI51" s="100">
        <f>'1'!J49/'1'!AP49</f>
        <v>37.138810198300284</v>
      </c>
      <c r="AJ51" s="100">
        <f>'1'!K49/'1'!AQ49</f>
        <v>34.727793696275072</v>
      </c>
      <c r="AK51" s="100">
        <f>'1'!L49/'1'!AR49</f>
        <v>35.47277936962751</v>
      </c>
      <c r="AL51" s="100">
        <f>'1'!M49/'1'!AS49</f>
        <v>34.666666666666664</v>
      </c>
      <c r="AM51" s="100">
        <f>'1'!N49/'1'!AT49</f>
        <v>34.925816023738868</v>
      </c>
      <c r="AN51" s="100">
        <f>'1'!O49/'1'!AU49</f>
        <v>35.146198830409354</v>
      </c>
      <c r="AO51" s="100">
        <f>'1'!P49/'1'!AV49</f>
        <v>32.844827586206897</v>
      </c>
      <c r="AP51" s="100">
        <f>'1'!Q49/'1'!AW49</f>
        <v>26.8</v>
      </c>
      <c r="AQ51" s="100">
        <f>'1'!R49/'1'!AX49</f>
        <v>24.709302325581397</v>
      </c>
      <c r="AR51" s="100">
        <f>'1'!S49/'1'!AY49</f>
        <v>24.553314121037463</v>
      </c>
      <c r="AS51" s="100">
        <f>'1'!T49/'1'!AZ49</f>
        <v>23.361823361823362</v>
      </c>
    </row>
    <row r="52" spans="26:45" x14ac:dyDescent="0.25">
      <c r="Z52" s="251"/>
      <c r="AA52" s="252"/>
      <c r="AB52" s="251" t="s">
        <v>40</v>
      </c>
      <c r="AC52" s="252" t="s">
        <v>41</v>
      </c>
      <c r="AD52" s="251" t="s">
        <v>5</v>
      </c>
      <c r="AE52" s="100">
        <f>'1'!F50/'1'!AL50</f>
        <v>7.6947040498442361</v>
      </c>
      <c r="AF52" s="100">
        <f>'1'!G50/'1'!AM50</f>
        <v>7.3566878980891719</v>
      </c>
      <c r="AG52" s="100">
        <f>'1'!H50/'1'!AN50</f>
        <v>7.3765432098765435</v>
      </c>
      <c r="AH52" s="100">
        <f>'1'!I50/'1'!AO50</f>
        <v>7.4285714285714288</v>
      </c>
      <c r="AI52" s="100">
        <f>'1'!J50/'1'!AP50</f>
        <v>6.333333333333333</v>
      </c>
      <c r="AJ52" s="100">
        <f>'1'!K50/'1'!AQ50</f>
        <v>5.8132530120481922</v>
      </c>
      <c r="AK52" s="100">
        <f>'1'!L50/'1'!AR50</f>
        <v>5.8682634730538927</v>
      </c>
      <c r="AL52" s="100">
        <f>'1'!M50/'1'!AS50</f>
        <v>5.3488372093023262</v>
      </c>
      <c r="AM52" s="100">
        <f>'1'!N50/'1'!AT50</f>
        <v>4.6685082872928172</v>
      </c>
      <c r="AN52" s="100">
        <f>'1'!O50/'1'!AU50</f>
        <v>4.4382022471910112</v>
      </c>
      <c r="AO52" s="100">
        <f>'1'!P50/'1'!AV50</f>
        <v>4.422535211267606</v>
      </c>
      <c r="AP52" s="100">
        <f>'1'!Q50/'1'!AW50</f>
        <v>4.2074927953890491</v>
      </c>
      <c r="AQ52" s="100">
        <f>'1'!R50/'1'!AX50</f>
        <v>3.6887608069164264</v>
      </c>
      <c r="AR52" s="100">
        <f>'1'!S50/'1'!AY50</f>
        <v>3.7356321839080464</v>
      </c>
      <c r="AS52" s="100">
        <f>'1'!T50/'1'!AZ50</f>
        <v>3.1880108991825611</v>
      </c>
    </row>
    <row r="53" spans="26:45" x14ac:dyDescent="0.25">
      <c r="Z53" s="251"/>
      <c r="AA53" s="252"/>
      <c r="AB53" s="251" t="s">
        <v>42</v>
      </c>
      <c r="AC53" s="252" t="s">
        <v>43</v>
      </c>
      <c r="AD53" s="251" t="s">
        <v>6</v>
      </c>
      <c r="AE53" s="100">
        <f>'1'!F51/'1'!AL51</f>
        <v>0.46195652173913049</v>
      </c>
      <c r="AF53" s="100">
        <f>'1'!G51/'1'!AM51</f>
        <v>0.45454545454545459</v>
      </c>
      <c r="AG53" s="100">
        <f>'1'!H51/'1'!AN51</f>
        <v>0.48648648648648651</v>
      </c>
      <c r="AH53" s="100">
        <f>'1'!I51/'1'!AO51</f>
        <v>0.43835616438356162</v>
      </c>
      <c r="AI53" s="100">
        <f>'1'!J51/'1'!AP51</f>
        <v>0.46321525885558579</v>
      </c>
      <c r="AJ53" s="100">
        <f>'1'!K51/'1'!AQ51</f>
        <v>0.41095890410958902</v>
      </c>
      <c r="AK53" s="100">
        <f>'1'!L51/'1'!AR51</f>
        <v>0.38043478260869568</v>
      </c>
      <c r="AL53" s="100">
        <f>'1'!M51/'1'!AS51</f>
        <v>0.37634408602150538</v>
      </c>
      <c r="AM53" s="100">
        <f>'1'!N51/'1'!AT51</f>
        <v>0.33766233766233766</v>
      </c>
      <c r="AN53" s="100">
        <f>'1'!O51/'1'!AU51</f>
        <v>0.33248081841432225</v>
      </c>
      <c r="AO53" s="100">
        <f>'1'!P51/'1'!AV51</f>
        <v>0.30534351145038169</v>
      </c>
      <c r="AP53" s="100">
        <f>'1'!Q51/'1'!AW51</f>
        <v>0.32418952618453867</v>
      </c>
      <c r="AQ53" s="100">
        <f>'1'!R51/'1'!AX51</f>
        <v>0.29925187032418954</v>
      </c>
      <c r="AR53" s="100">
        <f>'1'!S51/'1'!AY51</f>
        <v>0.29850746268656714</v>
      </c>
      <c r="AS53" s="100">
        <f>'1'!T51/'1'!AZ51</f>
        <v>0.26442307692307693</v>
      </c>
    </row>
    <row r="54" spans="26:45" x14ac:dyDescent="0.25">
      <c r="Z54" s="251"/>
      <c r="AA54" s="252"/>
      <c r="AB54" s="251" t="s">
        <v>44</v>
      </c>
      <c r="AC54" s="252" t="s">
        <v>45</v>
      </c>
      <c r="AD54" s="251" t="s">
        <v>7</v>
      </c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S54" s="253"/>
    </row>
    <row r="55" spans="26:45" x14ac:dyDescent="0.25">
      <c r="Z55" s="254"/>
      <c r="AA55" s="255"/>
      <c r="AB55" s="254" t="s">
        <v>49</v>
      </c>
      <c r="AC55" s="255" t="s">
        <v>50</v>
      </c>
      <c r="AD55" s="251" t="s">
        <v>51</v>
      </c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S55" s="253"/>
    </row>
    <row r="56" spans="26:45" x14ac:dyDescent="0.25">
      <c r="Z56" s="251"/>
      <c r="AA56" s="252"/>
      <c r="AB56" s="252"/>
      <c r="AC56" s="252"/>
      <c r="AD56" s="251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S56" s="253"/>
    </row>
    <row r="57" spans="26:45" x14ac:dyDescent="0.25">
      <c r="Z57" s="258" t="s">
        <v>14</v>
      </c>
      <c r="AA57" s="110" t="s">
        <v>55</v>
      </c>
      <c r="AB57" s="102" t="s">
        <v>670</v>
      </c>
      <c r="AC57" s="110"/>
      <c r="AD57" s="257" t="s">
        <v>670</v>
      </c>
      <c r="AE57" s="100">
        <f>'1'!F55/'1'!AL55</f>
        <v>91.036789297658871</v>
      </c>
      <c r="AF57" s="100">
        <f>'1'!G55/'1'!AM55</f>
        <v>79.240924092409244</v>
      </c>
      <c r="AG57" s="100">
        <f>'1'!H55/'1'!AN55</f>
        <v>88.855218855218851</v>
      </c>
      <c r="AH57" s="100">
        <f>'1'!I55/'1'!AO55</f>
        <v>90</v>
      </c>
      <c r="AI57" s="100">
        <f>'1'!J55/'1'!AP55</f>
        <v>95.608108108108098</v>
      </c>
      <c r="AJ57" s="100">
        <f>'1'!K55/'1'!AQ55</f>
        <v>90.302013422818789</v>
      </c>
      <c r="AK57" s="100">
        <f>'1'!L55/'1'!AR55</f>
        <v>87.035830618892504</v>
      </c>
      <c r="AL57" s="100">
        <f>'1'!M55/'1'!AS55</f>
        <v>97.788778877887793</v>
      </c>
      <c r="AM57" s="100">
        <f>'1'!N55/'1'!AT55</f>
        <v>91.915584415584419</v>
      </c>
      <c r="AN57" s="100">
        <f>'1'!O55/'1'!AU55</f>
        <v>89.126213592233015</v>
      </c>
      <c r="AO57" s="100">
        <f>'1'!P55/'1'!AV55</f>
        <v>93.194888178913729</v>
      </c>
      <c r="AP57" s="100">
        <f>'1'!Q55/'1'!AW55</f>
        <v>83.704918032786878</v>
      </c>
      <c r="AQ57" s="100">
        <f>'1'!R55/'1'!AX55</f>
        <v>77.572815533980588</v>
      </c>
      <c r="AR57" s="100">
        <f>'1'!S55/'1'!AY55</f>
        <v>77.39549839228296</v>
      </c>
      <c r="AS57" s="100">
        <f>'1'!T55/'1'!AZ55</f>
        <v>70.611620795107029</v>
      </c>
    </row>
    <row r="58" spans="26:45" x14ac:dyDescent="0.25">
      <c r="Z58" s="251"/>
      <c r="AA58" s="252"/>
      <c r="AB58" s="251" t="s">
        <v>38</v>
      </c>
      <c r="AC58" s="252" t="s">
        <v>39</v>
      </c>
      <c r="AD58" s="251" t="s">
        <v>4</v>
      </c>
      <c r="AE58" s="100">
        <f>'1'!F56/'1'!AL56</f>
        <v>321.25</v>
      </c>
      <c r="AF58" s="100">
        <f>'1'!G56/'1'!AM56</f>
        <v>270.67567567567568</v>
      </c>
      <c r="AG58" s="100">
        <f>'1'!H56/'1'!AN56</f>
        <v>321.12676056338029</v>
      </c>
      <c r="AH58" s="100">
        <f>'1'!I56/'1'!AO56</f>
        <v>310.51948051948051</v>
      </c>
      <c r="AI58" s="100">
        <f>'1'!J56/'1'!AP56</f>
        <v>346.84931506849318</v>
      </c>
      <c r="AJ58" s="100">
        <f>'1'!K56/'1'!AQ56</f>
        <v>316.53333333333336</v>
      </c>
      <c r="AK58" s="100">
        <f>'1'!L56/'1'!AR56</f>
        <v>321.23287671232879</v>
      </c>
      <c r="AL58" s="100">
        <f>'1'!M56/'1'!AS56</f>
        <v>352.83783783783781</v>
      </c>
      <c r="AM58" s="100">
        <f>'1'!N56/'1'!AT56</f>
        <v>324.73684210526318</v>
      </c>
      <c r="AN58" s="100">
        <f>'1'!O56/'1'!AU56</f>
        <v>308.07692307692309</v>
      </c>
      <c r="AO58" s="100">
        <f>'1'!P56/'1'!AV56</f>
        <v>314.875</v>
      </c>
      <c r="AP58" s="100">
        <f>'1'!Q56/'1'!AW56</f>
        <v>288.42105263157896</v>
      </c>
      <c r="AQ58" s="100">
        <f>'1'!R56/'1'!AX56</f>
        <v>261.375</v>
      </c>
      <c r="AR58" s="100">
        <f>'1'!S56/'1'!AY56</f>
        <v>262.27848101265823</v>
      </c>
      <c r="AS58" s="100">
        <f>'1'!T56/'1'!AZ56</f>
        <v>234.81927710843371</v>
      </c>
    </row>
    <row r="59" spans="26:45" x14ac:dyDescent="0.25">
      <c r="Z59" s="251"/>
      <c r="AA59" s="252"/>
      <c r="AB59" s="251" t="s">
        <v>40</v>
      </c>
      <c r="AC59" s="252" t="s">
        <v>41</v>
      </c>
      <c r="AD59" s="251" t="s">
        <v>5</v>
      </c>
      <c r="AE59" s="100">
        <f>'1'!F57/'1'!AL57</f>
        <v>26.578947368421051</v>
      </c>
      <c r="AF59" s="100">
        <f>'1'!G57/'1'!AM57</f>
        <v>24.745762711864405</v>
      </c>
      <c r="AG59" s="100">
        <f>'1'!H57/'1'!AN57</f>
        <v>20.239999999999998</v>
      </c>
      <c r="AH59" s="100">
        <f>'1'!I57/'1'!AO57</f>
        <v>17.661290322580644</v>
      </c>
      <c r="AI59" s="100">
        <f>'1'!J57/'1'!AP57</f>
        <v>16.557377049180328</v>
      </c>
      <c r="AJ59" s="100">
        <f>'1'!K57/'1'!AQ57</f>
        <v>19.152542372881356</v>
      </c>
      <c r="AK59" s="100">
        <f>'1'!L57/'1'!AR57</f>
        <v>18.8</v>
      </c>
      <c r="AL59" s="100">
        <f>'1'!M57/'1'!AS57</f>
        <v>20.393700787401578</v>
      </c>
      <c r="AM59" s="100">
        <f>'1'!N57/'1'!AT57</f>
        <v>21.162790697674417</v>
      </c>
      <c r="AN59" s="100">
        <f>'1'!O57/'1'!AU57</f>
        <v>20.787401574803152</v>
      </c>
      <c r="AO59" s="100">
        <f>'1'!P57/'1'!AV57</f>
        <v>24.076923076923077</v>
      </c>
      <c r="AP59" s="100">
        <f>'1'!Q57/'1'!AW57</f>
        <v>22.35772357723577</v>
      </c>
      <c r="AQ59" s="100">
        <f>'1'!R57/'1'!AX57</f>
        <v>17.936507936507937</v>
      </c>
      <c r="AR59" s="100">
        <f>'1'!S57/'1'!AY57</f>
        <v>20.317460317460316</v>
      </c>
      <c r="AS59" s="100">
        <f>'1'!T57/'1'!AZ57</f>
        <v>21.102941176470591</v>
      </c>
    </row>
    <row r="60" spans="26:45" x14ac:dyDescent="0.25">
      <c r="Z60" s="251"/>
      <c r="AA60" s="252"/>
      <c r="AB60" s="251" t="s">
        <v>42</v>
      </c>
      <c r="AC60" s="252" t="s">
        <v>43</v>
      </c>
      <c r="AD60" s="251" t="s">
        <v>6</v>
      </c>
      <c r="AE60" s="100">
        <f>'1'!F58/'1'!AL58</f>
        <v>0.70796460176991149</v>
      </c>
      <c r="AF60" s="100">
        <f>'1'!G58/'1'!AM58</f>
        <v>0.7207207207207208</v>
      </c>
      <c r="AG60" s="100">
        <f>'1'!H58/'1'!AN58</f>
        <v>0.8910891089108911</v>
      </c>
      <c r="AH60" s="100">
        <f>'1'!I58/'1'!AO58</f>
        <v>0.7</v>
      </c>
      <c r="AI60" s="100">
        <f>'1'!J58/'1'!AP58</f>
        <v>0.69306930693069313</v>
      </c>
      <c r="AJ60" s="100">
        <f>'1'!K58/'1'!AQ58</f>
        <v>0.47619047619047616</v>
      </c>
      <c r="AK60" s="100">
        <f>'1'!L58/'1'!AR58</f>
        <v>0.4587155963302752</v>
      </c>
      <c r="AL60" s="100">
        <f>'1'!M58/'1'!AS58</f>
        <v>0.49019607843137258</v>
      </c>
      <c r="AM60" s="100">
        <f>'1'!N58/'1'!AT58</f>
        <v>0.48543689320388345</v>
      </c>
      <c r="AN60" s="100">
        <f>'1'!O58/'1'!AU58</f>
        <v>0.48076923076923073</v>
      </c>
      <c r="AO60" s="100">
        <f>'1'!P58/'1'!AV58</f>
        <v>0.38834951456310679</v>
      </c>
      <c r="AP60" s="100">
        <f>'1'!Q58/'1'!AW58</f>
        <v>0.47169811320754718</v>
      </c>
      <c r="AQ60" s="100">
        <f>'1'!R58/'1'!AX58</f>
        <v>0.48543689320388345</v>
      </c>
      <c r="AR60" s="100">
        <f>'1'!S58/'1'!AY58</f>
        <v>0.47169811320754718</v>
      </c>
      <c r="AS60" s="100">
        <f>'1'!T58/'1'!AZ58</f>
        <v>0.46296296296296291</v>
      </c>
    </row>
    <row r="61" spans="26:45" x14ac:dyDescent="0.25">
      <c r="Z61" s="251"/>
      <c r="AA61" s="252"/>
      <c r="AB61" s="251" t="s">
        <v>44</v>
      </c>
      <c r="AC61" s="252" t="s">
        <v>45</v>
      </c>
      <c r="AD61" s="251" t="s">
        <v>7</v>
      </c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S61" s="253"/>
    </row>
    <row r="62" spans="26:45" x14ac:dyDescent="0.25">
      <c r="Z62" s="254"/>
      <c r="AA62" s="255"/>
      <c r="AB62" s="254" t="s">
        <v>49</v>
      </c>
      <c r="AC62" s="255" t="s">
        <v>50</v>
      </c>
      <c r="AD62" s="251" t="s">
        <v>51</v>
      </c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S62" s="253"/>
    </row>
    <row r="63" spans="26:45" x14ac:dyDescent="0.25">
      <c r="AD63" s="251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S63" s="253"/>
    </row>
    <row r="64" spans="26:45" x14ac:dyDescent="0.25">
      <c r="Z64" s="258" t="s">
        <v>15</v>
      </c>
      <c r="AA64" s="110" t="s">
        <v>56</v>
      </c>
      <c r="AB64" s="102" t="s">
        <v>670</v>
      </c>
      <c r="AC64" s="111"/>
      <c r="AD64" s="257" t="s">
        <v>670</v>
      </c>
      <c r="AE64" s="100">
        <f>'1'!F62/'1'!AL62</f>
        <v>11.887608069164264</v>
      </c>
      <c r="AF64" s="100">
        <f>'1'!G62/'1'!AM62</f>
        <v>12.172619047619047</v>
      </c>
      <c r="AG64" s="100">
        <f>'1'!H62/'1'!AN62</f>
        <v>12.985294117647058</v>
      </c>
      <c r="AH64" s="100">
        <f>'1'!I62/'1'!AO62</f>
        <v>10.307467057101025</v>
      </c>
      <c r="AI64" s="100">
        <f>'1'!J62/'1'!AP62</f>
        <v>10.221565731166912</v>
      </c>
      <c r="AJ64" s="100">
        <f>'1'!K62/'1'!AQ62</f>
        <v>9.319826338639654</v>
      </c>
      <c r="AK64" s="100">
        <f>'1'!L62/'1'!AR62</f>
        <v>8.6409155937052926</v>
      </c>
      <c r="AL64" s="100">
        <f>'1'!M62/'1'!AS62</f>
        <v>8.792341678939616</v>
      </c>
      <c r="AM64" s="100">
        <f>'1'!N62/'1'!AT62</f>
        <v>8.0467675378266854</v>
      </c>
      <c r="AN64" s="100">
        <f>'1'!O62/'1'!AU62</f>
        <v>7.5757575757575761</v>
      </c>
      <c r="AO64" s="100">
        <f>'1'!P62/'1'!AV62</f>
        <v>7.6607387140902876</v>
      </c>
      <c r="AP64" s="100">
        <f>'1'!Q62/'1'!AW62</f>
        <v>7.1787709497206711</v>
      </c>
      <c r="AQ64" s="100">
        <f>'1'!R62/'1'!AX62</f>
        <v>6.8917018284106897</v>
      </c>
      <c r="AR64" s="100">
        <f>'1'!S62/'1'!AY62</f>
        <v>7.8011204481792715</v>
      </c>
      <c r="AS64" s="100">
        <f>'1'!T62/'1'!AZ62</f>
        <v>8.3631361760660248</v>
      </c>
    </row>
    <row r="65" spans="1:45" x14ac:dyDescent="0.25">
      <c r="Z65" s="251"/>
      <c r="AA65" s="252"/>
      <c r="AB65" s="251" t="s">
        <v>38</v>
      </c>
      <c r="AC65" s="252" t="s">
        <v>39</v>
      </c>
      <c r="AD65" s="251" t="s">
        <v>4</v>
      </c>
      <c r="AE65" s="100">
        <f>'1'!F63/'1'!AL63</f>
        <v>21.915887850467293</v>
      </c>
      <c r="AF65" s="100">
        <f>'1'!G63/'1'!AM63</f>
        <v>24.739583333333336</v>
      </c>
      <c r="AG65" s="100">
        <f>'1'!H63/'1'!AN63</f>
        <v>27.222222222222221</v>
      </c>
      <c r="AH65" s="100">
        <f>'1'!I63/'1'!AO63</f>
        <v>19.10891089108911</v>
      </c>
      <c r="AI65" s="100">
        <f>'1'!J63/'1'!AP63</f>
        <v>19.849246231155782</v>
      </c>
      <c r="AJ65" s="100">
        <f>'1'!K63/'1'!AQ63</f>
        <v>17.425742574257427</v>
      </c>
      <c r="AK65" s="100">
        <f>'1'!L63/'1'!AR63</f>
        <v>15.343137254901961</v>
      </c>
      <c r="AL65" s="100">
        <f>'1'!M63/'1'!AS63</f>
        <v>15.743589743589743</v>
      </c>
      <c r="AM65" s="100">
        <f>'1'!N63/'1'!AT63</f>
        <v>15.024875621890546</v>
      </c>
      <c r="AN65" s="100">
        <f>'1'!O63/'1'!AU63</f>
        <v>13.609756097560975</v>
      </c>
      <c r="AO65" s="100">
        <f>'1'!P63/'1'!AV63</f>
        <v>14.536585365853659</v>
      </c>
      <c r="AP65" s="100">
        <f>'1'!Q63/'1'!AW63</f>
        <v>12.974358974358974</v>
      </c>
      <c r="AQ65" s="100">
        <f>'1'!R63/'1'!AX63</f>
        <v>12.849740932642487</v>
      </c>
      <c r="AR65" s="100">
        <f>'1'!S63/'1'!AY63</f>
        <v>16.288659793814436</v>
      </c>
      <c r="AS65" s="100">
        <f>'1'!T63/'1'!AZ63</f>
        <v>19.396984924623116</v>
      </c>
    </row>
    <row r="66" spans="1:45" x14ac:dyDescent="0.25">
      <c r="Z66" s="251"/>
      <c r="AA66" s="252"/>
      <c r="AB66" s="251" t="s">
        <v>40</v>
      </c>
      <c r="AC66" s="252" t="s">
        <v>41</v>
      </c>
      <c r="AD66" s="251" t="s">
        <v>5</v>
      </c>
      <c r="AE66" s="100">
        <f>'1'!F64/'1'!AL64</f>
        <v>5.8706467661691537</v>
      </c>
      <c r="AF66" s="100">
        <f>'1'!G64/'1'!AM64</f>
        <v>5.2970297029702973</v>
      </c>
      <c r="AG66" s="100">
        <f>'1'!H64/'1'!AN64</f>
        <v>5.6157635467980294</v>
      </c>
      <c r="AH66" s="100">
        <f>'1'!I64/'1'!AO64</f>
        <v>5.1941747572815533</v>
      </c>
      <c r="AI66" s="100">
        <f>'1'!J64/'1'!AP64</f>
        <v>4.5588235294117654</v>
      </c>
      <c r="AJ66" s="100">
        <f>'1'!K64/'1'!AQ64</f>
        <v>4.4444444444444446</v>
      </c>
      <c r="AK66" s="100">
        <f>'1'!L64/'1'!AR64</f>
        <v>4.3720930232558137</v>
      </c>
      <c r="AL66" s="100">
        <f>'1'!M64/'1'!AS64</f>
        <v>4.2452830188679247</v>
      </c>
      <c r="AM66" s="100">
        <f>'1'!N64/'1'!AT64</f>
        <v>3.7339055793991416</v>
      </c>
      <c r="AN66" s="100">
        <f>'1'!O64/'1'!AU64</f>
        <v>3.4199134199134198</v>
      </c>
      <c r="AO66" s="100">
        <f>'1'!P64/'1'!AV64</f>
        <v>3.3766233766233764</v>
      </c>
      <c r="AP66" s="100">
        <f>'1'!Q64/'1'!AW64</f>
        <v>3.4649122807017543</v>
      </c>
      <c r="AQ66" s="100">
        <f>'1'!R64/'1'!AX64</f>
        <v>3.2743362831858405</v>
      </c>
      <c r="AR66" s="100">
        <f>'1'!S64/'1'!AY64</f>
        <v>3.2894736842105261</v>
      </c>
      <c r="AS66" s="100">
        <f>'1'!T64/'1'!AZ64</f>
        <v>3.0901287553648067</v>
      </c>
    </row>
    <row r="67" spans="1:45" x14ac:dyDescent="0.25">
      <c r="Z67" s="251"/>
      <c r="AA67" s="252"/>
      <c r="AB67" s="251" t="s">
        <v>42</v>
      </c>
      <c r="AC67" s="252" t="s">
        <v>43</v>
      </c>
      <c r="AD67" s="251" t="s">
        <v>6</v>
      </c>
      <c r="AE67" s="100">
        <f>'1'!F65/'1'!AL65</f>
        <v>0.64516129032258063</v>
      </c>
      <c r="AF67" s="100">
        <f>'1'!G65/'1'!AM65</f>
        <v>0.64748201438848918</v>
      </c>
      <c r="AG67" s="100">
        <f>'1'!H65/'1'!AN65</f>
        <v>0.68100358422939067</v>
      </c>
      <c r="AH67" s="100">
        <f>'1'!I65/'1'!AO65</f>
        <v>0.58181818181818179</v>
      </c>
      <c r="AI67" s="100">
        <f>'1'!J65/'1'!AP65</f>
        <v>0.62043795620437958</v>
      </c>
      <c r="AJ67" s="100">
        <f>'1'!K65/'1'!AQ65</f>
        <v>0.49645390070921985</v>
      </c>
      <c r="AK67" s="100">
        <f>'1'!L65/'1'!AR65</f>
        <v>0.4642857142857143</v>
      </c>
      <c r="AL67" s="100">
        <f>'1'!M65/'1'!AS65</f>
        <v>0.47794117647058826</v>
      </c>
      <c r="AM67" s="100">
        <f>'1'!N65/'1'!AT65</f>
        <v>0.40955631399317405</v>
      </c>
      <c r="AN67" s="100">
        <f>'1'!O65/'1'!AU65</f>
        <v>0.37931034482758619</v>
      </c>
      <c r="AO67" s="100">
        <f>'1'!P65/'1'!AV65</f>
        <v>0.33898305084745761</v>
      </c>
      <c r="AP67" s="100">
        <f>'1'!Q65/'1'!AW65</f>
        <v>0.40955631399317405</v>
      </c>
      <c r="AQ67" s="100">
        <f>'1'!R65/'1'!AX65</f>
        <v>0.41095890410958907</v>
      </c>
      <c r="AR67" s="100">
        <f>'1'!S65/'1'!AY65</f>
        <v>0.41095890410958907</v>
      </c>
      <c r="AS67" s="100">
        <f>'1'!T65/'1'!AZ65</f>
        <v>0.3728813559322034</v>
      </c>
    </row>
    <row r="68" spans="1:45" x14ac:dyDescent="0.25">
      <c r="Z68" s="251"/>
      <c r="AA68" s="252"/>
      <c r="AB68" s="251" t="s">
        <v>44</v>
      </c>
      <c r="AC68" s="252" t="s">
        <v>45</v>
      </c>
      <c r="AD68" s="251" t="s">
        <v>7</v>
      </c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S68" s="253"/>
    </row>
    <row r="69" spans="1:45" x14ac:dyDescent="0.25">
      <c r="Z69" s="254"/>
      <c r="AA69" s="255"/>
      <c r="AB69" s="254" t="s">
        <v>49</v>
      </c>
      <c r="AC69" s="255" t="s">
        <v>50</v>
      </c>
      <c r="AD69" s="251" t="s">
        <v>51</v>
      </c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S69" s="253"/>
    </row>
    <row r="70" spans="1:45" x14ac:dyDescent="0.25">
      <c r="AD70" s="251"/>
      <c r="AE70" s="253"/>
      <c r="AF70" s="253"/>
      <c r="AG70" s="253"/>
      <c r="AH70" s="253"/>
      <c r="AI70" s="253"/>
      <c r="AJ70" s="253"/>
      <c r="AK70" s="253"/>
      <c r="AL70" s="253"/>
      <c r="AM70" s="253"/>
      <c r="AN70" s="253"/>
      <c r="AO70" s="253"/>
      <c r="AS70" s="253"/>
    </row>
    <row r="71" spans="1:45" x14ac:dyDescent="0.25">
      <c r="Z71" s="258" t="s">
        <v>16</v>
      </c>
      <c r="AA71" s="110" t="s">
        <v>57</v>
      </c>
      <c r="AB71" s="102" t="s">
        <v>670</v>
      </c>
      <c r="AC71" s="110"/>
      <c r="AD71" s="257" t="s">
        <v>670</v>
      </c>
      <c r="AE71" s="100">
        <f>'1'!F69/'1'!AL69</f>
        <v>12.530163236337827</v>
      </c>
      <c r="AF71" s="100">
        <f>'1'!G69/'1'!AM69</f>
        <v>12.904676258992806</v>
      </c>
      <c r="AG71" s="100">
        <f>'1'!H69/'1'!AN69</f>
        <v>14.465587764538503</v>
      </c>
      <c r="AH71" s="100">
        <f>'1'!I69/'1'!AO69</f>
        <v>12.785801287628328</v>
      </c>
      <c r="AI71" s="100">
        <f>'1'!J69/'1'!AP69</f>
        <v>11.635765032056835</v>
      </c>
      <c r="AJ71" s="100">
        <f>'1'!K69/'1'!AQ69</f>
        <v>11.529472417941227</v>
      </c>
      <c r="AK71" s="100">
        <f>'1'!L69/'1'!AR69</f>
        <v>10.617408906882591</v>
      </c>
      <c r="AL71" s="100">
        <f>'1'!M69/'1'!AS69</f>
        <v>10.706666666666667</v>
      </c>
      <c r="AM71" s="100">
        <f>'1'!N69/'1'!AT69</f>
        <v>10.131730610900709</v>
      </c>
      <c r="AN71" s="100">
        <f>'1'!O69/'1'!AU69</f>
        <v>9.2633606162734718</v>
      </c>
      <c r="AO71" s="100">
        <f>'1'!P69/'1'!AV69</f>
        <v>8.6820609487904488</v>
      </c>
      <c r="AP71" s="100">
        <f>'1'!Q69/'1'!AW69</f>
        <v>8.6610878661087867</v>
      </c>
      <c r="AQ71" s="100">
        <f>'1'!R69/'1'!AX69</f>
        <v>8.40976678666458</v>
      </c>
      <c r="AR71" s="100">
        <f>'1'!S69/'1'!AY69</f>
        <v>8.5473651676711473</v>
      </c>
      <c r="AS71" s="100">
        <f>'1'!T69/'1'!AZ69</f>
        <v>7.6629146919431275</v>
      </c>
    </row>
    <row r="72" spans="1:45" x14ac:dyDescent="0.25">
      <c r="Z72" s="251"/>
      <c r="AA72" s="252"/>
      <c r="AB72" s="251" t="s">
        <v>38</v>
      </c>
      <c r="AC72" s="252" t="s">
        <v>39</v>
      </c>
      <c r="AD72" s="251" t="s">
        <v>4</v>
      </c>
      <c r="AE72" s="100">
        <f>'1'!F70/'1'!AL70</f>
        <v>27.933177933177937</v>
      </c>
      <c r="AF72" s="100">
        <f>'1'!G70/'1'!AM70</f>
        <v>31.473684210526315</v>
      </c>
      <c r="AG72" s="100">
        <f>'1'!H70/'1'!AN70</f>
        <v>39.120065789473685</v>
      </c>
      <c r="AH72" s="100">
        <f>'1'!I70/'1'!AO70</f>
        <v>33.766129032258064</v>
      </c>
      <c r="AI72" s="100">
        <f>'1'!J70/'1'!AP70</f>
        <v>31.596091205211728</v>
      </c>
      <c r="AJ72" s="100">
        <f>'1'!K70/'1'!AQ70</f>
        <v>31.866226259289846</v>
      </c>
      <c r="AK72" s="100">
        <f>'1'!L70/'1'!AR70</f>
        <v>28.889795918367348</v>
      </c>
      <c r="AL72" s="100">
        <f>'1'!M70/'1'!AS70</f>
        <v>30.041459369817581</v>
      </c>
      <c r="AM72" s="100">
        <f>'1'!N70/'1'!AT70</f>
        <v>29.235880398671096</v>
      </c>
      <c r="AN72" s="100">
        <f>'1'!O70/'1'!AU70</f>
        <v>26.626213592233011</v>
      </c>
      <c r="AO72" s="100">
        <f>'1'!P70/'1'!AV70</f>
        <v>24.34748427672956</v>
      </c>
      <c r="AP72" s="100">
        <f>'1'!Q70/'1'!AW70</f>
        <v>24.400311526479751</v>
      </c>
      <c r="AQ72" s="100">
        <f>'1'!R70/'1'!AX70</f>
        <v>24.653937947494033</v>
      </c>
      <c r="AR72" s="100">
        <f>'1'!S70/'1'!AY70</f>
        <v>24.121725731895221</v>
      </c>
      <c r="AS72" s="100">
        <f>'1'!T70/'1'!AZ70</f>
        <v>21.96769456681351</v>
      </c>
    </row>
    <row r="73" spans="1:45" x14ac:dyDescent="0.25">
      <c r="Z73" s="251"/>
      <c r="AA73" s="252"/>
      <c r="AB73" s="251" t="s">
        <v>40</v>
      </c>
      <c r="AC73" s="252" t="s">
        <v>41</v>
      </c>
      <c r="AD73" s="251" t="s">
        <v>5</v>
      </c>
      <c r="AE73" s="100">
        <f>'1'!F71/'1'!AL71</f>
        <v>7.2522005357826247</v>
      </c>
      <c r="AF73" s="100">
        <f>'1'!G71/'1'!AM71</f>
        <v>6.599081866870697</v>
      </c>
      <c r="AG73" s="100">
        <f>'1'!H71/'1'!AN71</f>
        <v>6.8701153703014519</v>
      </c>
      <c r="AH73" s="100">
        <f>'1'!I71/'1'!AO71</f>
        <v>6.3131129676716311</v>
      </c>
      <c r="AI73" s="100">
        <f>'1'!J71/'1'!AP71</f>
        <v>5.2760736196319016</v>
      </c>
      <c r="AJ73" s="100">
        <f>'1'!K71/'1'!AQ71</f>
        <v>5.381597717546363</v>
      </c>
      <c r="AK73" s="100">
        <f>'1'!L71/'1'!AR71</f>
        <v>4.9634528367560042</v>
      </c>
      <c r="AL73" s="100">
        <f>'1'!M71/'1'!AS71</f>
        <v>4.994847131569907</v>
      </c>
      <c r="AM73" s="100">
        <f>'1'!N71/'1'!AT71</f>
        <v>4.3892617449664426</v>
      </c>
      <c r="AN73" s="100">
        <f>'1'!O71/'1'!AU71</f>
        <v>3.8101430429128738</v>
      </c>
      <c r="AO73" s="100">
        <f>'1'!P71/'1'!AV71</f>
        <v>3.6960659898477157</v>
      </c>
      <c r="AP73" s="100">
        <f>'1'!Q71/'1'!AW71</f>
        <v>3.7640449438202248</v>
      </c>
      <c r="AQ73" s="100">
        <f>'1'!R71/'1'!AX71</f>
        <v>3.5079365079365079</v>
      </c>
      <c r="AR73" s="100">
        <f>'1'!S71/'1'!AY71</f>
        <v>3.863707408565177</v>
      </c>
      <c r="AS73" s="100">
        <f>'1'!T71/'1'!AZ71</f>
        <v>3.4193935755028519</v>
      </c>
    </row>
    <row r="74" spans="1:45" ht="13" x14ac:dyDescent="0.3">
      <c r="A74" s="259"/>
      <c r="Z74" s="251"/>
      <c r="AA74" s="252"/>
      <c r="AB74" s="251" t="s">
        <v>42</v>
      </c>
      <c r="AC74" s="252" t="s">
        <v>43</v>
      </c>
      <c r="AD74" s="251" t="s">
        <v>6</v>
      </c>
      <c r="AE74" s="100">
        <f>'1'!F72/'1'!AL72</f>
        <v>0.61635944700460832</v>
      </c>
      <c r="AF74" s="100">
        <f>'1'!G72/'1'!AM72</f>
        <v>0.5961426066627703</v>
      </c>
      <c r="AG74" s="100">
        <f>'1'!H72/'1'!AN72</f>
        <v>0.62790697674418605</v>
      </c>
      <c r="AH74" s="100">
        <f>'1'!I72/'1'!AO72</f>
        <v>0.51881413911060437</v>
      </c>
      <c r="AI74" s="100">
        <f>'1'!J72/'1'!AP72</f>
        <v>0.54176072234762984</v>
      </c>
      <c r="AJ74" s="100">
        <f>'1'!K72/'1'!AQ72</f>
        <v>0.43237250554323725</v>
      </c>
      <c r="AK74" s="100">
        <f>'1'!L72/'1'!AR72</f>
        <v>0.38797814207650272</v>
      </c>
      <c r="AL74" s="100">
        <f>'1'!M72/'1'!AS72</f>
        <v>0.36112586298459903</v>
      </c>
      <c r="AM74" s="100">
        <f>'1'!N72/'1'!AT72</f>
        <v>0.35468501852832185</v>
      </c>
      <c r="AN74" s="100">
        <f>'1'!O72/'1'!AU72</f>
        <v>0.32829598749348621</v>
      </c>
      <c r="AO74" s="100">
        <f>'1'!P72/'1'!AV72</f>
        <v>0.31410916580844495</v>
      </c>
      <c r="AP74" s="100">
        <f>'1'!Q72/'1'!AW72</f>
        <v>0.38167938931297712</v>
      </c>
      <c r="AQ74" s="100">
        <f>'1'!R72/'1'!AX72</f>
        <v>0.37336024217961655</v>
      </c>
      <c r="AR74" s="100">
        <f>'1'!S72/'1'!AY72</f>
        <v>0.3596757852077001</v>
      </c>
      <c r="AS74" s="100">
        <f>'1'!T72/'1'!AZ72</f>
        <v>0.32540067994171928</v>
      </c>
    </row>
    <row r="75" spans="1:45" x14ac:dyDescent="0.25">
      <c r="Z75" s="251"/>
      <c r="AA75" s="252"/>
      <c r="AB75" s="251" t="s">
        <v>44</v>
      </c>
      <c r="AC75" s="252" t="s">
        <v>45</v>
      </c>
      <c r="AD75" s="251" t="s">
        <v>7</v>
      </c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S75" s="253"/>
    </row>
    <row r="76" spans="1:45" x14ac:dyDescent="0.25">
      <c r="Z76" s="254"/>
      <c r="AA76" s="255"/>
      <c r="AB76" s="254" t="s">
        <v>49</v>
      </c>
      <c r="AC76" s="255" t="s">
        <v>50</v>
      </c>
      <c r="AD76" s="251" t="s">
        <v>51</v>
      </c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S76" s="253"/>
    </row>
    <row r="77" spans="1:45" x14ac:dyDescent="0.25">
      <c r="AD77" s="251"/>
      <c r="AE77" s="253"/>
      <c r="AF77" s="253"/>
      <c r="AG77" s="253"/>
      <c r="AH77" s="253"/>
      <c r="AI77" s="253"/>
      <c r="AJ77" s="253"/>
      <c r="AK77" s="253"/>
      <c r="AL77" s="253"/>
      <c r="AM77" s="253"/>
      <c r="AN77" s="253"/>
      <c r="AO77" s="253"/>
      <c r="AS77" s="253"/>
    </row>
    <row r="78" spans="1:45" x14ac:dyDescent="0.25">
      <c r="Z78" s="258" t="s">
        <v>17</v>
      </c>
      <c r="AA78" s="110" t="s">
        <v>58</v>
      </c>
      <c r="AB78" s="102" t="s">
        <v>670</v>
      </c>
      <c r="AC78" s="110"/>
      <c r="AD78" s="257" t="s">
        <v>670</v>
      </c>
      <c r="AE78" s="100">
        <f>'1'!F76/'1'!AL76</f>
        <v>13.817365269461078</v>
      </c>
      <c r="AF78" s="100">
        <f>'1'!G76/'1'!AM76</f>
        <v>13.320726172465962</v>
      </c>
      <c r="AG78" s="100">
        <f>'1'!H76/'1'!AN76</f>
        <v>13.333333333333332</v>
      </c>
      <c r="AH78" s="100">
        <f>'1'!I76/'1'!AO76</f>
        <v>12.180505415162456</v>
      </c>
      <c r="AI78" s="100">
        <f>'1'!J76/'1'!AP76</f>
        <v>11.6257225433526</v>
      </c>
      <c r="AJ78" s="100">
        <f>'1'!K76/'1'!AQ76</f>
        <v>10.100430416068866</v>
      </c>
      <c r="AK78" s="100">
        <f>'1'!L76/'1'!AR76</f>
        <v>10.035335689045937</v>
      </c>
      <c r="AL78" s="100">
        <f>'1'!M76/'1'!AS76</f>
        <v>9.7270818754373689</v>
      </c>
      <c r="AM78" s="100">
        <f>'1'!N76/'1'!AT76</f>
        <v>9.4809688581314884</v>
      </c>
      <c r="AN78" s="100">
        <f>'1'!O76/'1'!AU76</f>
        <v>9.0047074646940146</v>
      </c>
      <c r="AO78" s="100">
        <f>'1'!P76/'1'!AV76</f>
        <v>8.416169648774023</v>
      </c>
      <c r="AP78" s="100">
        <f>'1'!Q76/'1'!AW76</f>
        <v>8.3684210526315788</v>
      </c>
      <c r="AQ78" s="100">
        <f>'1'!R76/'1'!AX76</f>
        <v>8.0380577427821525</v>
      </c>
      <c r="AR78" s="100">
        <f>'1'!S76/'1'!AY76</f>
        <v>7.8723404255319149</v>
      </c>
      <c r="AS78" s="100">
        <f>'1'!T76/'1'!AZ76</f>
        <v>7.3249211356466875</v>
      </c>
    </row>
    <row r="79" spans="1:45" x14ac:dyDescent="0.25">
      <c r="Z79" s="251"/>
      <c r="AA79" s="252"/>
      <c r="AB79" s="251" t="s">
        <v>38</v>
      </c>
      <c r="AC79" s="252" t="s">
        <v>39</v>
      </c>
      <c r="AD79" s="251" t="s">
        <v>4</v>
      </c>
      <c r="AE79" s="100">
        <f>'1'!F77/'1'!AL77</f>
        <v>28.363636363636363</v>
      </c>
      <c r="AF79" s="100">
        <f>'1'!G77/'1'!AM77</f>
        <v>28.01630434782609</v>
      </c>
      <c r="AG79" s="100">
        <f>'1'!H77/'1'!AN77</f>
        <v>28.756906077348063</v>
      </c>
      <c r="AH79" s="100">
        <f>'1'!I77/'1'!AO77</f>
        <v>26.203208556149733</v>
      </c>
      <c r="AI79" s="100">
        <f>'1'!J77/'1'!AP77</f>
        <v>25.401069518716579</v>
      </c>
      <c r="AJ79" s="100">
        <f>'1'!K77/'1'!AQ77</f>
        <v>21.147540983606557</v>
      </c>
      <c r="AK79" s="100">
        <f>'1'!L77/'1'!AR77</f>
        <v>21.945205479452056</v>
      </c>
      <c r="AL79" s="100">
        <f>'1'!M77/'1'!AS77</f>
        <v>21.229508196721312</v>
      </c>
      <c r="AM79" s="100">
        <f>'1'!N77/'1'!AT77</f>
        <v>21.871508379888269</v>
      </c>
      <c r="AN79" s="100">
        <f>'1'!O77/'1'!AU77</f>
        <v>20.555555555555557</v>
      </c>
      <c r="AO79" s="100">
        <f>'1'!P77/'1'!AV77</f>
        <v>18.788659793814436</v>
      </c>
      <c r="AP79" s="100">
        <f>'1'!Q77/'1'!AW77</f>
        <v>18.826530612244898</v>
      </c>
      <c r="AQ79" s="100">
        <f>'1'!R77/'1'!AX77</f>
        <v>18.848167539267013</v>
      </c>
      <c r="AR79" s="100">
        <f>'1'!S77/'1'!AY77</f>
        <v>18.508997429305914</v>
      </c>
      <c r="AS79" s="100">
        <f>'1'!T77/'1'!AZ77</f>
        <v>17.649999999999999</v>
      </c>
    </row>
    <row r="80" spans="1:45" x14ac:dyDescent="0.25">
      <c r="Z80" s="251"/>
      <c r="AA80" s="252"/>
      <c r="AB80" s="251" t="s">
        <v>40</v>
      </c>
      <c r="AC80" s="252" t="s">
        <v>41</v>
      </c>
      <c r="AD80" s="251" t="s">
        <v>5</v>
      </c>
      <c r="AE80" s="100">
        <f>'1'!F78/'1'!AL78</f>
        <v>5.8143939393939394</v>
      </c>
      <c r="AF80" s="100">
        <f>'1'!G78/'1'!AM78</f>
        <v>5.3258845437616387</v>
      </c>
      <c r="AG80" s="100">
        <f>'1'!H78/'1'!AN78</f>
        <v>5.4285714285714288</v>
      </c>
      <c r="AH80" s="100">
        <f>'1'!I78/'1'!AO78</f>
        <v>5.0764006791171479</v>
      </c>
      <c r="AI80" s="100">
        <f>'1'!J78/'1'!AP78</f>
        <v>4.4821731748726652</v>
      </c>
      <c r="AJ80" s="100">
        <f>'1'!K78/'1'!AQ78</f>
        <v>4.0953947368421053</v>
      </c>
      <c r="AK80" s="100">
        <f>'1'!L78/'1'!AR78</f>
        <v>3.8461538461538463</v>
      </c>
      <c r="AL80" s="100">
        <f>'1'!M78/'1'!AS78</f>
        <v>3.6363636363636362</v>
      </c>
      <c r="AM80" s="100">
        <f>'1'!N78/'1'!AT78</f>
        <v>3.3385826771653542</v>
      </c>
      <c r="AN80" s="100">
        <f>'1'!O78/'1'!AU78</f>
        <v>2.9953198127925118</v>
      </c>
      <c r="AO80" s="100">
        <f>'1'!P78/'1'!AV78</f>
        <v>2.7811550151975686</v>
      </c>
      <c r="AP80" s="100">
        <f>'1'!Q78/'1'!AW78</f>
        <v>2.736842105263158</v>
      </c>
      <c r="AQ80" s="100">
        <f>'1'!R78/'1'!AX78</f>
        <v>2.6197604790419162</v>
      </c>
      <c r="AR80" s="100">
        <f>'1'!S78/'1'!AY78</f>
        <v>2.6041666666666665</v>
      </c>
      <c r="AS80" s="100">
        <f>'1'!T78/'1'!AZ78</f>
        <v>2.3333333333333335</v>
      </c>
    </row>
    <row r="81" spans="26:45" x14ac:dyDescent="0.25">
      <c r="Z81" s="251"/>
      <c r="AA81" s="252"/>
      <c r="AB81" s="251" t="s">
        <v>42</v>
      </c>
      <c r="AC81" s="252" t="s">
        <v>43</v>
      </c>
      <c r="AD81" s="251" t="s">
        <v>6</v>
      </c>
      <c r="AE81" s="100">
        <f>'1'!F79/'1'!AL79</f>
        <v>0.68557919621749419</v>
      </c>
      <c r="AF81" s="100">
        <f>'1'!G79/'1'!AM79</f>
        <v>0.67146282973621096</v>
      </c>
      <c r="AG81" s="100">
        <f>'1'!H79/'1'!AN79</f>
        <v>0.72115384615384615</v>
      </c>
      <c r="AH81" s="100">
        <f>'1'!I79/'1'!AO79</f>
        <v>0.61611374407582931</v>
      </c>
      <c r="AI81" s="100">
        <f>'1'!J79/'1'!AP79</f>
        <v>0.64133016627078387</v>
      </c>
      <c r="AJ81" s="100">
        <f>'1'!K79/'1'!AQ79</f>
        <v>0.5</v>
      </c>
      <c r="AK81" s="100">
        <f>'1'!L79/'1'!AR79</f>
        <v>0.4460093896713615</v>
      </c>
      <c r="AL81" s="100">
        <f>'1'!M79/'1'!AS79</f>
        <v>0.43577981651376146</v>
      </c>
      <c r="AM81" s="100">
        <f>'1'!N79/'1'!AT79</f>
        <v>0.42035398230088494</v>
      </c>
      <c r="AN81" s="100">
        <f>'1'!O79/'1'!AU79</f>
        <v>0.36324786324786329</v>
      </c>
      <c r="AO81" s="100">
        <f>'1'!P79/'1'!AV79</f>
        <v>0.367170626349892</v>
      </c>
      <c r="AP81" s="100">
        <f>'1'!Q79/'1'!AW79</f>
        <v>0.43196544276457888</v>
      </c>
      <c r="AQ81" s="100">
        <f>'1'!R79/'1'!AX79</f>
        <v>0.40084388185654007</v>
      </c>
      <c r="AR81" s="100">
        <f>'1'!S79/'1'!AY79</f>
        <v>0.36734693877551022</v>
      </c>
      <c r="AS81" s="100">
        <f>'1'!T79/'1'!AZ79</f>
        <v>0.36363636363636365</v>
      </c>
    </row>
    <row r="82" spans="26:45" x14ac:dyDescent="0.25">
      <c r="Z82" s="251"/>
      <c r="AA82" s="252"/>
      <c r="AB82" s="251" t="s">
        <v>44</v>
      </c>
      <c r="AC82" s="252" t="s">
        <v>45</v>
      </c>
      <c r="AD82" s="251" t="s">
        <v>7</v>
      </c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S82" s="253"/>
    </row>
    <row r="83" spans="26:45" x14ac:dyDescent="0.25">
      <c r="Z83" s="254"/>
      <c r="AA83" s="255"/>
      <c r="AB83" s="254" t="s">
        <v>49</v>
      </c>
      <c r="AC83" s="255" t="s">
        <v>50</v>
      </c>
      <c r="AD83" s="251" t="s">
        <v>51</v>
      </c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S83" s="253"/>
    </row>
    <row r="84" spans="26:45" x14ac:dyDescent="0.25">
      <c r="AD84" s="251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S84" s="253"/>
    </row>
    <row r="85" spans="26:45" x14ac:dyDescent="0.25">
      <c r="Z85" s="258" t="s">
        <v>18</v>
      </c>
      <c r="AA85" s="110" t="s">
        <v>59</v>
      </c>
      <c r="AB85" s="102" t="s">
        <v>670</v>
      </c>
      <c r="AC85" s="110"/>
      <c r="AD85" s="257" t="s">
        <v>670</v>
      </c>
      <c r="AE85" s="100">
        <f>'1'!F83/'1'!AL83</f>
        <v>17.604577240940877</v>
      </c>
      <c r="AF85" s="100">
        <f>'1'!G83/'1'!AM83</f>
        <v>17.102265287416525</v>
      </c>
      <c r="AG85" s="100">
        <f>'1'!H83/'1'!AN83</f>
        <v>18.101265822784811</v>
      </c>
      <c r="AH85" s="100">
        <f>'1'!I83/'1'!AO83</f>
        <v>15.636155022947476</v>
      </c>
      <c r="AI85" s="100">
        <f>'1'!J83/'1'!AP83</f>
        <v>14.526795895096923</v>
      </c>
      <c r="AJ85" s="100">
        <f>'1'!K83/'1'!AQ83</f>
        <v>14.081325301204821</v>
      </c>
      <c r="AK85" s="100">
        <f>'1'!L83/'1'!AR83</f>
        <v>13.617468761598417</v>
      </c>
      <c r="AL85" s="100">
        <f>'1'!M83/'1'!AS83</f>
        <v>13.971355747056682</v>
      </c>
      <c r="AM85" s="100">
        <f>'1'!N83/'1'!AT83</f>
        <v>14.370167717378374</v>
      </c>
      <c r="AN85" s="100">
        <f>'1'!O83/'1'!AU83</f>
        <v>13.338693005627656</v>
      </c>
      <c r="AO85" s="100">
        <f>'1'!P83/'1'!AV83</f>
        <v>13.344994921566414</v>
      </c>
      <c r="AP85" s="100">
        <f>'1'!Q83/'1'!AW83</f>
        <v>12.940978833016015</v>
      </c>
      <c r="AQ85" s="100">
        <f>'1'!R83/'1'!AX83</f>
        <v>11.896907216494846</v>
      </c>
      <c r="AR85" s="100">
        <f>'1'!S83/'1'!AY83</f>
        <v>12.568786648624268</v>
      </c>
      <c r="AS85" s="100">
        <f>'1'!T83/'1'!AZ83</f>
        <v>11.87520489563982</v>
      </c>
    </row>
    <row r="86" spans="26:45" x14ac:dyDescent="0.25">
      <c r="Z86" s="251"/>
      <c r="AA86" s="252"/>
      <c r="AB86" s="251" t="s">
        <v>38</v>
      </c>
      <c r="AC86" s="252" t="s">
        <v>39</v>
      </c>
      <c r="AD86" s="251" t="s">
        <v>4</v>
      </c>
      <c r="AE86" s="100">
        <f>'1'!F84/'1'!AL84</f>
        <v>37.518355359765046</v>
      </c>
      <c r="AF86" s="100">
        <f>'1'!G84/'1'!AM84</f>
        <v>37.900466562986004</v>
      </c>
      <c r="AG86" s="100">
        <f>'1'!H84/'1'!AN84</f>
        <v>42.262467191601047</v>
      </c>
      <c r="AH86" s="100">
        <f>'1'!I84/'1'!AO84</f>
        <v>37.95384615384615</v>
      </c>
      <c r="AI86" s="100">
        <f>'1'!J84/'1'!AP84</f>
        <v>37.404737384140063</v>
      </c>
      <c r="AJ86" s="100">
        <f>'1'!K84/'1'!AQ84</f>
        <v>35.08230452674897</v>
      </c>
      <c r="AK86" s="100">
        <f>'1'!L84/'1'!AR84</f>
        <v>34.170542635658911</v>
      </c>
      <c r="AL86" s="100">
        <f>'1'!M84/'1'!AS84</f>
        <v>33.957905544147842</v>
      </c>
      <c r="AM86" s="100">
        <f>'1'!N84/'1'!AT84</f>
        <v>35.601233299075027</v>
      </c>
      <c r="AN86" s="100">
        <f>'1'!O84/'1'!AU84</f>
        <v>33.429975429975428</v>
      </c>
      <c r="AO86" s="100">
        <f>'1'!P84/'1'!AV84</f>
        <v>34.124157844080848</v>
      </c>
      <c r="AP86" s="100">
        <f>'1'!Q84/'1'!AW84</f>
        <v>32.571706368497814</v>
      </c>
      <c r="AQ86" s="100">
        <f>'1'!R84/'1'!AX84</f>
        <v>30.5426739023187</v>
      </c>
      <c r="AR86" s="100">
        <f>'1'!S84/'1'!AY84</f>
        <v>34.931439764936336</v>
      </c>
      <c r="AS86" s="100">
        <f>'1'!T84/'1'!AZ84</f>
        <v>32.5</v>
      </c>
    </row>
    <row r="87" spans="26:45" x14ac:dyDescent="0.25">
      <c r="Z87" s="251"/>
      <c r="AA87" s="252"/>
      <c r="AB87" s="251" t="s">
        <v>40</v>
      </c>
      <c r="AC87" s="252" t="s">
        <v>41</v>
      </c>
      <c r="AD87" s="251" t="s">
        <v>5</v>
      </c>
      <c r="AE87" s="100">
        <f>'1'!F85/'1'!AL85</f>
        <v>12.421242124212421</v>
      </c>
      <c r="AF87" s="100">
        <f>'1'!G85/'1'!AM85</f>
        <v>11.423749616446763</v>
      </c>
      <c r="AG87" s="100">
        <f>'1'!H85/'1'!AN85</f>
        <v>11.419624217118997</v>
      </c>
      <c r="AH87" s="100">
        <f>'1'!I85/'1'!AO85</f>
        <v>8.6405529953917046</v>
      </c>
      <c r="AI87" s="100">
        <f>'1'!J85/'1'!AP85</f>
        <v>6.8145620022753128</v>
      </c>
      <c r="AJ87" s="100">
        <f>'1'!K85/'1'!AQ85</f>
        <v>7.3871600784973372</v>
      </c>
      <c r="AK87" s="100">
        <f>'1'!L85/'1'!AR85</f>
        <v>7.317207256734469</v>
      </c>
      <c r="AL87" s="100">
        <f>'1'!M85/'1'!AS85</f>
        <v>8.4319526627218924</v>
      </c>
      <c r="AM87" s="100">
        <f>'1'!N85/'1'!AT85</f>
        <v>9.0110178384050368</v>
      </c>
      <c r="AN87" s="100">
        <f>'1'!O85/'1'!AU85</f>
        <v>7.8997975708502031</v>
      </c>
      <c r="AO87" s="100">
        <f>'1'!P85/'1'!AV85</f>
        <v>7.6569037656903767</v>
      </c>
      <c r="AP87" s="100">
        <f>'1'!Q85/'1'!AW85</f>
        <v>7.9630978392813798</v>
      </c>
      <c r="AQ87" s="100">
        <f>'1'!R85/'1'!AX85</f>
        <v>6.8533938935150136</v>
      </c>
      <c r="AR87" s="100">
        <f>'1'!S85/'1'!AY85</f>
        <v>6.2864918357248891</v>
      </c>
      <c r="AS87" s="100">
        <f>'1'!T85/'1'!AZ85</f>
        <v>6.3496569671161582</v>
      </c>
    </row>
    <row r="88" spans="26:45" x14ac:dyDescent="0.25">
      <c r="Z88" s="251"/>
      <c r="AA88" s="252"/>
      <c r="AB88" s="251" t="s">
        <v>42</v>
      </c>
      <c r="AC88" s="252" t="s">
        <v>43</v>
      </c>
      <c r="AD88" s="251" t="s">
        <v>6</v>
      </c>
      <c r="AE88" s="100">
        <f>'1'!F86/'1'!AL86</f>
        <v>0.40980313378867012</v>
      </c>
      <c r="AF88" s="100">
        <f>'1'!G86/'1'!AM86</f>
        <v>0.40016333197223358</v>
      </c>
      <c r="AG88" s="100">
        <f>'1'!H86/'1'!AN86</f>
        <v>0.4282744282744283</v>
      </c>
      <c r="AH88" s="100">
        <f>'1'!I86/'1'!AO86</f>
        <v>0.37572254335260119</v>
      </c>
      <c r="AI88" s="100">
        <f>'1'!J86/'1'!AP86</f>
        <v>0.38603696098562629</v>
      </c>
      <c r="AJ88" s="100">
        <f>'1'!K86/'1'!AQ86</f>
        <v>0.32967032967032966</v>
      </c>
      <c r="AK88" s="100">
        <f>'1'!L86/'1'!AR86</f>
        <v>0.30677290836653387</v>
      </c>
      <c r="AL88" s="100">
        <f>'1'!M86/'1'!AS86</f>
        <v>0.29148853478429848</v>
      </c>
      <c r="AM88" s="100">
        <f>'1'!N86/'1'!AT86</f>
        <v>0.27935069837674598</v>
      </c>
      <c r="AN88" s="100">
        <f>'1'!O86/'1'!AU86</f>
        <v>0.2610294117647059</v>
      </c>
      <c r="AO88" s="100">
        <f>'1'!P86/'1'!AV86</f>
        <v>0.25367647058823528</v>
      </c>
      <c r="AP88" s="100">
        <f>'1'!Q86/'1'!AW86</f>
        <v>0.27243007628042137</v>
      </c>
      <c r="AQ88" s="100">
        <f>'1'!R86/'1'!AX86</f>
        <v>0.26642335766423358</v>
      </c>
      <c r="AR88" s="100">
        <f>'1'!S86/'1'!AY86</f>
        <v>0.25502873563218392</v>
      </c>
      <c r="AS88" s="100">
        <f>'1'!T86/'1'!AZ86</f>
        <v>0.23826458036984355</v>
      </c>
    </row>
    <row r="89" spans="26:45" x14ac:dyDescent="0.25">
      <c r="Z89" s="251"/>
      <c r="AA89" s="252"/>
      <c r="AB89" s="251" t="s">
        <v>44</v>
      </c>
      <c r="AC89" s="252" t="s">
        <v>45</v>
      </c>
      <c r="AD89" s="251" t="s">
        <v>7</v>
      </c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S89" s="253"/>
    </row>
    <row r="90" spans="26:45" x14ac:dyDescent="0.25">
      <c r="Z90" s="254"/>
      <c r="AA90" s="255"/>
      <c r="AB90" s="254" t="s">
        <v>49</v>
      </c>
      <c r="AC90" s="255" t="s">
        <v>50</v>
      </c>
      <c r="AD90" s="251" t="s">
        <v>51</v>
      </c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S90" s="253"/>
    </row>
    <row r="91" spans="26:45" x14ac:dyDescent="0.25">
      <c r="AD91" s="251"/>
      <c r="AE91" s="253"/>
      <c r="AF91" s="253"/>
      <c r="AG91" s="253"/>
      <c r="AH91" s="253"/>
      <c r="AI91" s="253"/>
      <c r="AJ91" s="253"/>
      <c r="AK91" s="253"/>
      <c r="AL91" s="253"/>
      <c r="AM91" s="253"/>
      <c r="AN91" s="253"/>
      <c r="AO91" s="253"/>
      <c r="AS91" s="253"/>
    </row>
    <row r="92" spans="26:45" x14ac:dyDescent="0.25">
      <c r="Z92" s="258" t="s">
        <v>19</v>
      </c>
      <c r="AA92" s="110" t="s">
        <v>60</v>
      </c>
      <c r="AB92" s="102" t="s">
        <v>670</v>
      </c>
      <c r="AC92" s="110"/>
      <c r="AD92" s="257" t="s">
        <v>670</v>
      </c>
      <c r="AE92" s="100">
        <f>'1'!F90/'1'!AL90</f>
        <v>13.257191201353638</v>
      </c>
      <c r="AF92" s="100">
        <f>'1'!G90/'1'!AM90</f>
        <v>13.507992895204264</v>
      </c>
      <c r="AG92" s="100">
        <f>'1'!H90/'1'!AN90</f>
        <v>14.128521126760564</v>
      </c>
      <c r="AH92" s="100">
        <f>'1'!I90/'1'!AO90</f>
        <v>12.802385008517886</v>
      </c>
      <c r="AI92" s="100">
        <f>'1'!J90/'1'!AP90</f>
        <v>12.131849315068493</v>
      </c>
      <c r="AJ92" s="100">
        <f>'1'!K90/'1'!AQ90</f>
        <v>11.088260497000856</v>
      </c>
      <c r="AK92" s="100">
        <f>'1'!L90/'1'!AR90</f>
        <v>10.568278201865988</v>
      </c>
      <c r="AL92" s="100">
        <f>'1'!M90/'1'!AS90</f>
        <v>10.342522974101922</v>
      </c>
      <c r="AM92" s="100">
        <f>'1'!N90/'1'!AT90</f>
        <v>10.074196207749383</v>
      </c>
      <c r="AN92" s="100">
        <f>'1'!O90/'1'!AU90</f>
        <v>10.048582995951417</v>
      </c>
      <c r="AO92" s="100">
        <f>'1'!P90/'1'!AV90</f>
        <v>9.3428345209817891</v>
      </c>
      <c r="AP92" s="100">
        <f>'1'!Q90/'1'!AW90</f>
        <v>9.1442155309033275</v>
      </c>
      <c r="AQ92" s="100">
        <f>'1'!R90/'1'!AX90</f>
        <v>8.4940239043824697</v>
      </c>
      <c r="AR92" s="100">
        <f>'1'!S90/'1'!AY90</f>
        <v>8.4881889763779519</v>
      </c>
      <c r="AS92" s="100">
        <f>'1'!T90/'1'!AZ90</f>
        <v>7.9437060203283814</v>
      </c>
    </row>
    <row r="93" spans="26:45" x14ac:dyDescent="0.25">
      <c r="Z93" s="251"/>
      <c r="AA93" s="252"/>
      <c r="AB93" s="251" t="s">
        <v>38</v>
      </c>
      <c r="AC93" s="252" t="s">
        <v>39</v>
      </c>
      <c r="AD93" s="251" t="s">
        <v>4</v>
      </c>
      <c r="AE93" s="100">
        <f>'1'!F91/'1'!AL91</f>
        <v>25.190615835777127</v>
      </c>
      <c r="AF93" s="100">
        <f>'1'!G91/'1'!AM91</f>
        <v>27.475409836065573</v>
      </c>
      <c r="AG93" s="100">
        <f>'1'!H91/'1'!AN91</f>
        <v>29.394904458598727</v>
      </c>
      <c r="AH93" s="100">
        <f>'1'!I91/'1'!AO91</f>
        <v>26.017964071856287</v>
      </c>
      <c r="AI93" s="100">
        <f>'1'!J91/'1'!AP91</f>
        <v>25.384615384615383</v>
      </c>
      <c r="AJ93" s="100">
        <f>'1'!K91/'1'!AQ91</f>
        <v>22.839116719242902</v>
      </c>
      <c r="AK93" s="100">
        <f>'1'!L91/'1'!AR91</f>
        <v>22.197452229299365</v>
      </c>
      <c r="AL93" s="100">
        <f>'1'!M91/'1'!AS91</f>
        <v>21.892744479495267</v>
      </c>
      <c r="AM93" s="100">
        <f>'1'!N91/'1'!AT91</f>
        <v>22.556634304207122</v>
      </c>
      <c r="AN93" s="100">
        <f>'1'!O91/'1'!AU91</f>
        <v>22.662538699690405</v>
      </c>
      <c r="AO93" s="100">
        <f>'1'!P91/'1'!AV91</f>
        <v>20.996978851963746</v>
      </c>
      <c r="AP93" s="100">
        <f>'1'!Q91/'1'!AW91</f>
        <v>20.513595166163142</v>
      </c>
      <c r="AQ93" s="100">
        <f>'1'!R91/'1'!AX91</f>
        <v>18.955223880597014</v>
      </c>
      <c r="AR93" s="100">
        <f>'1'!S91/'1'!AY91</f>
        <v>18.680351906158357</v>
      </c>
      <c r="AS93" s="100">
        <f>'1'!T91/'1'!AZ91</f>
        <v>18.318318318318319</v>
      </c>
    </row>
    <row r="94" spans="26:45" x14ac:dyDescent="0.25">
      <c r="Z94" s="251"/>
      <c r="AA94" s="252"/>
      <c r="AB94" s="251" t="s">
        <v>40</v>
      </c>
      <c r="AC94" s="252" t="s">
        <v>41</v>
      </c>
      <c r="AD94" s="251" t="s">
        <v>5</v>
      </c>
      <c r="AE94" s="100">
        <f>'1'!F92/'1'!AL92</f>
        <v>6.6093366093366086</v>
      </c>
      <c r="AF94" s="100">
        <f>'1'!G92/'1'!AM92</f>
        <v>6.2344139650872812</v>
      </c>
      <c r="AG94" s="100">
        <f>'1'!H92/'1'!AN92</f>
        <v>6.1916461916461909</v>
      </c>
      <c r="AH94" s="100">
        <f>'1'!I92/'1'!AO92</f>
        <v>5.7142857142857144</v>
      </c>
      <c r="AI94" s="100">
        <f>'1'!J92/'1'!AP92</f>
        <v>4.9882352941176471</v>
      </c>
      <c r="AJ94" s="100">
        <f>'1'!K92/'1'!AQ92</f>
        <v>4.6261682242990654</v>
      </c>
      <c r="AK94" s="100">
        <f>'1'!L92/'1'!AR92</f>
        <v>4.3478260869565215</v>
      </c>
      <c r="AL94" s="100">
        <f>'1'!M92/'1'!AS92</f>
        <v>4.1031390134529149</v>
      </c>
      <c r="AM94" s="100">
        <f>'1'!N92/'1'!AT92</f>
        <v>3.8852097130242829</v>
      </c>
      <c r="AN94" s="100">
        <f>'1'!O92/'1'!AU92</f>
        <v>3.6165577342047932</v>
      </c>
      <c r="AO94" s="100">
        <f>'1'!P92/'1'!AV92</f>
        <v>3.3757961783439487</v>
      </c>
      <c r="AP94" s="100">
        <f>'1'!Q92/'1'!AW92</f>
        <v>3.4249471458773786</v>
      </c>
      <c r="AQ94" s="100">
        <f>'1'!R92/'1'!AX92</f>
        <v>3.0936819172113292</v>
      </c>
      <c r="AR94" s="100">
        <f>'1'!S92/'1'!AY92</f>
        <v>3.2758620689655173</v>
      </c>
      <c r="AS94" s="100">
        <f>'1'!T92/'1'!AZ92</f>
        <v>3.1477516059957171</v>
      </c>
    </row>
    <row r="95" spans="26:45" x14ac:dyDescent="0.25">
      <c r="Z95" s="251"/>
      <c r="AA95" s="252"/>
      <c r="AB95" s="251" t="s">
        <v>42</v>
      </c>
      <c r="AC95" s="252" t="s">
        <v>43</v>
      </c>
      <c r="AD95" s="251" t="s">
        <v>6</v>
      </c>
      <c r="AE95" s="100">
        <f>'1'!F93/'1'!AL93</f>
        <v>0.39170506912442399</v>
      </c>
      <c r="AF95" s="100">
        <f>'1'!G93/'1'!AM93</f>
        <v>0.38095238095238093</v>
      </c>
      <c r="AG95" s="100">
        <f>'1'!H93/'1'!AN93</f>
        <v>0.40963855421686746</v>
      </c>
      <c r="AH95" s="100">
        <f>'1'!I93/'1'!AO93</f>
        <v>0.38095238095238093</v>
      </c>
      <c r="AI95" s="100">
        <f>'1'!J93/'1'!AP93</f>
        <v>0.38277511961722488</v>
      </c>
      <c r="AJ95" s="100">
        <f>'1'!K93/'1'!AQ93</f>
        <v>0.3554502369668246</v>
      </c>
      <c r="AK95" s="100">
        <f>'1'!L93/'1'!AR93</f>
        <v>0.32710280373831779</v>
      </c>
      <c r="AL95" s="100">
        <f>'1'!M93/'1'!AS93</f>
        <v>0.29953917050691248</v>
      </c>
      <c r="AM95" s="100">
        <f>'1'!N93/'1'!AT93</f>
        <v>0.2882483370288248</v>
      </c>
      <c r="AN95" s="100">
        <f>'1'!O93/'1'!AU93</f>
        <v>0.28697571743929362</v>
      </c>
      <c r="AO95" s="100">
        <f>'1'!P93/'1'!AV93</f>
        <v>0.26030368763557482</v>
      </c>
      <c r="AP95" s="100">
        <f>'1'!Q93/'1'!AW93</f>
        <v>0.26200873362445415</v>
      </c>
      <c r="AQ95" s="100">
        <f>'1'!R93/'1'!AX93</f>
        <v>0.23861171366594358</v>
      </c>
      <c r="AR95" s="100">
        <f>'1'!S93/'1'!AY93</f>
        <v>0.23655913978494625</v>
      </c>
      <c r="AS95" s="100">
        <f>'1'!T93/'1'!AZ93</f>
        <v>0.22964509394572025</v>
      </c>
    </row>
    <row r="96" spans="26:45" x14ac:dyDescent="0.25">
      <c r="Z96" s="251"/>
      <c r="AA96" s="252"/>
      <c r="AB96" s="251" t="s">
        <v>44</v>
      </c>
      <c r="AC96" s="252" t="s">
        <v>45</v>
      </c>
      <c r="AD96" s="251" t="s">
        <v>7</v>
      </c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S96" s="253"/>
    </row>
    <row r="97" spans="26:45" x14ac:dyDescent="0.25">
      <c r="Z97" s="254"/>
      <c r="AA97" s="255"/>
      <c r="AB97" s="254" t="s">
        <v>49</v>
      </c>
      <c r="AC97" s="255" t="s">
        <v>50</v>
      </c>
      <c r="AD97" s="251" t="s">
        <v>51</v>
      </c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S97" s="253"/>
    </row>
    <row r="98" spans="26:45" x14ac:dyDescent="0.25">
      <c r="AD98" s="251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S98" s="253"/>
    </row>
    <row r="99" spans="26:45" x14ac:dyDescent="0.25">
      <c r="AD99" s="251"/>
      <c r="AE99" s="253"/>
      <c r="AF99" s="253"/>
      <c r="AG99" s="253"/>
      <c r="AH99" s="253"/>
      <c r="AI99" s="253"/>
      <c r="AJ99" s="253"/>
      <c r="AK99" s="253"/>
      <c r="AL99" s="253"/>
      <c r="AM99" s="253"/>
      <c r="AN99" s="253"/>
      <c r="AO99" s="253"/>
      <c r="AS99" s="253"/>
    </row>
    <row r="100" spans="26:45" x14ac:dyDescent="0.25">
      <c r="Z100" s="258" t="s">
        <v>20</v>
      </c>
      <c r="AA100" s="110" t="s">
        <v>61</v>
      </c>
      <c r="AB100" s="102" t="s">
        <v>670</v>
      </c>
      <c r="AC100" s="110"/>
      <c r="AD100" s="257" t="s">
        <v>670</v>
      </c>
      <c r="AE100" s="100">
        <f>'1'!F97/'1'!AL97</f>
        <v>14.247517188693658</v>
      </c>
      <c r="AF100" s="100">
        <f>'1'!G97/'1'!AM97</f>
        <v>14.870588235294118</v>
      </c>
      <c r="AG100" s="100">
        <f>'1'!H97/'1'!AN97</f>
        <v>15.195007800312014</v>
      </c>
      <c r="AH100" s="100">
        <f>'1'!I97/'1'!AO97</f>
        <v>13.964723926380367</v>
      </c>
      <c r="AI100" s="100">
        <f>'1'!J97/'1'!AP97</f>
        <v>14.068441064638783</v>
      </c>
      <c r="AJ100" s="100">
        <f>'1'!K97/'1'!AQ97</f>
        <v>13.504531722054381</v>
      </c>
      <c r="AK100" s="100">
        <f>'1'!L97/'1'!AR97</f>
        <v>12.269345238095237</v>
      </c>
      <c r="AL100" s="100">
        <f>'1'!M97/'1'!AS97</f>
        <v>11.382054992764111</v>
      </c>
      <c r="AM100" s="100">
        <f>'1'!N97/'1'!AT97</f>
        <v>12.989247311827956</v>
      </c>
      <c r="AN100" s="100">
        <f>'1'!O97/'1'!AU97</f>
        <v>11.81184668989547</v>
      </c>
      <c r="AO100" s="100">
        <f>'1'!P97/'1'!AV97</f>
        <v>11.494880546075086</v>
      </c>
      <c r="AP100" s="100">
        <f>'1'!Q97/'1'!AW97</f>
        <v>10.280936454849499</v>
      </c>
      <c r="AQ100" s="100">
        <f>'1'!R97/'1'!AX97</f>
        <v>9.7031039136302297</v>
      </c>
      <c r="AR100" s="100">
        <f>'1'!S97/'1'!AY97</f>
        <v>10.186542305129914</v>
      </c>
      <c r="AS100" s="100">
        <f>'1'!T97/'1'!AZ97</f>
        <v>8.2306684141546533</v>
      </c>
    </row>
    <row r="101" spans="26:45" x14ac:dyDescent="0.25">
      <c r="Z101" s="251"/>
      <c r="AA101" s="252"/>
      <c r="AB101" s="251" t="s">
        <v>38</v>
      </c>
      <c r="AC101" s="252" t="s">
        <v>39</v>
      </c>
      <c r="AD101" s="251" t="s">
        <v>4</v>
      </c>
      <c r="AE101" s="100">
        <f>'1'!F98/'1'!AL98</f>
        <v>36.405797101449274</v>
      </c>
      <c r="AF101" s="100">
        <f>'1'!G98/'1'!AM98</f>
        <v>40.153374233128829</v>
      </c>
      <c r="AG101" s="100">
        <f>'1'!H98/'1'!AN98</f>
        <v>41.552795031055894</v>
      </c>
      <c r="AH101" s="100">
        <f>'1'!I98/'1'!AO98</f>
        <v>36.70623145400593</v>
      </c>
      <c r="AI101" s="100">
        <f>'1'!J98/'1'!AP98</f>
        <v>38.088235294117645</v>
      </c>
      <c r="AJ101" s="100">
        <f>'1'!K98/'1'!AQ98</f>
        <v>36.804733727810657</v>
      </c>
      <c r="AK101" s="100">
        <f>'1'!L98/'1'!AR98</f>
        <v>34.617737003058103</v>
      </c>
      <c r="AL101" s="100">
        <f>'1'!M98/'1'!AS98</f>
        <v>31.812688821752264</v>
      </c>
      <c r="AM101" s="100">
        <f>'1'!N98/'1'!AT98</f>
        <v>39.849849849849853</v>
      </c>
      <c r="AN101" s="100">
        <f>'1'!O98/'1'!AU98</f>
        <v>35.158501440922187</v>
      </c>
      <c r="AO101" s="100">
        <f>'1'!P98/'1'!AV98</f>
        <v>34.787535410764875</v>
      </c>
      <c r="AP101" s="100">
        <f>'1'!Q98/'1'!AW98</f>
        <v>31.642651296829968</v>
      </c>
      <c r="AQ101" s="100">
        <f>'1'!R98/'1'!AX98</f>
        <v>29.458689458689456</v>
      </c>
      <c r="AR101" s="100">
        <f>'1'!S98/'1'!AY98</f>
        <v>31.13573407202216</v>
      </c>
      <c r="AS101" s="100">
        <f>'1'!T98/'1'!AZ98</f>
        <v>24.119241192411923</v>
      </c>
    </row>
    <row r="102" spans="26:45" x14ac:dyDescent="0.25">
      <c r="Z102" s="251"/>
      <c r="AA102" s="252"/>
      <c r="AB102" s="251" t="s">
        <v>40</v>
      </c>
      <c r="AC102" s="252" t="s">
        <v>41</v>
      </c>
      <c r="AD102" s="251" t="s">
        <v>5</v>
      </c>
      <c r="AE102" s="100">
        <f>'1'!F99/'1'!AL99</f>
        <v>4.6764091858037578</v>
      </c>
      <c r="AF102" s="100">
        <f>'1'!G99/'1'!AM99</f>
        <v>4.3803418803418808</v>
      </c>
      <c r="AG102" s="100">
        <f>'1'!H99/'1'!AN99</f>
        <v>4.7589098532494756</v>
      </c>
      <c r="AH102" s="100">
        <f>'1'!I99/'1'!AO99</f>
        <v>4.5510204081632653</v>
      </c>
      <c r="AI102" s="100">
        <f>'1'!J99/'1'!AP99</f>
        <v>4.2418032786885247</v>
      </c>
      <c r="AJ102" s="100">
        <f>'1'!K99/'1'!AQ99</f>
        <v>4.0040241448692147</v>
      </c>
      <c r="AK102" s="100">
        <f>'1'!L99/'1'!AR99</f>
        <v>3.6220472440944884</v>
      </c>
      <c r="AL102" s="100">
        <f>'1'!M99/'1'!AS99</f>
        <v>3.5067437379576107</v>
      </c>
      <c r="AM102" s="100">
        <f>'1'!N99/'1'!AT99</f>
        <v>2.9657794676806084</v>
      </c>
      <c r="AN102" s="100">
        <f>'1'!O99/'1'!AU99</f>
        <v>2.8436911487758945</v>
      </c>
      <c r="AO102" s="100">
        <f>'1'!P99/'1'!AV99</f>
        <v>2.6277372262773726</v>
      </c>
      <c r="AP102" s="100">
        <f>'1'!Q99/'1'!AW99</f>
        <v>2.4775583482944343</v>
      </c>
      <c r="AQ102" s="100">
        <f>'1'!R99/'1'!AX99</f>
        <v>2.271062271062271</v>
      </c>
      <c r="AR102" s="100">
        <f>'1'!S99/'1'!AY99</f>
        <v>2.2586520947176685</v>
      </c>
      <c r="AS102" s="100">
        <f>'1'!T99/'1'!AZ99</f>
        <v>1.9365609348914858</v>
      </c>
    </row>
    <row r="103" spans="26:45" x14ac:dyDescent="0.25">
      <c r="Z103" s="251"/>
      <c r="AA103" s="252"/>
      <c r="AB103" s="251" t="s">
        <v>42</v>
      </c>
      <c r="AC103" s="252" t="s">
        <v>43</v>
      </c>
      <c r="AD103" s="251" t="s">
        <v>6</v>
      </c>
      <c r="AE103" s="100">
        <f>'1'!F100/'1'!AL100</f>
        <v>0.30927835051546393</v>
      </c>
      <c r="AF103" s="100">
        <f>'1'!G100/'1'!AM100</f>
        <v>0.3326403326403326</v>
      </c>
      <c r="AG103" s="100">
        <f>'1'!H100/'1'!AN100</f>
        <v>0.33126293995859213</v>
      </c>
      <c r="AH103" s="100">
        <f>'1'!I100/'1'!AO100</f>
        <v>0.33542976939203351</v>
      </c>
      <c r="AI103" s="100">
        <f>'1'!J100/'1'!AP100</f>
        <v>0.30800821355236135</v>
      </c>
      <c r="AJ103" s="100">
        <f>'1'!K100/'1'!AQ100</f>
        <v>0.28629856850715746</v>
      </c>
      <c r="AK103" s="100">
        <f>'1'!L100/'1'!AR100</f>
        <v>0.25540275049115913</v>
      </c>
      <c r="AL103" s="100">
        <f>'1'!M100/'1'!AS100</f>
        <v>0.24436090225563908</v>
      </c>
      <c r="AM103" s="100">
        <f>'1'!N100/'1'!AT100</f>
        <v>0.22388059701492538</v>
      </c>
      <c r="AN103" s="100">
        <f>'1'!O100/'1'!AU100</f>
        <v>0.21543985637342908</v>
      </c>
      <c r="AO103" s="100">
        <f>'1'!P100/'1'!AV100</f>
        <v>0.19503546099290781</v>
      </c>
      <c r="AP103" s="100">
        <f>'1'!Q100/'1'!AW100</f>
        <v>0.18612521150592215</v>
      </c>
      <c r="AQ103" s="100">
        <f>'1'!R100/'1'!AX100</f>
        <v>0.18803418803418803</v>
      </c>
      <c r="AR103" s="100">
        <f>'1'!S100/'1'!AY100</f>
        <v>0.20304568527918782</v>
      </c>
      <c r="AS103" s="100">
        <f>'1'!T100/'1'!AZ100</f>
        <v>0.1971326164874552</v>
      </c>
    </row>
    <row r="104" spans="26:45" x14ac:dyDescent="0.25">
      <c r="Z104" s="251"/>
      <c r="AA104" s="252"/>
      <c r="AB104" s="251" t="s">
        <v>44</v>
      </c>
      <c r="AC104" s="252" t="s">
        <v>45</v>
      </c>
      <c r="AD104" s="251" t="s">
        <v>7</v>
      </c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S104" s="253"/>
    </row>
    <row r="105" spans="26:45" x14ac:dyDescent="0.25">
      <c r="Z105" s="254"/>
      <c r="AA105" s="255"/>
      <c r="AB105" s="254" t="s">
        <v>49</v>
      </c>
      <c r="AC105" s="255" t="s">
        <v>50</v>
      </c>
      <c r="AD105" s="251" t="s">
        <v>51</v>
      </c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S105" s="253"/>
    </row>
    <row r="106" spans="26:45" x14ac:dyDescent="0.25">
      <c r="AD106" s="251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S106" s="253"/>
    </row>
    <row r="107" spans="26:45" x14ac:dyDescent="0.25">
      <c r="Z107" s="258" t="s">
        <v>21</v>
      </c>
      <c r="AA107" s="110" t="s">
        <v>62</v>
      </c>
      <c r="AB107" s="102" t="s">
        <v>670</v>
      </c>
      <c r="AC107" s="110"/>
      <c r="AD107" s="257" t="s">
        <v>670</v>
      </c>
      <c r="AE107" s="100">
        <f>'1'!F104/'1'!AL104</f>
        <v>20.83041958041958</v>
      </c>
      <c r="AF107" s="100">
        <f>'1'!G104/'1'!AM104</f>
        <v>17.240437158469945</v>
      </c>
      <c r="AG107" s="100">
        <f>'1'!H104/'1'!AN104</f>
        <v>20.225631768953068</v>
      </c>
      <c r="AH107" s="100">
        <f>'1'!I104/'1'!AO104</f>
        <v>15.492091388400704</v>
      </c>
      <c r="AI107" s="100">
        <f>'1'!J104/'1'!AP104</f>
        <v>14.826689774696707</v>
      </c>
      <c r="AJ107" s="100">
        <f>'1'!K104/'1'!AQ104</f>
        <v>14.258620689655173</v>
      </c>
      <c r="AK107" s="100">
        <f>'1'!L104/'1'!AR104</f>
        <v>12.670648464163822</v>
      </c>
      <c r="AL107" s="100">
        <f>'1'!M104/'1'!AS104</f>
        <v>11.625947767481044</v>
      </c>
      <c r="AM107" s="100">
        <f>'1'!N104/'1'!AT104</f>
        <v>11.679197994987469</v>
      </c>
      <c r="AN107" s="100">
        <f>'1'!O104/'1'!AU104</f>
        <v>11.437908496732026</v>
      </c>
      <c r="AO107" s="100">
        <f>'1'!P104/'1'!AV104</f>
        <v>10.44035228182546</v>
      </c>
      <c r="AP107" s="100">
        <f>'1'!Q104/'1'!AW104</f>
        <v>10.023828435266084</v>
      </c>
      <c r="AQ107" s="100">
        <f>'1'!R104/'1'!AX104</f>
        <v>8.6714399363564034</v>
      </c>
      <c r="AR107" s="100">
        <f>'1'!S104/'1'!AY104</f>
        <v>9.2022116903633489</v>
      </c>
      <c r="AS107" s="100">
        <f>'1'!T104/'1'!AZ104</f>
        <v>8.4729835552075166</v>
      </c>
    </row>
    <row r="108" spans="26:45" x14ac:dyDescent="0.25">
      <c r="Z108" s="251"/>
      <c r="AA108" s="252"/>
      <c r="AB108" s="251" t="s">
        <v>38</v>
      </c>
      <c r="AC108" s="252" t="s">
        <v>39</v>
      </c>
      <c r="AD108" s="251" t="s">
        <v>4</v>
      </c>
      <c r="AE108" s="100">
        <f>'1'!F105/'1'!AL105</f>
        <v>48.950276243093917</v>
      </c>
      <c r="AF108" s="100">
        <f>'1'!G105/'1'!AM105</f>
        <v>40.670731707317074</v>
      </c>
      <c r="AG108" s="100">
        <f>'1'!H105/'1'!AN105</f>
        <v>50.567164179104481</v>
      </c>
      <c r="AH108" s="100">
        <f>'1'!I105/'1'!AO105</f>
        <v>37.113095238095234</v>
      </c>
      <c r="AI108" s="100">
        <f>'1'!J105/'1'!AP105</f>
        <v>34.422535211267608</v>
      </c>
      <c r="AJ108" s="100">
        <f>'1'!K105/'1'!AQ105</f>
        <v>34.682080924855491</v>
      </c>
      <c r="AK108" s="100">
        <f>'1'!L105/'1'!AR105</f>
        <v>30.203488372093023</v>
      </c>
      <c r="AL108" s="100">
        <f>'1'!M105/'1'!AS105</f>
        <v>26.754385964912277</v>
      </c>
      <c r="AM108" s="100">
        <f>'1'!N105/'1'!AT105</f>
        <v>28.750000000000004</v>
      </c>
      <c r="AN108" s="100">
        <f>'1'!O105/'1'!AU105</f>
        <v>28.678678678678683</v>
      </c>
      <c r="AO108" s="100">
        <f>'1'!P105/'1'!AV105</f>
        <v>25.630498533724339</v>
      </c>
      <c r="AP108" s="100">
        <f>'1'!Q105/'1'!AW105</f>
        <v>24.719764011799413</v>
      </c>
      <c r="AQ108" s="100">
        <f>'1'!R105/'1'!AX105</f>
        <v>21.295180722891565</v>
      </c>
      <c r="AR108" s="100">
        <f>'1'!S105/'1'!AY105</f>
        <v>22.654867256637168</v>
      </c>
      <c r="AS108" s="100">
        <f>'1'!T105/'1'!AZ105</f>
        <v>20.909090909090907</v>
      </c>
    </row>
    <row r="109" spans="26:45" x14ac:dyDescent="0.25">
      <c r="Z109" s="251"/>
      <c r="AA109" s="252"/>
      <c r="AB109" s="251" t="s">
        <v>40</v>
      </c>
      <c r="AC109" s="252" t="s">
        <v>41</v>
      </c>
      <c r="AD109" s="251" t="s">
        <v>5</v>
      </c>
      <c r="AE109" s="100">
        <f>'1'!F106/'1'!AL106</f>
        <v>6.3488372093023253</v>
      </c>
      <c r="AF109" s="100">
        <f>'1'!G106/'1'!AM106</f>
        <v>5.2336448598130847</v>
      </c>
      <c r="AG109" s="100">
        <f>'1'!H106/'1'!AN106</f>
        <v>4.9435665914221225</v>
      </c>
      <c r="AH109" s="100">
        <f>'1'!I106/'1'!AO106</f>
        <v>4.3312101910828025</v>
      </c>
      <c r="AI109" s="100">
        <f>'1'!J106/'1'!AP106</f>
        <v>4.0128755364806867</v>
      </c>
      <c r="AJ109" s="100">
        <f>'1'!K106/'1'!AQ106</f>
        <v>3.2278481012658227</v>
      </c>
      <c r="AK109" s="100">
        <f>'1'!L106/'1'!AR106</f>
        <v>3.0912863070539416</v>
      </c>
      <c r="AL109" s="100">
        <f>'1'!M106/'1'!AS106</f>
        <v>3.2924335378323111</v>
      </c>
      <c r="AM109" s="100">
        <f>'1'!N106/'1'!AT106</f>
        <v>3.1673306772908365</v>
      </c>
      <c r="AN109" s="100">
        <f>'1'!O106/'1'!AU106</f>
        <v>2.9536679536679538</v>
      </c>
      <c r="AO109" s="100">
        <f>'1'!P106/'1'!AV106</f>
        <v>2.827324478178368</v>
      </c>
      <c r="AP109" s="100">
        <f>'1'!Q106/'1'!AW106</f>
        <v>2.8490566037735849</v>
      </c>
      <c r="AQ109" s="100">
        <f>'1'!R106/'1'!AX106</f>
        <v>2.4253731343283582</v>
      </c>
      <c r="AR109" s="100">
        <f>'1'!S106/'1'!AY106</f>
        <v>2.7102803738317758</v>
      </c>
      <c r="AS109" s="100">
        <f>'1'!T106/'1'!AZ106</f>
        <v>2.6470588235294117</v>
      </c>
    </row>
    <row r="110" spans="26:45" x14ac:dyDescent="0.25">
      <c r="Z110" s="251"/>
      <c r="AA110" s="252"/>
      <c r="AB110" s="251" t="s">
        <v>42</v>
      </c>
      <c r="AC110" s="252" t="s">
        <v>43</v>
      </c>
      <c r="AD110" s="251" t="s">
        <v>6</v>
      </c>
      <c r="AE110" s="100">
        <f>'1'!F107/'1'!AL107</f>
        <v>0.39772727272727271</v>
      </c>
      <c r="AF110" s="100">
        <f>'1'!G107/'1'!AM107</f>
        <v>0.40935672514619881</v>
      </c>
      <c r="AG110" s="100">
        <f>'1'!H107/'1'!AN107</f>
        <v>0.42424242424242425</v>
      </c>
      <c r="AH110" s="100">
        <f>'1'!I107/'1'!AO107</f>
        <v>0.39274924471299094</v>
      </c>
      <c r="AI110" s="100">
        <f>'1'!J107/'1'!AP107</f>
        <v>0.39039039039039042</v>
      </c>
      <c r="AJ110" s="100">
        <f>'1'!K107/'1'!AQ107</f>
        <v>0.35294117647058826</v>
      </c>
      <c r="AK110" s="100">
        <f>'1'!L107/'1'!AR107</f>
        <v>0.31791907514450868</v>
      </c>
      <c r="AL110" s="100">
        <f>'1'!M107/'1'!AS107</f>
        <v>0.3089887640449438</v>
      </c>
      <c r="AM110" s="100">
        <f>'1'!N107/'1'!AT107</f>
        <v>0.29972752043596729</v>
      </c>
      <c r="AN110" s="100">
        <f>'1'!O107/'1'!AU107</f>
        <v>0.29490616621983917</v>
      </c>
      <c r="AO110" s="100">
        <f>'1'!P107/'1'!AV107</f>
        <v>0.28871391076115482</v>
      </c>
      <c r="AP110" s="100">
        <f>'1'!Q107/'1'!AW107</f>
        <v>0.28205128205128205</v>
      </c>
      <c r="AQ110" s="100">
        <f>'1'!R107/'1'!AX107</f>
        <v>0.25706940874035988</v>
      </c>
      <c r="AR110" s="100">
        <f>'1'!S107/'1'!AY107</f>
        <v>0.25510204081632654</v>
      </c>
      <c r="AS110" s="100">
        <f>'1'!T107/'1'!AZ107</f>
        <v>0.22959183673469385</v>
      </c>
    </row>
    <row r="111" spans="26:45" x14ac:dyDescent="0.25">
      <c r="Z111" s="251"/>
      <c r="AA111" s="252"/>
      <c r="AB111" s="251" t="s">
        <v>44</v>
      </c>
      <c r="AC111" s="252" t="s">
        <v>45</v>
      </c>
      <c r="AD111" s="251" t="s">
        <v>7</v>
      </c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S111" s="253"/>
    </row>
    <row r="112" spans="26:45" x14ac:dyDescent="0.25">
      <c r="Z112" s="254"/>
      <c r="AA112" s="255"/>
      <c r="AB112" s="254" t="s">
        <v>49</v>
      </c>
      <c r="AC112" s="255" t="s">
        <v>50</v>
      </c>
      <c r="AD112" s="251" t="s">
        <v>51</v>
      </c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S112" s="253"/>
    </row>
    <row r="113" spans="1:45" x14ac:dyDescent="0.25">
      <c r="AD113" s="251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S113" s="253"/>
    </row>
    <row r="114" spans="1:45" x14ac:dyDescent="0.25">
      <c r="Z114" s="258" t="s">
        <v>22</v>
      </c>
      <c r="AA114" s="110" t="s">
        <v>63</v>
      </c>
      <c r="AB114" s="102" t="s">
        <v>670</v>
      </c>
      <c r="AC114" s="110"/>
      <c r="AD114" s="257" t="s">
        <v>670</v>
      </c>
      <c r="AE114" s="100">
        <f>'1'!F111/'1'!AL111</f>
        <v>16.185897435897438</v>
      </c>
      <c r="AF114" s="100">
        <f>'1'!G111/'1'!AM111</f>
        <v>14.908940397350994</v>
      </c>
      <c r="AG114" s="100">
        <f>'1'!H111/'1'!AN111</f>
        <v>16.022819885900571</v>
      </c>
      <c r="AH114" s="100">
        <f>'1'!I111/'1'!AO111</f>
        <v>14.879032258064516</v>
      </c>
      <c r="AI114" s="100">
        <f>'1'!J111/'1'!AP111</f>
        <v>14.394184168012924</v>
      </c>
      <c r="AJ114" s="100">
        <f>'1'!K111/'1'!AQ111</f>
        <v>14.130962004850444</v>
      </c>
      <c r="AK114" s="100">
        <f>'1'!L111/'1'!AR111</f>
        <v>13.35186656076251</v>
      </c>
      <c r="AL114" s="100">
        <f>'1'!M111/'1'!AS111</f>
        <v>12.914691943127963</v>
      </c>
      <c r="AM114" s="100">
        <f>'1'!N111/'1'!AT111</f>
        <v>13.293932230102442</v>
      </c>
      <c r="AN114" s="100">
        <f>'1'!O111/'1'!AU111</f>
        <v>12.455735180908391</v>
      </c>
      <c r="AO114" s="100">
        <f>'1'!P111/'1'!AV111</f>
        <v>12.287234042553193</v>
      </c>
      <c r="AP114" s="100">
        <f>'1'!Q111/'1'!AW111</f>
        <v>12.304147465437788</v>
      </c>
      <c r="AQ114" s="100">
        <f>'1'!R111/'1'!AX111</f>
        <v>11.605222734254994</v>
      </c>
      <c r="AR114" s="100">
        <f>'1'!S111/'1'!AY111</f>
        <v>11.644988523335885</v>
      </c>
      <c r="AS114" s="100">
        <f>'1'!T111/'1'!AZ111</f>
        <v>10.670640834575261</v>
      </c>
    </row>
    <row r="115" spans="1:45" x14ac:dyDescent="0.25">
      <c r="Z115" s="251"/>
      <c r="AA115" s="252"/>
      <c r="AB115" s="251" t="s">
        <v>38</v>
      </c>
      <c r="AC115" s="252" t="s">
        <v>39</v>
      </c>
      <c r="AD115" s="251" t="s">
        <v>4</v>
      </c>
      <c r="AE115" s="100">
        <f>'1'!F112/'1'!AL112</f>
        <v>34.615384615384613</v>
      </c>
      <c r="AF115" s="100">
        <f>'1'!G112/'1'!AM112</f>
        <v>32.577903682719551</v>
      </c>
      <c r="AG115" s="100">
        <f>'1'!H112/'1'!AN112</f>
        <v>35.501355013550139</v>
      </c>
      <c r="AH115" s="100">
        <f>'1'!I112/'1'!AO112</f>
        <v>32.546419098143232</v>
      </c>
      <c r="AI115" s="100">
        <f>'1'!J112/'1'!AP112</f>
        <v>31.835106382978722</v>
      </c>
      <c r="AJ115" s="100">
        <f>'1'!K112/'1'!AQ112</f>
        <v>31.924119241192415</v>
      </c>
      <c r="AK115" s="100">
        <f>'1'!L112/'1'!AR112</f>
        <v>30.871934604904631</v>
      </c>
      <c r="AL115" s="100">
        <f>'1'!M112/'1'!AS112</f>
        <v>30.359116022099446</v>
      </c>
      <c r="AM115" s="100">
        <f>'1'!N112/'1'!AT112</f>
        <v>33.79710144927536</v>
      </c>
      <c r="AN115" s="100">
        <f>'1'!O112/'1'!AU112</f>
        <v>30.580110497237566</v>
      </c>
      <c r="AO115" s="100">
        <f>'1'!P112/'1'!AV112</f>
        <v>30.458221024258759</v>
      </c>
      <c r="AP115" s="100">
        <f>'1'!Q112/'1'!AW112</f>
        <v>31.10803324099723</v>
      </c>
      <c r="AQ115" s="100">
        <f>'1'!R112/'1'!AX112</f>
        <v>28.787061994609164</v>
      </c>
      <c r="AR115" s="100">
        <f>'1'!S112/'1'!AY112</f>
        <v>28.597883597883602</v>
      </c>
      <c r="AS115" s="100">
        <f>'1'!T112/'1'!AZ112</f>
        <v>28.360655737704917</v>
      </c>
    </row>
    <row r="116" spans="1:45" x14ac:dyDescent="0.25">
      <c r="Z116" s="251"/>
      <c r="AA116" s="252"/>
      <c r="AB116" s="251" t="s">
        <v>40</v>
      </c>
      <c r="AC116" s="252" t="s">
        <v>41</v>
      </c>
      <c r="AD116" s="251" t="s">
        <v>5</v>
      </c>
      <c r="AE116" s="100">
        <f>'1'!F113/'1'!AL113</f>
        <v>6.0201511335012592</v>
      </c>
      <c r="AF116" s="100">
        <f>'1'!G113/'1'!AM113</f>
        <v>5.5721393034825866</v>
      </c>
      <c r="AG116" s="100">
        <f>'1'!H113/'1'!AN113</f>
        <v>5.6127450980392162</v>
      </c>
      <c r="AH116" s="100">
        <f>'1'!I113/'1'!AO113</f>
        <v>5.4963680387409202</v>
      </c>
      <c r="AI116" s="100">
        <f>'1'!J113/'1'!AP113</f>
        <v>4.9408983451536646</v>
      </c>
      <c r="AJ116" s="100">
        <f>'1'!K113/'1'!AQ113</f>
        <v>4.6153846153846159</v>
      </c>
      <c r="AK116" s="100">
        <f>'1'!L113/'1'!AR113</f>
        <v>4.1071428571428577</v>
      </c>
      <c r="AL116" s="100">
        <f>'1'!M113/'1'!AS113</f>
        <v>3.7694013303769398</v>
      </c>
      <c r="AM116" s="100">
        <f>'1'!N113/'1'!AT113</f>
        <v>3.5791757049891539</v>
      </c>
      <c r="AN116" s="100">
        <f>'1'!O113/'1'!AU113</f>
        <v>3.4623655913978495</v>
      </c>
      <c r="AO116" s="100">
        <f>'1'!P113/'1'!AV113</f>
        <v>3.3261802575107295</v>
      </c>
      <c r="AP116" s="100">
        <f>'1'!Q113/'1'!AW113</f>
        <v>3.4279475982532754</v>
      </c>
      <c r="AQ116" s="100">
        <f>'1'!R113/'1'!AX113</f>
        <v>3.2527472527472527</v>
      </c>
      <c r="AR116" s="100">
        <f>'1'!S113/'1'!AY113</f>
        <v>3.2366071428571432</v>
      </c>
      <c r="AS116" s="100">
        <f>'1'!T113/'1'!AZ113</f>
        <v>2.6734693877551021</v>
      </c>
    </row>
    <row r="117" spans="1:45" ht="13" x14ac:dyDescent="0.3">
      <c r="A117" s="259"/>
      <c r="B117" s="259"/>
      <c r="C117" s="259"/>
      <c r="Z117" s="251"/>
      <c r="AA117" s="252"/>
      <c r="AB117" s="251" t="s">
        <v>42</v>
      </c>
      <c r="AC117" s="252" t="s">
        <v>43</v>
      </c>
      <c r="AD117" s="251" t="s">
        <v>6</v>
      </c>
      <c r="AE117" s="100">
        <f>'1'!F114/'1'!AL114</f>
        <v>0.32537960954446854</v>
      </c>
      <c r="AF117" s="100">
        <f>'1'!G114/'1'!AM114</f>
        <v>0.28697571743929362</v>
      </c>
      <c r="AG117" s="100">
        <f>'1'!H114/'1'!AN114</f>
        <v>0.28888888888888886</v>
      </c>
      <c r="AH117" s="100">
        <f>'1'!I114/'1'!AO114</f>
        <v>0.28888888888888886</v>
      </c>
      <c r="AI117" s="100">
        <f>'1'!J114/'1'!AP114</f>
        <v>0.27334851936218679</v>
      </c>
      <c r="AJ117" s="100">
        <f>'1'!K114/'1'!AQ114</f>
        <v>0.25056947608200458</v>
      </c>
      <c r="AK117" s="100">
        <f>'1'!L114/'1'!AR114</f>
        <v>0.24774774774774774</v>
      </c>
      <c r="AL117" s="100">
        <f>'1'!M114/'1'!AS114</f>
        <v>0.22075055187637971</v>
      </c>
      <c r="AM117" s="100">
        <f>'1'!N114/'1'!AT114</f>
        <v>0.21598272138228944</v>
      </c>
      <c r="AN117" s="100">
        <f>'1'!O114/'1'!AU114</f>
        <v>0.21186440677966101</v>
      </c>
      <c r="AO117" s="100">
        <f>'1'!P114/'1'!AV114</f>
        <v>0.20876826722338204</v>
      </c>
      <c r="AP117" s="100">
        <f>'1'!Q114/'1'!AW114</f>
        <v>0.20703933747412009</v>
      </c>
      <c r="AQ117" s="100">
        <f>'1'!R114/'1'!AX114</f>
        <v>0.18907563025210083</v>
      </c>
      <c r="AR117" s="100">
        <f>'1'!S114/'1'!AY114</f>
        <v>0.18711018711018709</v>
      </c>
      <c r="AS117" s="100">
        <f>'1'!T114/'1'!AZ114</f>
        <v>0.16460905349794239</v>
      </c>
    </row>
    <row r="118" spans="1:45" x14ac:dyDescent="0.25">
      <c r="Z118" s="251"/>
      <c r="AA118" s="252"/>
      <c r="AB118" s="251" t="s">
        <v>44</v>
      </c>
      <c r="AC118" s="252" t="s">
        <v>45</v>
      </c>
      <c r="AD118" s="251" t="s">
        <v>7</v>
      </c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S118" s="253"/>
    </row>
    <row r="119" spans="1:45" x14ac:dyDescent="0.25">
      <c r="Z119" s="254"/>
      <c r="AA119" s="255"/>
      <c r="AB119" s="254" t="s">
        <v>49</v>
      </c>
      <c r="AC119" s="255" t="s">
        <v>50</v>
      </c>
      <c r="AD119" s="251" t="s">
        <v>51</v>
      </c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S119" s="253"/>
    </row>
    <row r="120" spans="1:45" x14ac:dyDescent="0.25">
      <c r="AD120" s="251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S120" s="253"/>
    </row>
    <row r="121" spans="1:45" x14ac:dyDescent="0.25">
      <c r="Z121" s="258" t="s">
        <v>23</v>
      </c>
      <c r="AA121" s="110" t="s">
        <v>64</v>
      </c>
      <c r="AB121" s="102" t="s">
        <v>670</v>
      </c>
      <c r="AC121" s="110"/>
      <c r="AD121" s="257" t="s">
        <v>670</v>
      </c>
      <c r="AE121" s="100">
        <f>'1'!F118/'1'!AL118</f>
        <v>13.582802547770701</v>
      </c>
      <c r="AF121" s="100">
        <f>'1'!G118/'1'!AM118</f>
        <v>13.440860215053762</v>
      </c>
      <c r="AG121" s="100">
        <f>'1'!H118/'1'!AN118</f>
        <v>14.164609053497943</v>
      </c>
      <c r="AH121" s="100">
        <f>'1'!I118/'1'!AO118</f>
        <v>12.697262479871176</v>
      </c>
      <c r="AI121" s="100">
        <f>'1'!J118/'1'!AP118</f>
        <v>12.053789731051344</v>
      </c>
      <c r="AJ121" s="100">
        <f>'1'!K118/'1'!AQ118</f>
        <v>11.61896974652494</v>
      </c>
      <c r="AK121" s="100">
        <f>'1'!L118/'1'!AR118</f>
        <v>11.004901960784313</v>
      </c>
      <c r="AL121" s="100">
        <f>'1'!M118/'1'!AS118</f>
        <v>10.59725585149314</v>
      </c>
      <c r="AM121" s="100">
        <f>'1'!N118/'1'!AT118</f>
        <v>10.498392282958198</v>
      </c>
      <c r="AN121" s="100">
        <f>'1'!O118/'1'!AU118</f>
        <v>10.086071987480439</v>
      </c>
      <c r="AO121" s="100">
        <f>'1'!P118/'1'!AV118</f>
        <v>9.5167575993764597</v>
      </c>
      <c r="AP121" s="100">
        <f>'1'!Q118/'1'!AW118</f>
        <v>9.0958268933539408</v>
      </c>
      <c r="AQ121" s="100">
        <f>'1'!R118/'1'!AX118</f>
        <v>8.6182669789227173</v>
      </c>
      <c r="AR121" s="100">
        <f>'1'!S118/'1'!AY118</f>
        <v>8.4324324324324316</v>
      </c>
      <c r="AS121" s="100">
        <f>'1'!T118/'1'!AZ118</f>
        <v>7.6132003069838827</v>
      </c>
    </row>
    <row r="122" spans="1:45" x14ac:dyDescent="0.25">
      <c r="Z122" s="251"/>
      <c r="AA122" s="252"/>
      <c r="AB122" s="251" t="s">
        <v>38</v>
      </c>
      <c r="AC122" s="252" t="s">
        <v>39</v>
      </c>
      <c r="AD122" s="251" t="s">
        <v>4</v>
      </c>
      <c r="AE122" s="100">
        <f>'1'!F119/'1'!AL119</f>
        <v>26.930946291560101</v>
      </c>
      <c r="AF122" s="100">
        <f>'1'!G119/'1'!AM119</f>
        <v>27.100271002710027</v>
      </c>
      <c r="AG122" s="100">
        <f>'1'!H119/'1'!AN119</f>
        <v>29.489247311827956</v>
      </c>
      <c r="AH122" s="100">
        <f>'1'!I119/'1'!AO119</f>
        <v>25.141388174807197</v>
      </c>
      <c r="AI122" s="100">
        <f>'1'!J119/'1'!AP119</f>
        <v>24</v>
      </c>
      <c r="AJ122" s="100">
        <f>'1'!K119/'1'!AQ119</f>
        <v>23.945945945945947</v>
      </c>
      <c r="AK122" s="100">
        <f>'1'!L119/'1'!AR119</f>
        <v>22.908587257617729</v>
      </c>
      <c r="AL122" s="100">
        <f>'1'!M119/'1'!AS119</f>
        <v>22.457627118644069</v>
      </c>
      <c r="AM122" s="100">
        <f>'1'!N119/'1'!AT119</f>
        <v>23.189655172413794</v>
      </c>
      <c r="AN122" s="100">
        <f>'1'!O119/'1'!AU119</f>
        <v>22.367688022284124</v>
      </c>
      <c r="AO122" s="100">
        <f>'1'!P119/'1'!AV119</f>
        <v>21.077348066298342</v>
      </c>
      <c r="AP122" s="100">
        <f>'1'!Q119/'1'!AW119</f>
        <v>20.359116022099446</v>
      </c>
      <c r="AQ122" s="100">
        <f>'1'!R119/'1'!AX119</f>
        <v>18.913043478260871</v>
      </c>
      <c r="AR122" s="100">
        <f>'1'!S119/'1'!AY119</f>
        <v>18.490566037735849</v>
      </c>
      <c r="AS122" s="100">
        <f>'1'!T119/'1'!AZ119</f>
        <v>17.348066298342541</v>
      </c>
    </row>
    <row r="123" spans="1:45" x14ac:dyDescent="0.25">
      <c r="Z123" s="251"/>
      <c r="AA123" s="252"/>
      <c r="AB123" s="251" t="s">
        <v>40</v>
      </c>
      <c r="AC123" s="252" t="s">
        <v>41</v>
      </c>
      <c r="AD123" s="251" t="s">
        <v>5</v>
      </c>
      <c r="AE123" s="100">
        <f>'1'!F120/'1'!AL120</f>
        <v>5.9016393442622945</v>
      </c>
      <c r="AF123" s="100">
        <f>'1'!G120/'1'!AM120</f>
        <v>5.4285714285714288</v>
      </c>
      <c r="AG123" s="100">
        <f>'1'!H120/'1'!AN120</f>
        <v>5.5319148936170217</v>
      </c>
      <c r="AH123" s="100">
        <f>'1'!I120/'1'!AO120</f>
        <v>5.4503464203233261</v>
      </c>
      <c r="AI123" s="100">
        <f>'1'!J120/'1'!AP120</f>
        <v>5.0114416475972536</v>
      </c>
      <c r="AJ123" s="100">
        <f>'1'!K120/'1'!AQ120</f>
        <v>4.2857142857142856</v>
      </c>
      <c r="AK123" s="100">
        <f>'1'!L120/'1'!AR120</f>
        <v>4.0540540540540544</v>
      </c>
      <c r="AL123" s="100">
        <f>'1'!M120/'1'!AS120</f>
        <v>3.8189845474613691</v>
      </c>
      <c r="AM123" s="100">
        <f>'1'!N120/'1'!AT120</f>
        <v>3.6203090507726272</v>
      </c>
      <c r="AN123" s="100">
        <f>'1'!O120/'1'!AU120</f>
        <v>3.4267241379310347</v>
      </c>
      <c r="AO123" s="100">
        <f>'1'!P120/'1'!AV120</f>
        <v>3.146551724137931</v>
      </c>
      <c r="AP123" s="100">
        <f>'1'!Q120/'1'!AW120</f>
        <v>3.0237580993520519</v>
      </c>
      <c r="AQ123" s="100">
        <f>'1'!R120/'1'!AX120</f>
        <v>2.8384279475982535</v>
      </c>
      <c r="AR123" s="100">
        <f>'1'!S120/'1'!AY120</f>
        <v>2.7765726681127982</v>
      </c>
      <c r="AS123" s="100">
        <f>'1'!T120/'1'!AZ120</f>
        <v>2.4634655532359084</v>
      </c>
    </row>
    <row r="124" spans="1:45" x14ac:dyDescent="0.25">
      <c r="Z124" s="251"/>
      <c r="AA124" s="252"/>
      <c r="AB124" s="251" t="s">
        <v>42</v>
      </c>
      <c r="AC124" s="252" t="s">
        <v>43</v>
      </c>
      <c r="AD124" s="251" t="s">
        <v>6</v>
      </c>
      <c r="AE124" s="100">
        <f>'1'!F121/'1'!AL121</f>
        <v>0.45662100456621008</v>
      </c>
      <c r="AF124" s="100">
        <f>'1'!G121/'1'!AM121</f>
        <v>0.45238095238095238</v>
      </c>
      <c r="AG124" s="100">
        <f>'1'!H121/'1'!AN121</f>
        <v>0.42857142857142855</v>
      </c>
      <c r="AH124" s="100">
        <f>'1'!I121/'1'!AO121</f>
        <v>0.35714285714285715</v>
      </c>
      <c r="AI124" s="100">
        <f>'1'!J121/'1'!AP121</f>
        <v>0.34146341463414637</v>
      </c>
      <c r="AJ124" s="100">
        <f>'1'!K121/'1'!AQ121</f>
        <v>0.33980582524271841</v>
      </c>
      <c r="AK124" s="100">
        <f>'1'!L121/'1'!AR121</f>
        <v>0.31026252983293556</v>
      </c>
      <c r="AL124" s="100">
        <f>'1'!M121/'1'!AS121</f>
        <v>0.30092592592592593</v>
      </c>
      <c r="AM124" s="100">
        <f>'1'!N121/'1'!AT121</f>
        <v>0.27088036117381492</v>
      </c>
      <c r="AN124" s="100">
        <f>'1'!O121/'1'!AU121</f>
        <v>0.24175824175824176</v>
      </c>
      <c r="AO124" s="100">
        <f>'1'!P121/'1'!AV121</f>
        <v>0.24070021881838072</v>
      </c>
      <c r="AP124" s="100">
        <f>'1'!Q121/'1'!AW121</f>
        <v>0.23454157782515991</v>
      </c>
      <c r="AQ124" s="100">
        <f>'1'!R121/'1'!AX121</f>
        <v>0.21978021978021978</v>
      </c>
      <c r="AR124" s="100">
        <f>'1'!S121/'1'!AY121</f>
        <v>0.21598272138228944</v>
      </c>
      <c r="AS124" s="100">
        <f>'1'!T121/'1'!AZ121</f>
        <v>0.19480519480519479</v>
      </c>
    </row>
    <row r="125" spans="1:45" x14ac:dyDescent="0.25">
      <c r="Z125" s="251"/>
      <c r="AA125" s="252"/>
      <c r="AB125" s="251" t="s">
        <v>44</v>
      </c>
      <c r="AC125" s="252" t="s">
        <v>45</v>
      </c>
      <c r="AD125" s="251" t="s">
        <v>7</v>
      </c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S125" s="253"/>
    </row>
    <row r="126" spans="1:45" x14ac:dyDescent="0.25">
      <c r="Z126" s="254"/>
      <c r="AA126" s="255"/>
      <c r="AB126" s="254" t="s">
        <v>49</v>
      </c>
      <c r="AC126" s="255" t="s">
        <v>50</v>
      </c>
      <c r="AD126" s="251" t="s">
        <v>51</v>
      </c>
      <c r="AE126" s="253"/>
      <c r="AF126" s="253"/>
      <c r="AG126" s="253"/>
      <c r="AH126" s="253"/>
      <c r="AI126" s="253"/>
      <c r="AJ126" s="253"/>
      <c r="AK126" s="253"/>
      <c r="AL126" s="253"/>
      <c r="AM126" s="253"/>
      <c r="AN126" s="253"/>
      <c r="AO126" s="253"/>
      <c r="AS126" s="253"/>
    </row>
    <row r="127" spans="1:45" x14ac:dyDescent="0.25">
      <c r="AD127" s="251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S127" s="253"/>
    </row>
    <row r="128" spans="1:45" x14ac:dyDescent="0.25">
      <c r="Z128" s="258" t="s">
        <v>24</v>
      </c>
      <c r="AA128" s="110" t="s">
        <v>65</v>
      </c>
      <c r="AB128" s="102" t="s">
        <v>670</v>
      </c>
      <c r="AC128" s="110"/>
      <c r="AD128" s="257" t="s">
        <v>670</v>
      </c>
      <c r="AE128" s="100">
        <f>'1'!F125/'1'!AL125</f>
        <v>17.023809523809526</v>
      </c>
      <c r="AF128" s="100">
        <f>'1'!G125/'1'!AM125</f>
        <v>16.301853486319505</v>
      </c>
      <c r="AG128" s="100">
        <f>'1'!H125/'1'!AN125</f>
        <v>18.409703504043126</v>
      </c>
      <c r="AH128" s="100">
        <f>'1'!I125/'1'!AO125</f>
        <v>17.889581478183437</v>
      </c>
      <c r="AI128" s="100">
        <f>'1'!J125/'1'!AP125</f>
        <v>15.880281690140846</v>
      </c>
      <c r="AJ128" s="100">
        <f>'1'!K125/'1'!AQ125</f>
        <v>14.616063548102384</v>
      </c>
      <c r="AK128" s="100">
        <f>'1'!L125/'1'!AR125</f>
        <v>13.982378854625551</v>
      </c>
      <c r="AL128" s="100">
        <f>'1'!M125/'1'!AS125</f>
        <v>13.327495621716286</v>
      </c>
      <c r="AM128" s="100">
        <f>'1'!N125/'1'!AT125</f>
        <v>13.154246100519931</v>
      </c>
      <c r="AN128" s="100">
        <f>'1'!O125/'1'!AU125</f>
        <v>13.10580204778157</v>
      </c>
      <c r="AO128" s="100">
        <f>'1'!P125/'1'!AV125</f>
        <v>12.85593220338983</v>
      </c>
      <c r="AP128" s="100">
        <f>'1'!Q125/'1'!AW125</f>
        <v>12.337002540220153</v>
      </c>
      <c r="AQ128" s="100">
        <f>'1'!R125/'1'!AX125</f>
        <v>11.934931506849315</v>
      </c>
      <c r="AR128" s="100">
        <f>'1'!S125/'1'!AY125</f>
        <v>12.431506849315069</v>
      </c>
      <c r="AS128" s="100">
        <f>'1'!T125/'1'!AZ125</f>
        <v>11.44075021312873</v>
      </c>
    </row>
    <row r="129" spans="26:45" x14ac:dyDescent="0.25">
      <c r="Z129" s="251"/>
      <c r="AA129" s="252"/>
      <c r="AB129" s="251" t="s">
        <v>38</v>
      </c>
      <c r="AC129" s="252" t="s">
        <v>39</v>
      </c>
      <c r="AD129" s="251" t="s">
        <v>4</v>
      </c>
      <c r="AE129" s="100">
        <f>'1'!F126/'1'!AL126</f>
        <v>43.5048231511254</v>
      </c>
      <c r="AF129" s="100">
        <f>'1'!G126/'1'!AM126</f>
        <v>42.083333333333336</v>
      </c>
      <c r="AG129" s="100">
        <f>'1'!H126/'1'!AN126</f>
        <v>49.964412811387895</v>
      </c>
      <c r="AH129" s="100">
        <f>'1'!I126/'1'!AO126</f>
        <v>48.4375</v>
      </c>
      <c r="AI129" s="100">
        <f>'1'!J126/'1'!AP126</f>
        <v>42.743055555555557</v>
      </c>
      <c r="AJ129" s="100">
        <f>'1'!K126/'1'!AQ126</f>
        <v>39.475524475524473</v>
      </c>
      <c r="AK129" s="100">
        <f>'1'!L126/'1'!AR126</f>
        <v>37.172413793103445</v>
      </c>
      <c r="AL129" s="100">
        <f>'1'!M126/'1'!AS126</f>
        <v>35.789473684210527</v>
      </c>
      <c r="AM129" s="100">
        <f>'1'!N126/'1'!AT126</f>
        <v>36.666666666666664</v>
      </c>
      <c r="AN129" s="100">
        <f>'1'!O126/'1'!AU126</f>
        <v>37.231833910034602</v>
      </c>
      <c r="AO129" s="100">
        <f>'1'!P126/'1'!AV126</f>
        <v>36.418918918918919</v>
      </c>
      <c r="AP129" s="100">
        <f>'1'!Q126/'1'!AW126</f>
        <v>34.152823920265782</v>
      </c>
      <c r="AQ129" s="100">
        <f>'1'!R126/'1'!AX126</f>
        <v>34.212328767123289</v>
      </c>
      <c r="AR129" s="100">
        <f>'1'!S126/'1'!AY126</f>
        <v>34.135593220338983</v>
      </c>
      <c r="AS129" s="100">
        <f>'1'!T126/'1'!AZ126</f>
        <v>32.941176470588239</v>
      </c>
    </row>
    <row r="130" spans="26:45" x14ac:dyDescent="0.25">
      <c r="Z130" s="251"/>
      <c r="AA130" s="252"/>
      <c r="AB130" s="251" t="s">
        <v>40</v>
      </c>
      <c r="AC130" s="252" t="s">
        <v>41</v>
      </c>
      <c r="AD130" s="251" t="s">
        <v>5</v>
      </c>
      <c r="AE130" s="100">
        <f>'1'!F127/'1'!AL127</f>
        <v>6.5734265734265733</v>
      </c>
      <c r="AF130" s="100">
        <f>'1'!G127/'1'!AM127</f>
        <v>6.3145539906103281</v>
      </c>
      <c r="AG130" s="100">
        <f>'1'!H127/'1'!AN127</f>
        <v>6.6983372921615203</v>
      </c>
      <c r="AH130" s="100">
        <f>'1'!I127/'1'!AO127</f>
        <v>6.5420560747663554</v>
      </c>
      <c r="AI130" s="100">
        <f>'1'!J127/'1'!AP127</f>
        <v>5.7078651685393256</v>
      </c>
      <c r="AJ130" s="100">
        <f>'1'!K127/'1'!AQ127</f>
        <v>4.8306997742663658</v>
      </c>
      <c r="AK130" s="100">
        <f>'1'!L127/'1'!AR127</f>
        <v>4.6031746031746028</v>
      </c>
      <c r="AL130" s="100">
        <f>'1'!M127/'1'!AS127</f>
        <v>4.3497757847533629</v>
      </c>
      <c r="AM130" s="100">
        <f>'1'!N127/'1'!AT127</f>
        <v>4.1189427312775333</v>
      </c>
      <c r="AN130" s="100">
        <f>'1'!O127/'1'!AU127</f>
        <v>3.7748344370860929</v>
      </c>
      <c r="AO130" s="100">
        <f>'1'!P127/'1'!AV127</f>
        <v>3.6123348017621146</v>
      </c>
      <c r="AP130" s="100">
        <f>'1'!Q127/'1'!AW127</f>
        <v>3.6504424778761058</v>
      </c>
      <c r="AQ130" s="100">
        <f>'1'!R127/'1'!AX127</f>
        <v>3.3557046979865768</v>
      </c>
      <c r="AR130" s="100">
        <f>'1'!S127/'1'!AY127</f>
        <v>4.5495495495495497</v>
      </c>
      <c r="AS130" s="100">
        <f>'1'!T127/'1'!AZ127</f>
        <v>3.8495575221238933</v>
      </c>
    </row>
    <row r="131" spans="26:45" x14ac:dyDescent="0.25">
      <c r="Z131" s="251"/>
      <c r="AA131" s="252"/>
      <c r="AB131" s="251" t="s">
        <v>42</v>
      </c>
      <c r="AC131" s="252" t="s">
        <v>43</v>
      </c>
      <c r="AD131" s="251" t="s">
        <v>6</v>
      </c>
      <c r="AE131" s="100">
        <f>'1'!F128/'1'!AL128</f>
        <v>0.32110091743119262</v>
      </c>
      <c r="AF131" s="100">
        <f>'1'!G128/'1'!AM128</f>
        <v>0.3818615751789976</v>
      </c>
      <c r="AG131" s="100">
        <f>'1'!H128/'1'!AN128</f>
        <v>0.41362530413625304</v>
      </c>
      <c r="AH131" s="100">
        <f>'1'!I128/'1'!AO128</f>
        <v>0.3931203931203931</v>
      </c>
      <c r="AI131" s="100">
        <f>'1'!J128/'1'!AP128</f>
        <v>0.37220843672456577</v>
      </c>
      <c r="AJ131" s="100">
        <f>'1'!K128/'1'!AQ128</f>
        <v>0.34653465346534656</v>
      </c>
      <c r="AK131" s="100">
        <f>'1'!L128/'1'!AR128</f>
        <v>0.34653465346534656</v>
      </c>
      <c r="AL131" s="100">
        <f>'1'!M128/'1'!AS128</f>
        <v>0.31630170316301703</v>
      </c>
      <c r="AM131" s="100">
        <f>'1'!N128/'1'!AT128</f>
        <v>0.31100478468899523</v>
      </c>
      <c r="AN131" s="100">
        <f>'1'!O128/'1'!AU128</f>
        <v>0.30232558139534882</v>
      </c>
      <c r="AO131" s="100">
        <f>'1'!P128/'1'!AV128</f>
        <v>0.27906976744186046</v>
      </c>
      <c r="AP131" s="100">
        <f>'1'!Q128/'1'!AW128</f>
        <v>0.28037383177570097</v>
      </c>
      <c r="AQ131" s="100">
        <f>'1'!R128/'1'!AX128</f>
        <v>0.27972027972027974</v>
      </c>
      <c r="AR131" s="100">
        <f>'1'!S128/'1'!AY128</f>
        <v>0.25641025641025644</v>
      </c>
      <c r="AS131" s="100">
        <f>'1'!T128/'1'!AZ128</f>
        <v>0.23148148148148145</v>
      </c>
    </row>
    <row r="132" spans="26:45" x14ac:dyDescent="0.25">
      <c r="Z132" s="251"/>
      <c r="AA132" s="252"/>
      <c r="AB132" s="251" t="s">
        <v>44</v>
      </c>
      <c r="AC132" s="252" t="s">
        <v>45</v>
      </c>
      <c r="AD132" s="251" t="s">
        <v>7</v>
      </c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S132" s="253"/>
    </row>
    <row r="133" spans="26:45" x14ac:dyDescent="0.25">
      <c r="Z133" s="254"/>
      <c r="AA133" s="255"/>
      <c r="AB133" s="254" t="s">
        <v>49</v>
      </c>
      <c r="AC133" s="255" t="s">
        <v>50</v>
      </c>
      <c r="AD133" s="251" t="s">
        <v>51</v>
      </c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S133" s="253"/>
    </row>
    <row r="134" spans="26:45" x14ac:dyDescent="0.25">
      <c r="AD134" s="251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S134" s="253"/>
    </row>
    <row r="135" spans="26:45" x14ac:dyDescent="0.25">
      <c r="Z135" s="258" t="s">
        <v>25</v>
      </c>
      <c r="AA135" s="110" t="s">
        <v>66</v>
      </c>
      <c r="AB135" s="102" t="s">
        <v>670</v>
      </c>
      <c r="AC135" s="110"/>
      <c r="AD135" s="257" t="s">
        <v>670</v>
      </c>
      <c r="AE135" s="100">
        <f>'1'!F132/'1'!AL132</f>
        <v>12.570951585976628</v>
      </c>
      <c r="AF135" s="100">
        <f>'1'!G132/'1'!AM132</f>
        <v>12.717770034843205</v>
      </c>
      <c r="AG135" s="100">
        <f>'1'!H132/'1'!AN132</f>
        <v>13.033509700176365</v>
      </c>
      <c r="AH135" s="100">
        <f>'1'!I132/'1'!AO132</f>
        <v>11.912751677852349</v>
      </c>
      <c r="AI135" s="100">
        <f>'1'!J132/'1'!AP132</f>
        <v>11.488294314381271</v>
      </c>
      <c r="AJ135" s="100">
        <f>'1'!K132/'1'!AQ132</f>
        <v>11.101694915254237</v>
      </c>
      <c r="AK135" s="100">
        <f>'1'!L132/'1'!AR132</f>
        <v>10.659898477157361</v>
      </c>
      <c r="AL135" s="100">
        <f>'1'!M132/'1'!AS132</f>
        <v>10.214168039538714</v>
      </c>
      <c r="AM135" s="100">
        <f>'1'!N132/'1'!AT132</f>
        <v>9.867109634551495</v>
      </c>
      <c r="AN135" s="100">
        <f>'1'!O132/'1'!AU132</f>
        <v>9.0079999999999991</v>
      </c>
      <c r="AO135" s="100">
        <f>'1'!P132/'1'!AV132</f>
        <v>8.5781990521327014</v>
      </c>
      <c r="AP135" s="100">
        <f>'1'!Q132/'1'!AW132</f>
        <v>8.585209003215434</v>
      </c>
      <c r="AQ135" s="100">
        <f>'1'!R132/'1'!AX132</f>
        <v>8.0032206119162641</v>
      </c>
      <c r="AR135" s="100">
        <f>'1'!S132/'1'!AY132</f>
        <v>8.1463414634146343</v>
      </c>
      <c r="AS135" s="100">
        <f>'1'!T132/'1'!AZ132</f>
        <v>7.4294670846394988</v>
      </c>
    </row>
    <row r="136" spans="26:45" x14ac:dyDescent="0.25">
      <c r="Z136" s="251"/>
      <c r="AA136" s="252"/>
      <c r="AB136" s="251" t="s">
        <v>38</v>
      </c>
      <c r="AC136" s="252" t="s">
        <v>39</v>
      </c>
      <c r="AD136" s="251" t="s">
        <v>4</v>
      </c>
      <c r="AE136" s="100">
        <f>'1'!F133/'1'!AL133</f>
        <v>27.718120805369129</v>
      </c>
      <c r="AF136" s="100">
        <f>'1'!G133/'1'!AM133</f>
        <v>29.924242424242426</v>
      </c>
      <c r="AG136" s="100">
        <f>'1'!H133/'1'!AN133</f>
        <v>29.124087591240876</v>
      </c>
      <c r="AH136" s="100">
        <f>'1'!I133/'1'!AO133</f>
        <v>26.551724137931036</v>
      </c>
      <c r="AI136" s="100">
        <f>'1'!J133/'1'!AP133</f>
        <v>27.357142857142858</v>
      </c>
      <c r="AJ136" s="100">
        <f>'1'!K133/'1'!AQ133</f>
        <v>26.014492753623188</v>
      </c>
      <c r="AK136" s="100">
        <f>'1'!L133/'1'!AR133</f>
        <v>25.588235294117649</v>
      </c>
      <c r="AL136" s="100">
        <f>'1'!M133/'1'!AS133</f>
        <v>24.820143884892087</v>
      </c>
      <c r="AM136" s="100">
        <f>'1'!N133/'1'!AT133</f>
        <v>25.333333333333332</v>
      </c>
      <c r="AN136" s="100">
        <f>'1'!O133/'1'!AU133</f>
        <v>22.222222222222221</v>
      </c>
      <c r="AO136" s="100">
        <f>'1'!P133/'1'!AV133</f>
        <v>21.006711409395972</v>
      </c>
      <c r="AP136" s="100">
        <f>'1'!Q133/'1'!AW133</f>
        <v>21.088435374149661</v>
      </c>
      <c r="AQ136" s="100">
        <f>'1'!R133/'1'!AX133</f>
        <v>19.93150684931507</v>
      </c>
      <c r="AR136" s="100">
        <f>'1'!S133/'1'!AY133</f>
        <v>19.657534246575342</v>
      </c>
      <c r="AS136" s="100">
        <f>'1'!T133/'1'!AZ133</f>
        <v>19.44055944055944</v>
      </c>
    </row>
    <row r="137" spans="26:45" x14ac:dyDescent="0.25">
      <c r="Z137" s="251"/>
      <c r="AA137" s="252"/>
      <c r="AB137" s="251" t="s">
        <v>40</v>
      </c>
      <c r="AC137" s="252" t="s">
        <v>41</v>
      </c>
      <c r="AD137" s="251" t="s">
        <v>5</v>
      </c>
      <c r="AE137" s="100">
        <f>'1'!F134/'1'!AL134</f>
        <v>6.4864864864864868</v>
      </c>
      <c r="AF137" s="100">
        <f>'1'!G134/'1'!AM134</f>
        <v>6.3470319634703198</v>
      </c>
      <c r="AG137" s="100">
        <f>'1'!H134/'1'!AN134</f>
        <v>6.9047619047619051</v>
      </c>
      <c r="AH137" s="100">
        <f>'1'!I134/'1'!AO134</f>
        <v>6.5625</v>
      </c>
      <c r="AI137" s="100">
        <f>'1'!J134/'1'!AP134</f>
        <v>6.1009174311926602</v>
      </c>
      <c r="AJ137" s="100">
        <f>'1'!K134/'1'!AQ134</f>
        <v>5.8181818181818183</v>
      </c>
      <c r="AK137" s="100">
        <f>'1'!L134/'1'!AR134</f>
        <v>5.3393665158371038</v>
      </c>
      <c r="AL137" s="100">
        <f>'1'!M134/'1'!AS134</f>
        <v>4.8888888888888893</v>
      </c>
      <c r="AM137" s="100">
        <f>'1'!N134/'1'!AT134</f>
        <v>4.1441441441441444</v>
      </c>
      <c r="AN137" s="100">
        <f>'1'!O134/'1'!AU134</f>
        <v>3.7229437229437226</v>
      </c>
      <c r="AO137" s="100">
        <f>'1'!P134/'1'!AV134</f>
        <v>3.4199134199134198</v>
      </c>
      <c r="AP137" s="100">
        <f>'1'!Q134/'1'!AW134</f>
        <v>3.5874439461883405</v>
      </c>
      <c r="AQ137" s="100">
        <f>'1'!R134/'1'!AX134</f>
        <v>3.1838565022421523</v>
      </c>
      <c r="AR137" s="100">
        <f>'1'!S134/'1'!AY134</f>
        <v>3.4703196347031966</v>
      </c>
      <c r="AS137" s="100">
        <f>'1'!T134/'1'!AZ134</f>
        <v>2.9149797570850202</v>
      </c>
    </row>
    <row r="138" spans="26:45" x14ac:dyDescent="0.25">
      <c r="Z138" s="251"/>
      <c r="AA138" s="252"/>
      <c r="AB138" s="251" t="s">
        <v>42</v>
      </c>
      <c r="AC138" s="252" t="s">
        <v>43</v>
      </c>
      <c r="AD138" s="251" t="s">
        <v>6</v>
      </c>
      <c r="AE138" s="100">
        <f>'1'!F135/'1'!AL135</f>
        <v>0.39473684210526316</v>
      </c>
      <c r="AF138" s="100">
        <f>'1'!G135/'1'!AM135</f>
        <v>0.40358744394618834</v>
      </c>
      <c r="AG138" s="100">
        <f>'1'!H135/'1'!AN135</f>
        <v>0.40909090909090912</v>
      </c>
      <c r="AH138" s="100">
        <f>'1'!I135/'1'!AO135</f>
        <v>0.3524229074889868</v>
      </c>
      <c r="AI138" s="100">
        <f>'1'!J135/'1'!AP135</f>
        <v>0.33333333333333331</v>
      </c>
      <c r="AJ138" s="100">
        <f>'1'!K135/'1'!AQ135</f>
        <v>0.30172413793103448</v>
      </c>
      <c r="AK138" s="100">
        <f>'1'!L135/'1'!AR135</f>
        <v>0.29914529914529914</v>
      </c>
      <c r="AL138" s="100">
        <f>'1'!M135/'1'!AS135</f>
        <v>0.28806584362139914</v>
      </c>
      <c r="AM138" s="100">
        <f>'1'!N135/'1'!AT135</f>
        <v>0.2857142857142857</v>
      </c>
      <c r="AN138" s="100">
        <f>'1'!O135/'1'!AU135</f>
        <v>0.28000000000000003</v>
      </c>
      <c r="AO138" s="100">
        <f>'1'!P135/'1'!AV135</f>
        <v>0.27667984189723321</v>
      </c>
      <c r="AP138" s="100">
        <f>'1'!Q135/'1'!AW135</f>
        <v>0.23809523809523811</v>
      </c>
      <c r="AQ138" s="100">
        <f>'1'!R135/'1'!AX135</f>
        <v>0.23809523809523811</v>
      </c>
      <c r="AR138" s="100">
        <f>'1'!S135/'1'!AY135</f>
        <v>0.24</v>
      </c>
      <c r="AS138" s="100">
        <f>'1'!T135/'1'!AZ135</f>
        <v>0.24193548387096772</v>
      </c>
    </row>
    <row r="139" spans="26:45" x14ac:dyDescent="0.25">
      <c r="Z139" s="251"/>
      <c r="AA139" s="252"/>
      <c r="AB139" s="251" t="s">
        <v>44</v>
      </c>
      <c r="AC139" s="252" t="s">
        <v>45</v>
      </c>
      <c r="AD139" s="251" t="s">
        <v>7</v>
      </c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S139" s="253"/>
    </row>
    <row r="140" spans="26:45" x14ac:dyDescent="0.25">
      <c r="Z140" s="254"/>
      <c r="AA140" s="255"/>
      <c r="AB140" s="254" t="s">
        <v>49</v>
      </c>
      <c r="AC140" s="255" t="s">
        <v>50</v>
      </c>
      <c r="AD140" s="251" t="s">
        <v>51</v>
      </c>
      <c r="AE140" s="253"/>
      <c r="AF140" s="253"/>
      <c r="AG140" s="253"/>
      <c r="AH140" s="253"/>
      <c r="AI140" s="253"/>
      <c r="AJ140" s="253"/>
      <c r="AK140" s="253"/>
      <c r="AL140" s="253"/>
      <c r="AM140" s="253"/>
      <c r="AN140" s="253"/>
      <c r="AO140" s="253"/>
      <c r="AS140" s="253"/>
    </row>
    <row r="141" spans="26:45" x14ac:dyDescent="0.25">
      <c r="AD141" s="251"/>
      <c r="AE141" s="253"/>
      <c r="AF141" s="253"/>
      <c r="AG141" s="253"/>
      <c r="AH141" s="253"/>
      <c r="AI141" s="253"/>
      <c r="AJ141" s="253"/>
      <c r="AK141" s="253"/>
      <c r="AL141" s="253"/>
      <c r="AM141" s="253"/>
      <c r="AN141" s="253"/>
      <c r="AO141" s="253"/>
      <c r="AS141" s="253"/>
    </row>
    <row r="142" spans="26:45" x14ac:dyDescent="0.25">
      <c r="Z142" s="258" t="s">
        <v>26</v>
      </c>
      <c r="AA142" s="110" t="s">
        <v>67</v>
      </c>
      <c r="AB142" s="102" t="s">
        <v>670</v>
      </c>
      <c r="AC142" s="110"/>
      <c r="AD142" s="257" t="s">
        <v>670</v>
      </c>
      <c r="AE142" s="100">
        <f>'1'!F139/'1'!AL139</f>
        <v>13.970467596390483</v>
      </c>
      <c r="AF142" s="100">
        <f>'1'!G139/'1'!AM139</f>
        <v>14.722932651321399</v>
      </c>
      <c r="AG142" s="100">
        <f>'1'!H139/'1'!AN139</f>
        <v>13.386824324324325</v>
      </c>
      <c r="AH142" s="100">
        <f>'1'!I139/'1'!AO139</f>
        <v>13.158319870759289</v>
      </c>
      <c r="AI142" s="100">
        <f>'1'!J139/'1'!AP139</f>
        <v>12.385908726981585</v>
      </c>
      <c r="AJ142" s="100">
        <f>'1'!K139/'1'!AQ139</f>
        <v>12.022292993630574</v>
      </c>
      <c r="AK142" s="100">
        <f>'1'!L139/'1'!AR139</f>
        <v>11.550632911392405</v>
      </c>
      <c r="AL142" s="100">
        <f>'1'!M139/'1'!AS139</f>
        <v>11.529411764705882</v>
      </c>
      <c r="AM142" s="100">
        <f>'1'!N139/'1'!AT139</f>
        <v>10.964230171073096</v>
      </c>
      <c r="AN142" s="100">
        <f>'1'!O139/'1'!AU139</f>
        <v>10.704012112036336</v>
      </c>
      <c r="AO142" s="100">
        <f>'1'!P139/'1'!AV139</f>
        <v>10.58734939759036</v>
      </c>
      <c r="AP142" s="100">
        <f>'1'!Q139/'1'!AW139</f>
        <v>9.9775952203136669</v>
      </c>
      <c r="AQ142" s="100">
        <f>'1'!R139/'1'!AX139</f>
        <v>9.314966492926283</v>
      </c>
      <c r="AR142" s="100">
        <f>'1'!S139/'1'!AY139</f>
        <v>9.4108983799705435</v>
      </c>
      <c r="AS142" s="100">
        <f>'1'!T139/'1'!AZ139</f>
        <v>8.8286334056399127</v>
      </c>
    </row>
    <row r="143" spans="26:45" x14ac:dyDescent="0.25">
      <c r="Z143" s="251"/>
      <c r="AA143" s="252"/>
      <c r="AB143" s="251" t="s">
        <v>38</v>
      </c>
      <c r="AC143" s="252" t="s">
        <v>39</v>
      </c>
      <c r="AD143" s="251" t="s">
        <v>4</v>
      </c>
      <c r="AE143" s="100">
        <f>'1'!F140/'1'!AL140</f>
        <v>36.36363636363636</v>
      </c>
      <c r="AF143" s="100">
        <f>'1'!G140/'1'!AM140</f>
        <v>40.600706713780916</v>
      </c>
      <c r="AG143" s="100">
        <f>'1'!H140/'1'!AN140</f>
        <v>35.27972027972028</v>
      </c>
      <c r="AH143" s="100">
        <f>'1'!I140/'1'!AO140</f>
        <v>33.591331269349851</v>
      </c>
      <c r="AI143" s="100">
        <f>'1'!J140/'1'!AP140</f>
        <v>31.306990881458969</v>
      </c>
      <c r="AJ143" s="100">
        <f>'1'!K140/'1'!AQ140</f>
        <v>31.114551083591333</v>
      </c>
      <c r="AK143" s="100">
        <f>'1'!L140/'1'!AR140</f>
        <v>30.4375</v>
      </c>
      <c r="AL143" s="100">
        <f>'1'!M140/'1'!AS140</f>
        <v>31.104100946372242</v>
      </c>
      <c r="AM143" s="100">
        <f>'1'!N140/'1'!AT140</f>
        <v>31.013071895424837</v>
      </c>
      <c r="AN143" s="100">
        <f>'1'!O140/'1'!AU140</f>
        <v>30.061728395061731</v>
      </c>
      <c r="AO143" s="100">
        <f>'1'!P140/'1'!AV140</f>
        <v>30.091463414634148</v>
      </c>
      <c r="AP143" s="100">
        <f>'1'!Q140/'1'!AW140</f>
        <v>27.235294117647058</v>
      </c>
      <c r="AQ143" s="100">
        <f>'1'!R140/'1'!AX140</f>
        <v>24.74431818181818</v>
      </c>
      <c r="AR143" s="100">
        <f>'1'!S140/'1'!AY140</f>
        <v>24.677871148459381</v>
      </c>
      <c r="AS143" s="100">
        <f>'1'!T140/'1'!AZ140</f>
        <v>24.482758620689658</v>
      </c>
    </row>
    <row r="144" spans="26:45" x14ac:dyDescent="0.25">
      <c r="Z144" s="251"/>
      <c r="AA144" s="252"/>
      <c r="AB144" s="251" t="s">
        <v>40</v>
      </c>
      <c r="AC144" s="252" t="s">
        <v>41</v>
      </c>
      <c r="AD144" s="251" t="s">
        <v>5</v>
      </c>
      <c r="AE144" s="100">
        <f>'1'!F141/'1'!AL141</f>
        <v>6.0353535353535355</v>
      </c>
      <c r="AF144" s="100">
        <f>'1'!G141/'1'!AM141</f>
        <v>6.0880829015544036</v>
      </c>
      <c r="AG144" s="100">
        <f>'1'!H141/'1'!AN141</f>
        <v>6.0869565217391299</v>
      </c>
      <c r="AH144" s="100">
        <f>'1'!I141/'1'!AO141</f>
        <v>5.7605985037406482</v>
      </c>
      <c r="AI144" s="100">
        <f>'1'!J141/'1'!AP141</f>
        <v>5.29126213592233</v>
      </c>
      <c r="AJ144" s="100">
        <f>'1'!K141/'1'!AQ141</f>
        <v>4.8931116389548688</v>
      </c>
      <c r="AK144" s="100">
        <f>'1'!L141/'1'!AR141</f>
        <v>4.5305164319248821</v>
      </c>
      <c r="AL144" s="100">
        <f>'1'!M141/'1'!AS141</f>
        <v>4.3678160919540234</v>
      </c>
      <c r="AM144" s="100">
        <f>'1'!N141/'1'!AT141</f>
        <v>3.9420935412026727</v>
      </c>
      <c r="AN144" s="100">
        <f>'1'!O141/'1'!AU141</f>
        <v>3.5824175824175826</v>
      </c>
      <c r="AO144" s="100">
        <f>'1'!P141/'1'!AV141</f>
        <v>3.3626373626373627</v>
      </c>
      <c r="AP144" s="100">
        <f>'1'!Q141/'1'!AW141</f>
        <v>3.2409381663113006</v>
      </c>
      <c r="AQ144" s="100">
        <f>'1'!R141/'1'!AX141</f>
        <v>3.0652173913043477</v>
      </c>
      <c r="AR144" s="100">
        <f>'1'!S141/'1'!AY141</f>
        <v>3.3475479744136463</v>
      </c>
      <c r="AS144" s="100">
        <f>'1'!T141/'1'!AZ141</f>
        <v>3.1546391752577319</v>
      </c>
    </row>
    <row r="145" spans="26:45" x14ac:dyDescent="0.25">
      <c r="Z145" s="251"/>
      <c r="AA145" s="252"/>
      <c r="AB145" s="251" t="s">
        <v>42</v>
      </c>
      <c r="AC145" s="252" t="s">
        <v>43</v>
      </c>
      <c r="AD145" s="251" t="s">
        <v>6</v>
      </c>
      <c r="AE145" s="100">
        <f>'1'!F142/'1'!AL142</f>
        <v>0.27184466019417475</v>
      </c>
      <c r="AF145" s="100">
        <f>'1'!G142/'1'!AM142</f>
        <v>0.27777777777777779</v>
      </c>
      <c r="AG145" s="100">
        <f>'1'!H142/'1'!AN142</f>
        <v>0.27613412228796841</v>
      </c>
      <c r="AH145" s="100">
        <f>'1'!I142/'1'!AO142</f>
        <v>0.25291828793774318</v>
      </c>
      <c r="AI145" s="100">
        <f>'1'!J142/'1'!AP142</f>
        <v>0.25590551181102361</v>
      </c>
      <c r="AJ145" s="100">
        <f>'1'!K142/'1'!AQ142</f>
        <v>0.234375</v>
      </c>
      <c r="AK145" s="100">
        <f>'1'!L142/'1'!AR142</f>
        <v>0.23166023166023167</v>
      </c>
      <c r="AL145" s="100">
        <f>'1'!M142/'1'!AS142</f>
        <v>0.21032504780114725</v>
      </c>
      <c r="AM145" s="100">
        <f>'1'!N142/'1'!AT142</f>
        <v>0.2071563088512241</v>
      </c>
      <c r="AN145" s="100">
        <f>'1'!O142/'1'!AU142</f>
        <v>0.18450184501845018</v>
      </c>
      <c r="AO145" s="100">
        <f>'1'!P142/'1'!AV142</f>
        <v>0.1834862385321101</v>
      </c>
      <c r="AP145" s="100">
        <f>'1'!Q142/'1'!AW142</f>
        <v>0.18867924528301888</v>
      </c>
      <c r="AQ145" s="100">
        <f>'1'!R142/'1'!AX142</f>
        <v>0.16949152542372881</v>
      </c>
      <c r="AR145" s="100">
        <f>'1'!S142/'1'!AY142</f>
        <v>0.16917293233082706</v>
      </c>
      <c r="AS145" s="100">
        <f>'1'!T142/'1'!AZ142</f>
        <v>0.14545454545454545</v>
      </c>
    </row>
    <row r="146" spans="26:45" x14ac:dyDescent="0.25">
      <c r="Z146" s="251"/>
      <c r="AA146" s="252"/>
      <c r="AB146" s="251" t="s">
        <v>44</v>
      </c>
      <c r="AC146" s="252" t="s">
        <v>45</v>
      </c>
      <c r="AD146" s="251" t="s">
        <v>7</v>
      </c>
      <c r="AE146" s="253"/>
      <c r="AF146" s="253"/>
      <c r="AG146" s="253"/>
      <c r="AH146" s="253"/>
      <c r="AI146" s="253"/>
      <c r="AJ146" s="253"/>
      <c r="AK146" s="253"/>
      <c r="AL146" s="253"/>
      <c r="AM146" s="253"/>
      <c r="AN146" s="253"/>
      <c r="AO146" s="253"/>
      <c r="AS146" s="253"/>
    </row>
    <row r="147" spans="26:45" x14ac:dyDescent="0.25">
      <c r="Z147" s="254"/>
      <c r="AA147" s="255"/>
      <c r="AB147" s="254" t="s">
        <v>49</v>
      </c>
      <c r="AC147" s="255" t="s">
        <v>50</v>
      </c>
      <c r="AD147" s="251" t="s">
        <v>51</v>
      </c>
      <c r="AE147" s="253"/>
      <c r="AF147" s="253"/>
      <c r="AG147" s="253"/>
      <c r="AH147" s="253"/>
      <c r="AI147" s="253"/>
      <c r="AJ147" s="253"/>
      <c r="AK147" s="253"/>
      <c r="AL147" s="253"/>
      <c r="AM147" s="253"/>
      <c r="AN147" s="253"/>
      <c r="AO147" s="253"/>
      <c r="AS147" s="253"/>
    </row>
    <row r="148" spans="26:45" x14ac:dyDescent="0.25">
      <c r="AD148" s="251"/>
      <c r="AE148" s="253"/>
      <c r="AF148" s="253"/>
      <c r="AG148" s="253"/>
      <c r="AH148" s="253"/>
      <c r="AI148" s="253"/>
      <c r="AJ148" s="253"/>
      <c r="AK148" s="253"/>
      <c r="AL148" s="253"/>
      <c r="AM148" s="253"/>
      <c r="AN148" s="253"/>
      <c r="AO148" s="253"/>
      <c r="AS148" s="253"/>
    </row>
    <row r="149" spans="26:45" x14ac:dyDescent="0.25">
      <c r="Z149" s="258" t="s">
        <v>27</v>
      </c>
      <c r="AA149" s="110" t="s">
        <v>68</v>
      </c>
      <c r="AB149" s="102" t="s">
        <v>670</v>
      </c>
      <c r="AC149" s="110"/>
      <c r="AD149" s="257" t="s">
        <v>670</v>
      </c>
      <c r="AE149" s="100">
        <f>'1'!F146/'1'!AL146</f>
        <v>50.051369863013697</v>
      </c>
      <c r="AF149" s="100">
        <f>'1'!G146/'1'!AM146</f>
        <v>41.004405286343612</v>
      </c>
      <c r="AG149" s="100">
        <f>'1'!H146/'1'!AN146</f>
        <v>52.11937716262976</v>
      </c>
      <c r="AH149" s="100">
        <f>'1'!I146/'1'!AO146</f>
        <v>48.910472972972968</v>
      </c>
      <c r="AI149" s="100">
        <f>'1'!J146/'1'!AP146</f>
        <v>46.277128547579302</v>
      </c>
      <c r="AJ149" s="100">
        <f>'1'!K146/'1'!AQ146</f>
        <v>43.444354183590576</v>
      </c>
      <c r="AK149" s="100">
        <f>'1'!L146/'1'!AR146</f>
        <v>44.447174447174447</v>
      </c>
      <c r="AL149" s="100">
        <f>'1'!M146/'1'!AS146</f>
        <v>37.229508196721312</v>
      </c>
      <c r="AM149" s="100">
        <f>'1'!N146/'1'!AT146</f>
        <v>44.548387096774192</v>
      </c>
      <c r="AN149" s="100">
        <f>'1'!O146/'1'!AU146</f>
        <v>44.797077922077918</v>
      </c>
      <c r="AO149" s="100">
        <f>'1'!P146/'1'!AV146</f>
        <v>40.85308056872038</v>
      </c>
      <c r="AP149" s="100">
        <f>'1'!Q146/'1'!AW146</f>
        <v>41.324237560192621</v>
      </c>
      <c r="AQ149" s="100">
        <f>'1'!R146/'1'!AX146</f>
        <v>38.755118755118758</v>
      </c>
      <c r="AR149" s="100">
        <f>'1'!S146/'1'!AY146</f>
        <v>42.497959183673473</v>
      </c>
      <c r="AS149" s="100">
        <f>'1'!T146/'1'!AZ146</f>
        <v>41.371753246753244</v>
      </c>
    </row>
    <row r="150" spans="26:45" x14ac:dyDescent="0.25">
      <c r="Z150" s="251"/>
      <c r="AA150" s="252"/>
      <c r="AB150" s="251" t="s">
        <v>38</v>
      </c>
      <c r="AC150" s="252" t="s">
        <v>39</v>
      </c>
      <c r="AD150" s="251" t="s">
        <v>4</v>
      </c>
      <c r="AE150" s="100">
        <f>'1'!F147/'1'!AL147</f>
        <v>174.31438127090303</v>
      </c>
      <c r="AF150" s="100">
        <f>'1'!G147/'1'!AM147</f>
        <v>138.2876712328767</v>
      </c>
      <c r="AG150" s="100">
        <f>'1'!H147/'1'!AN147</f>
        <v>176.18892508143324</v>
      </c>
      <c r="AH150" s="100">
        <f>'1'!I147/'1'!AO147</f>
        <v>158.75</v>
      </c>
      <c r="AI150" s="100">
        <f>'1'!J147/'1'!AP147</f>
        <v>149.73053892215569</v>
      </c>
      <c r="AJ150" s="100">
        <f>'1'!K147/'1'!AQ147</f>
        <v>143.97014925373134</v>
      </c>
      <c r="AK150" s="100">
        <f>'1'!L147/'1'!AR147</f>
        <v>146.2797619047619</v>
      </c>
      <c r="AL150" s="100">
        <f>'1'!M147/'1'!AS147</f>
        <v>124.53703703703704</v>
      </c>
      <c r="AM150" s="100">
        <f>'1'!N147/'1'!AT147</f>
        <v>156.64596273291923</v>
      </c>
      <c r="AN150" s="100">
        <f>'1'!O147/'1'!AU147</f>
        <v>156.09907120743034</v>
      </c>
      <c r="AO150" s="100">
        <f>'1'!P147/'1'!AV147</f>
        <v>137.84256559766766</v>
      </c>
      <c r="AP150" s="100">
        <f>'1'!Q147/'1'!AW147</f>
        <v>138.67256637168143</v>
      </c>
      <c r="AQ150" s="100">
        <f>'1'!R147/'1'!AX147</f>
        <v>123.33333333333333</v>
      </c>
      <c r="AR150" s="100">
        <f>'1'!S147/'1'!AY147</f>
        <v>137.86743515850142</v>
      </c>
      <c r="AS150" s="100">
        <f>'1'!T147/'1'!AZ147</f>
        <v>136.71511627906978</v>
      </c>
    </row>
    <row r="151" spans="26:45" x14ac:dyDescent="0.25">
      <c r="Z151" s="251"/>
      <c r="AA151" s="252"/>
      <c r="AB151" s="251" t="s">
        <v>40</v>
      </c>
      <c r="AC151" s="252" t="s">
        <v>41</v>
      </c>
      <c r="AD151" s="251" t="s">
        <v>5</v>
      </c>
      <c r="AE151" s="100">
        <f>'1'!F148/'1'!AL148</f>
        <v>6.4</v>
      </c>
      <c r="AF151" s="100">
        <f>'1'!G148/'1'!AM148</f>
        <v>5.9568733153638815</v>
      </c>
      <c r="AG151" s="100">
        <f>'1'!H148/'1'!AN148</f>
        <v>6.0540540540540544</v>
      </c>
      <c r="AH151" s="100">
        <f>'1'!I148/'1'!AO148</f>
        <v>5.7142857142857144</v>
      </c>
      <c r="AI151" s="100">
        <f>'1'!J148/'1'!AP148</f>
        <v>5.025125628140704</v>
      </c>
      <c r="AJ151" s="100">
        <f>'1'!K148/'1'!AQ148</f>
        <v>4.520884520884521</v>
      </c>
      <c r="AK151" s="100">
        <f>'1'!L148/'1'!AR148</f>
        <v>4.4146341463414638</v>
      </c>
      <c r="AL151" s="100">
        <f>'1'!M148/'1'!AS148</f>
        <v>4.1092636579572446</v>
      </c>
      <c r="AM151" s="100">
        <f>'1'!N148/'1'!AT148</f>
        <v>3.7587006960556844</v>
      </c>
      <c r="AN151" s="100">
        <f>'1'!O148/'1'!AU148</f>
        <v>3.86046511627907</v>
      </c>
      <c r="AO151" s="100">
        <f>'1'!P148/'1'!AV148</f>
        <v>3.3636363636363638</v>
      </c>
      <c r="AP151" s="100">
        <f>'1'!Q148/'1'!AW148</f>
        <v>3.7045454545454546</v>
      </c>
      <c r="AQ151" s="100">
        <f>'1'!R148/'1'!AX148</f>
        <v>3.3574879227053143</v>
      </c>
      <c r="AR151" s="100">
        <f>'1'!S148/'1'!AY148</f>
        <v>3.8647342995169085</v>
      </c>
      <c r="AS151" s="100">
        <f>'1'!T148/'1'!AZ148</f>
        <v>3.7299771167048053</v>
      </c>
    </row>
    <row r="152" spans="26:45" x14ac:dyDescent="0.25">
      <c r="Z152" s="251"/>
      <c r="AA152" s="252"/>
      <c r="AB152" s="251" t="s">
        <v>42</v>
      </c>
      <c r="AC152" s="252" t="s">
        <v>43</v>
      </c>
      <c r="AD152" s="251" t="s">
        <v>6</v>
      </c>
      <c r="AE152" s="100">
        <f>'1'!F149/'1'!AL149</f>
        <v>0.30364372469635631</v>
      </c>
      <c r="AF152" s="100">
        <f>'1'!G149/'1'!AM149</f>
        <v>0.36016949152542371</v>
      </c>
      <c r="AG152" s="100">
        <f>'1'!H149/'1'!AN149</f>
        <v>0.35490605427974947</v>
      </c>
      <c r="AH152" s="100">
        <f>'1'!I149/'1'!AO149</f>
        <v>0.33970276008492567</v>
      </c>
      <c r="AI152" s="100">
        <f>'1'!J149/'1'!AP149</f>
        <v>0.30042918454935619</v>
      </c>
      <c r="AJ152" s="100">
        <f>'1'!K149/'1'!AQ149</f>
        <v>0.30674846625766872</v>
      </c>
      <c r="AK152" s="100">
        <f>'1'!L149/'1'!AR149</f>
        <v>0.29473684210526313</v>
      </c>
      <c r="AL152" s="100">
        <f>'1'!M149/'1'!AS149</f>
        <v>0.31578947368421051</v>
      </c>
      <c r="AM152" s="100">
        <f>'1'!N149/'1'!AT149</f>
        <v>0.26694045174537984</v>
      </c>
      <c r="AN152" s="100">
        <f>'1'!O149/'1'!AU149</f>
        <v>0.29227557411273486</v>
      </c>
      <c r="AO152" s="100">
        <f>'1'!P149/'1'!AV149</f>
        <v>0.2691511387163561</v>
      </c>
      <c r="AP152" s="100">
        <f>'1'!Q149/'1'!AW149</f>
        <v>0.27837259100642398</v>
      </c>
      <c r="AQ152" s="100">
        <f>'1'!R149/'1'!AX149</f>
        <v>0.28508771929824561</v>
      </c>
      <c r="AR152" s="100">
        <f>'1'!S149/'1'!AY149</f>
        <v>0.28017241379310348</v>
      </c>
      <c r="AS152" s="100">
        <f>'1'!T149/'1'!AZ149</f>
        <v>0.24390243902439024</v>
      </c>
    </row>
    <row r="153" spans="26:45" x14ac:dyDescent="0.25">
      <c r="Z153" s="251"/>
      <c r="AA153" s="252"/>
      <c r="AB153" s="251" t="s">
        <v>44</v>
      </c>
      <c r="AC153" s="252" t="s">
        <v>45</v>
      </c>
      <c r="AD153" s="251" t="s">
        <v>7</v>
      </c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S153" s="253"/>
    </row>
    <row r="154" spans="26:45" x14ac:dyDescent="0.25">
      <c r="Z154" s="254"/>
      <c r="AA154" s="255"/>
      <c r="AB154" s="254" t="s">
        <v>49</v>
      </c>
      <c r="AC154" s="255" t="s">
        <v>50</v>
      </c>
      <c r="AD154" s="251" t="s">
        <v>51</v>
      </c>
      <c r="AE154" s="253"/>
      <c r="AF154" s="253"/>
      <c r="AG154" s="253"/>
      <c r="AH154" s="253"/>
      <c r="AI154" s="253"/>
      <c r="AJ154" s="253"/>
      <c r="AK154" s="253"/>
      <c r="AL154" s="253"/>
      <c r="AM154" s="253"/>
      <c r="AN154" s="253"/>
      <c r="AO154" s="253"/>
      <c r="AS154" s="253"/>
    </row>
    <row r="155" spans="26:45" x14ac:dyDescent="0.25">
      <c r="AD155" s="251"/>
      <c r="AE155" s="253"/>
      <c r="AF155" s="253"/>
      <c r="AG155" s="253"/>
      <c r="AH155" s="253"/>
      <c r="AI155" s="253"/>
      <c r="AJ155" s="253"/>
      <c r="AK155" s="253"/>
      <c r="AL155" s="253"/>
      <c r="AM155" s="253"/>
      <c r="AN155" s="253"/>
      <c r="AO155" s="253"/>
      <c r="AS155" s="253"/>
    </row>
    <row r="156" spans="26:45" x14ac:dyDescent="0.25">
      <c r="AD156" s="251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S156" s="253"/>
    </row>
    <row r="157" spans="26:45" x14ac:dyDescent="0.25">
      <c r="Z157" s="260" t="s">
        <v>69</v>
      </c>
      <c r="AA157" s="100" t="s">
        <v>70</v>
      </c>
      <c r="AB157" s="100"/>
      <c r="AC157" s="100"/>
      <c r="AD157" s="251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S157" s="253"/>
    </row>
    <row r="158" spans="26:45" x14ac:dyDescent="0.25">
      <c r="AA158" s="251"/>
      <c r="AB158" s="251" t="s">
        <v>42</v>
      </c>
      <c r="AC158" s="252" t="s">
        <v>43</v>
      </c>
      <c r="AD158" s="251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S158" s="253"/>
    </row>
    <row r="159" spans="26:45" x14ac:dyDescent="0.25">
      <c r="AD159" s="251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S159" s="253"/>
    </row>
    <row r="160" spans="26:45" x14ac:dyDescent="0.25">
      <c r="AD160" s="251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S160" s="253"/>
    </row>
    <row r="161" spans="1:45" x14ac:dyDescent="0.25">
      <c r="AD161" s="251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S161" s="253"/>
    </row>
    <row r="162" spans="1:45" x14ac:dyDescent="0.25">
      <c r="AD162" s="251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S162" s="253"/>
    </row>
    <row r="163" spans="1:45" x14ac:dyDescent="0.25">
      <c r="AD163" s="251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S163" s="253"/>
    </row>
    <row r="164" spans="1:45" x14ac:dyDescent="0.25">
      <c r="AD164" s="251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S164" s="253"/>
    </row>
    <row r="165" spans="1:45" x14ac:dyDescent="0.25">
      <c r="A165" s="251"/>
      <c r="AA165" s="257" t="s">
        <v>71</v>
      </c>
      <c r="AB165" s="257" t="s">
        <v>670</v>
      </c>
      <c r="AC165" s="257"/>
      <c r="AD165" s="257" t="s">
        <v>670</v>
      </c>
      <c r="AE165" s="100">
        <f>'1'!F162/'1'!AL162</f>
        <v>14.786016856631294</v>
      </c>
      <c r="AF165" s="100">
        <f>'1'!G162/'1'!AM162</f>
        <v>13.883365286013643</v>
      </c>
      <c r="AG165" s="100">
        <f>'1'!H162/'1'!AN162</f>
        <v>15.143793309570725</v>
      </c>
      <c r="AH165" s="100">
        <f>'1'!I162/'1'!AO162</f>
        <v>13.645316998203425</v>
      </c>
      <c r="AI165" s="100">
        <f>'1'!J162/'1'!AP162</f>
        <v>12.778613163773844</v>
      </c>
      <c r="AJ165" s="100">
        <f>'1'!K162/'1'!AQ162</f>
        <v>12.350126533823873</v>
      </c>
      <c r="AK165" s="100">
        <f>'1'!L162/'1'!AR162</f>
        <v>11.85422691646758</v>
      </c>
      <c r="AL165" s="100">
        <f>'1'!M162/'1'!AS162</f>
        <v>11.788745482705215</v>
      </c>
      <c r="AM165" s="100">
        <f>'1'!N162/'1'!AT162</f>
        <v>11.747413601117566</v>
      </c>
      <c r="AN165" s="100">
        <f>'1'!O162/'1'!AU162</f>
        <v>11.161320903776268</v>
      </c>
      <c r="AO165" s="100">
        <f>'1'!P162/'1'!AV162</f>
        <v>10.807093879295273</v>
      </c>
      <c r="AP165" s="100">
        <f>'1'!Q162/'1'!AW162</f>
        <v>10.458405713182783</v>
      </c>
      <c r="AQ165" s="100">
        <f>'1'!R162/'1'!AX162</f>
        <v>9.5060424733075202</v>
      </c>
      <c r="AR165" s="100">
        <f>'1'!S162/'1'!AY162</f>
        <v>9.8061027423715714</v>
      </c>
      <c r="AS165" s="100">
        <f>'1'!T162/'1'!AZ162</f>
        <v>9.1599335709354168</v>
      </c>
    </row>
    <row r="166" spans="1:45" x14ac:dyDescent="0.25">
      <c r="AB166" s="251" t="s">
        <v>38</v>
      </c>
      <c r="AC166" s="252" t="s">
        <v>39</v>
      </c>
      <c r="AD166" s="251" t="s">
        <v>4</v>
      </c>
      <c r="AE166" s="100">
        <f>'1'!F163/'1'!AL163</f>
        <v>37.189194156023156</v>
      </c>
      <c r="AF166" s="100">
        <f>'1'!G163/'1'!AM163</f>
        <v>35.537278567257154</v>
      </c>
      <c r="AG166" s="100">
        <f>'1'!H163/'1'!AN163</f>
        <v>41.461156058095327</v>
      </c>
      <c r="AH166" s="100">
        <f>'1'!I163/'1'!AO163</f>
        <v>37.048932552427736</v>
      </c>
      <c r="AI166" s="100">
        <f>'1'!J163/'1'!AP163</f>
        <v>35.521158761715427</v>
      </c>
      <c r="AJ166" s="100">
        <f>'1'!K163/'1'!AQ163</f>
        <v>34.49069212410501</v>
      </c>
      <c r="AK166" s="100">
        <f>'1'!L163/'1'!AR163</f>
        <v>33.326651393661706</v>
      </c>
      <c r="AL166" s="100">
        <f>'1'!M163/'1'!AS163</f>
        <v>33.301733218423827</v>
      </c>
      <c r="AM166" s="100">
        <f>'1'!N163/'1'!AT163</f>
        <v>34.091610414657666</v>
      </c>
      <c r="AN166" s="100">
        <f>'1'!O163/'1'!AU163</f>
        <v>32.169434907673747</v>
      </c>
      <c r="AO166" s="100">
        <f>'1'!P163/'1'!AV163</f>
        <v>31.137105549510338</v>
      </c>
      <c r="AP166" s="100">
        <f>'1'!Q163/'1'!AW163</f>
        <v>30.11131221719457</v>
      </c>
      <c r="AQ166" s="100">
        <f>'1'!R163/'1'!AX163</f>
        <v>28.015308911973754</v>
      </c>
      <c r="AR166" s="100">
        <f>'1'!S163/'1'!AY163</f>
        <v>29.38815907863955</v>
      </c>
      <c r="AS166" s="100">
        <f>'1'!T163/'1'!AZ163</f>
        <v>27.46364114245663</v>
      </c>
    </row>
    <row r="167" spans="1:45" x14ac:dyDescent="0.25">
      <c r="AB167" s="251" t="s">
        <v>40</v>
      </c>
      <c r="AC167" s="252" t="s">
        <v>41</v>
      </c>
      <c r="AD167" s="251" t="s">
        <v>5</v>
      </c>
      <c r="AE167" s="100">
        <f>'1'!F164/'1'!AL164</f>
        <v>7.4213222737252993</v>
      </c>
      <c r="AF167" s="100">
        <f>'1'!G164/'1'!AM164</f>
        <v>6.7603427172582622</v>
      </c>
      <c r="AG167" s="100">
        <f>'1'!H164/'1'!AN164</f>
        <v>6.7725198174393464</v>
      </c>
      <c r="AH167" s="100">
        <f>'1'!I164/'1'!AO164</f>
        <v>5.9857482185273163</v>
      </c>
      <c r="AI167" s="100">
        <f>'1'!J164/'1'!AP164</f>
        <v>5.2403757598084368</v>
      </c>
      <c r="AJ167" s="100">
        <f>'1'!K164/'1'!AQ164</f>
        <v>5.2169187573589353</v>
      </c>
      <c r="AK167" s="100">
        <f>'1'!L164/'1'!AR164</f>
        <v>5.0314660521184189</v>
      </c>
      <c r="AL167" s="100">
        <f>'1'!M164/'1'!AS164</f>
        <v>5.1644765468627627</v>
      </c>
      <c r="AM167" s="100">
        <f>'1'!N164/'1'!AT164</f>
        <v>5.2936692780012704</v>
      </c>
      <c r="AN167" s="100">
        <f>'1'!O164/'1'!AU164</f>
        <v>4.9029186503829436</v>
      </c>
      <c r="AO167" s="100">
        <f>'1'!P164/'1'!AV164</f>
        <v>4.7478154846575897</v>
      </c>
      <c r="AP167" s="100">
        <f>'1'!Q164/'1'!AW164</f>
        <v>4.6608870967741938</v>
      </c>
      <c r="AQ167" s="100">
        <f>'1'!R164/'1'!AX164</f>
        <v>3.762368073878628</v>
      </c>
      <c r="AR167" s="100">
        <f>'1'!S164/'1'!AY164</f>
        <v>3.8062128974546634</v>
      </c>
      <c r="AS167" s="100">
        <f>'1'!T164/'1'!AZ164</f>
        <v>3.8323538509124653</v>
      </c>
    </row>
    <row r="168" spans="1:45" x14ac:dyDescent="0.25">
      <c r="AB168" s="251" t="s">
        <v>42</v>
      </c>
      <c r="AC168" s="252" t="s">
        <v>43</v>
      </c>
      <c r="AD168" s="251" t="s">
        <v>6</v>
      </c>
      <c r="AE168" s="100">
        <f>'1'!F165/'1'!AL165</f>
        <v>0.42163661581137307</v>
      </c>
      <c r="AF168" s="100">
        <f>'1'!G165/'1'!AM165</f>
        <v>0.40963344868987922</v>
      </c>
      <c r="AG168" s="100">
        <f>'1'!H165/'1'!AN165</f>
        <v>0.42355445193330971</v>
      </c>
      <c r="AH168" s="100">
        <f>'1'!I165/'1'!AO165</f>
        <v>0.37830575590439824</v>
      </c>
      <c r="AI168" s="100">
        <f>'1'!J165/'1'!AP165</f>
        <v>0.38113921390037137</v>
      </c>
      <c r="AJ168" s="100">
        <f>'1'!K165/'1'!AQ165</f>
        <v>0.3304299737315084</v>
      </c>
      <c r="AK168" s="100">
        <f>'1'!L165/'1'!AR165</f>
        <v>0.30726256983240224</v>
      </c>
      <c r="AL168" s="100">
        <f>'1'!M165/'1'!AS165</f>
        <v>0.29533333333333334</v>
      </c>
      <c r="AM168" s="100">
        <f>'1'!N165/'1'!AT165</f>
        <v>0.27972481827622014</v>
      </c>
      <c r="AN168" s="100">
        <f>'1'!O165/'1'!AU165</f>
        <v>0.2643312101910828</v>
      </c>
      <c r="AO168" s="100">
        <f>'1'!P165/'1'!AV165</f>
        <v>0.25365976779404342</v>
      </c>
      <c r="AP168" s="100">
        <f>'1'!Q165/'1'!AW165</f>
        <v>0.26942355889724312</v>
      </c>
      <c r="AQ168" s="100">
        <f>'1'!R165/'1'!AX165</f>
        <v>0.25961780236359067</v>
      </c>
      <c r="AR168" s="100">
        <f>'1'!S165/'1'!AY165</f>
        <v>0.25447984071677449</v>
      </c>
      <c r="AS168" s="100">
        <f>'1'!T165/'1'!AZ165</f>
        <v>0.23355605958438055</v>
      </c>
    </row>
    <row r="169" spans="1:45" x14ac:dyDescent="0.25">
      <c r="AB169" s="251" t="s">
        <v>44</v>
      </c>
      <c r="AC169" s="252" t="s">
        <v>45</v>
      </c>
      <c r="AD169" s="251" t="s">
        <v>7</v>
      </c>
      <c r="AE169" s="261"/>
      <c r="AF169" s="261"/>
      <c r="AG169" s="261"/>
      <c r="AH169" s="261"/>
      <c r="AI169" s="261"/>
      <c r="AJ169" s="261"/>
      <c r="AK169" s="261"/>
      <c r="AL169" s="261"/>
      <c r="AM169" s="261"/>
      <c r="AS169" s="261"/>
    </row>
    <row r="170" spans="1:45" ht="13" thickBot="1" x14ac:dyDescent="0.3">
      <c r="Z170" s="262"/>
      <c r="AA170" s="262"/>
      <c r="AB170" s="263" t="s">
        <v>49</v>
      </c>
      <c r="AC170" s="264" t="s">
        <v>50</v>
      </c>
      <c r="AD170" s="265" t="s">
        <v>51</v>
      </c>
      <c r="AE170" s="266"/>
      <c r="AF170" s="266"/>
      <c r="AG170" s="266"/>
      <c r="AH170" s="266"/>
      <c r="AI170" s="266"/>
      <c r="AJ170" s="266"/>
      <c r="AK170" s="266"/>
      <c r="AL170" s="266"/>
      <c r="AM170" s="266"/>
      <c r="AN170" s="266"/>
      <c r="AO170" s="266"/>
      <c r="AP170" s="266"/>
      <c r="AQ170" s="266"/>
      <c r="AR170" s="266"/>
      <c r="AS170" s="266"/>
    </row>
    <row r="171" spans="1:45" x14ac:dyDescent="0.25">
      <c r="AB171" s="254"/>
      <c r="AC171" s="255"/>
      <c r="AD171" s="251"/>
    </row>
    <row r="172" spans="1:45" x14ac:dyDescent="0.25">
      <c r="AE172" s="267" t="s">
        <v>46</v>
      </c>
    </row>
    <row r="173" spans="1:45" x14ac:dyDescent="0.25">
      <c r="AE173" s="107" t="s">
        <v>47</v>
      </c>
    </row>
    <row r="174" spans="1:45" x14ac:dyDescent="0.25">
      <c r="AE174" s="268" t="s">
        <v>48</v>
      </c>
    </row>
    <row r="175" spans="1:45" x14ac:dyDescent="0.25">
      <c r="AE175" s="269" t="s">
        <v>1028</v>
      </c>
    </row>
  </sheetData>
  <hyperlinks>
    <hyperlink ref="A1" location="'Innehåll-Content'!A1" display="Tillbaka till innehåll - Back to content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70"/>
  <sheetViews>
    <sheetView zoomScale="115" zoomScaleNormal="115" workbookViewId="0">
      <selection activeCell="AI67" sqref="AI67:AI70"/>
    </sheetView>
  </sheetViews>
  <sheetFormatPr defaultRowHeight="12.5" x14ac:dyDescent="0.25"/>
  <cols>
    <col min="1" max="1" width="5" customWidth="1"/>
    <col min="2" max="2" width="13.54296875" bestFit="1" customWidth="1"/>
    <col min="3" max="3" width="9.1796875" customWidth="1"/>
    <col min="34" max="34" width="9.1796875" bestFit="1" customWidth="1"/>
    <col min="46" max="46" width="11.81640625" bestFit="1" customWidth="1"/>
  </cols>
  <sheetData>
    <row r="1" spans="1:8" ht="13" x14ac:dyDescent="0.3">
      <c r="A1" s="125" t="s">
        <v>684</v>
      </c>
    </row>
    <row r="3" spans="1:8" ht="14" x14ac:dyDescent="0.3">
      <c r="B3" s="119" t="s">
        <v>1039</v>
      </c>
    </row>
    <row r="4" spans="1:8" x14ac:dyDescent="0.25">
      <c r="B4" t="s">
        <v>691</v>
      </c>
    </row>
    <row r="5" spans="1:8" ht="14.5" x14ac:dyDescent="0.35">
      <c r="B5" s="120" t="s">
        <v>1057</v>
      </c>
    </row>
    <row r="6" spans="1:8" x14ac:dyDescent="0.25">
      <c r="B6" t="s">
        <v>692</v>
      </c>
    </row>
    <row r="7" spans="1:8" ht="13" thickBot="1" x14ac:dyDescent="0.3"/>
    <row r="8" spans="1:8" ht="20.5" x14ac:dyDescent="0.25">
      <c r="B8" s="205"/>
      <c r="C8" s="205"/>
      <c r="D8" s="205"/>
      <c r="E8" s="205"/>
      <c r="F8" s="205"/>
      <c r="G8" s="206" t="s">
        <v>1059</v>
      </c>
      <c r="H8" s="206" t="s">
        <v>1065</v>
      </c>
    </row>
    <row r="9" spans="1:8" ht="21" thickBot="1" x14ac:dyDescent="0.3">
      <c r="B9" s="45" t="s">
        <v>30</v>
      </c>
      <c r="C9" s="45" t="s">
        <v>33</v>
      </c>
      <c r="D9" s="34">
        <v>2020</v>
      </c>
      <c r="E9" s="34">
        <v>2021</v>
      </c>
      <c r="F9" s="34">
        <v>2022</v>
      </c>
      <c r="G9" s="34" t="s">
        <v>1060</v>
      </c>
      <c r="H9" s="34" t="s">
        <v>1066</v>
      </c>
    </row>
    <row r="10" spans="1:8" x14ac:dyDescent="0.25">
      <c r="A10" s="180" t="s">
        <v>3</v>
      </c>
      <c r="B10" s="6" t="s">
        <v>28</v>
      </c>
      <c r="C10" s="6" t="s">
        <v>28</v>
      </c>
      <c r="D10" s="113">
        <f>AU41</f>
        <v>3.6669545374238162</v>
      </c>
      <c r="E10" s="113">
        <f t="shared" ref="E10:F10" si="0">AV41</f>
        <v>3.5037476794799502</v>
      </c>
      <c r="F10" s="113">
        <f t="shared" si="0"/>
        <v>3.5414501254829558</v>
      </c>
      <c r="G10" s="113">
        <f>E10-D10</f>
        <v>-0.16320685794386591</v>
      </c>
      <c r="H10" s="241">
        <f>F10-E10</f>
        <v>3.7702446003005541E-2</v>
      </c>
    </row>
    <row r="11" spans="1:8" x14ac:dyDescent="0.25">
      <c r="A11" s="12" t="s">
        <v>8</v>
      </c>
      <c r="B11" s="48" t="s">
        <v>35</v>
      </c>
      <c r="C11" s="48" t="s">
        <v>35</v>
      </c>
      <c r="D11" s="113">
        <f t="shared" ref="D11:D30" si="1">AU42</f>
        <v>6.7029454953787679</v>
      </c>
      <c r="E11" s="113">
        <f t="shared" ref="E11:E30" si="2">AV42</f>
        <v>6.3368344343583161</v>
      </c>
      <c r="F11" s="113">
        <f t="shared" ref="F11:F30" si="3">AW42</f>
        <v>5.2972115741023122</v>
      </c>
      <c r="G11" s="113">
        <f t="shared" ref="G11:G30" si="4">E11-D11</f>
        <v>-0.36611106102045188</v>
      </c>
      <c r="H11" s="241">
        <f t="shared" ref="H11:H30" si="5">F11-E11</f>
        <v>-1.0396228602560038</v>
      </c>
    </row>
    <row r="12" spans="1:8" x14ac:dyDescent="0.25">
      <c r="A12" s="12" t="s">
        <v>9</v>
      </c>
      <c r="B12" s="48" t="s">
        <v>36</v>
      </c>
      <c r="C12" s="48" t="s">
        <v>36</v>
      </c>
      <c r="D12" s="113">
        <f t="shared" si="1"/>
        <v>23.515043424317618</v>
      </c>
      <c r="E12" s="113">
        <f t="shared" si="2"/>
        <v>22.421485203403702</v>
      </c>
      <c r="F12" s="113">
        <f t="shared" si="3"/>
        <v>19.704875264960052</v>
      </c>
      <c r="G12" s="113">
        <f t="shared" si="4"/>
        <v>-1.0935582209139163</v>
      </c>
      <c r="H12" s="241">
        <f t="shared" si="5"/>
        <v>-2.71660993844365</v>
      </c>
    </row>
    <row r="13" spans="1:8" x14ac:dyDescent="0.25">
      <c r="A13" s="12" t="s">
        <v>10</v>
      </c>
      <c r="B13" s="48" t="s">
        <v>37</v>
      </c>
      <c r="C13" s="48" t="s">
        <v>37</v>
      </c>
      <c r="D13" s="113">
        <f t="shared" si="1"/>
        <v>9.1820744278726529</v>
      </c>
      <c r="E13" s="113">
        <f t="shared" si="2"/>
        <v>8.944362096591723</v>
      </c>
      <c r="F13" s="113">
        <f t="shared" si="3"/>
        <v>7.8858017513668015</v>
      </c>
      <c r="G13" s="113">
        <f t="shared" si="4"/>
        <v>-0.23771233128092994</v>
      </c>
      <c r="H13" s="241">
        <f t="shared" si="5"/>
        <v>-1.0585603452249215</v>
      </c>
    </row>
    <row r="14" spans="1:8" x14ac:dyDescent="0.25">
      <c r="A14" s="26" t="s">
        <v>11</v>
      </c>
      <c r="B14" s="53" t="s">
        <v>52</v>
      </c>
      <c r="C14" s="53" t="s">
        <v>52</v>
      </c>
      <c r="D14" s="113">
        <f t="shared" si="1"/>
        <v>8.6258008989193833</v>
      </c>
      <c r="E14" s="113">
        <f t="shared" si="2"/>
        <v>7.9074619467802449</v>
      </c>
      <c r="F14" s="113">
        <f t="shared" si="3"/>
        <v>7.1695104802187943</v>
      </c>
      <c r="G14" s="113">
        <f t="shared" si="4"/>
        <v>-0.71833895213913834</v>
      </c>
      <c r="H14" s="241">
        <f t="shared" si="5"/>
        <v>-0.73795146656145061</v>
      </c>
    </row>
    <row r="15" spans="1:8" x14ac:dyDescent="0.25">
      <c r="A15" s="26" t="s">
        <v>12</v>
      </c>
      <c r="B15" s="53" t="s">
        <v>53</v>
      </c>
      <c r="C15" s="53" t="s">
        <v>53</v>
      </c>
      <c r="D15" s="113">
        <f t="shared" si="1"/>
        <v>7.9846155576298061</v>
      </c>
      <c r="E15" s="113">
        <f t="shared" si="2"/>
        <v>7.0091384970277701</v>
      </c>
      <c r="F15" s="113">
        <f t="shared" si="3"/>
        <v>5.8839688433216066</v>
      </c>
      <c r="G15" s="113">
        <f t="shared" si="4"/>
        <v>-0.97547706060203598</v>
      </c>
      <c r="H15" s="241">
        <f t="shared" si="5"/>
        <v>-1.1251696537061635</v>
      </c>
    </row>
    <row r="16" spans="1:8" x14ac:dyDescent="0.25">
      <c r="A16" s="26" t="s">
        <v>13</v>
      </c>
      <c r="B16" s="53" t="s">
        <v>54</v>
      </c>
      <c r="C16" s="53" t="s">
        <v>54</v>
      </c>
      <c r="D16" s="113">
        <f t="shared" si="1"/>
        <v>13.816172193135545</v>
      </c>
      <c r="E16" s="113">
        <f t="shared" si="2"/>
        <v>12.401488178581429</v>
      </c>
      <c r="F16" s="113">
        <f t="shared" si="3"/>
        <v>11.152310053283259</v>
      </c>
      <c r="G16" s="113">
        <f t="shared" si="4"/>
        <v>-1.4146840145541155</v>
      </c>
      <c r="H16" s="241">
        <f t="shared" si="5"/>
        <v>-1.2491781252981706</v>
      </c>
    </row>
    <row r="17" spans="1:8" x14ac:dyDescent="0.25">
      <c r="A17" s="26" t="s">
        <v>14</v>
      </c>
      <c r="B17" s="53" t="s">
        <v>55</v>
      </c>
      <c r="C17" s="53" t="s">
        <v>55</v>
      </c>
      <c r="D17" s="113">
        <f t="shared" si="1"/>
        <v>111.74825174825175</v>
      </c>
      <c r="E17" s="113">
        <f t="shared" si="2"/>
        <v>105.62113300276449</v>
      </c>
      <c r="F17" s="113">
        <f t="shared" si="3"/>
        <v>96.344821830927145</v>
      </c>
      <c r="G17" s="113">
        <f t="shared" si="4"/>
        <v>-6.1271187454872518</v>
      </c>
      <c r="H17" s="241">
        <f t="shared" si="5"/>
        <v>-9.2763111718373494</v>
      </c>
    </row>
    <row r="18" spans="1:8" x14ac:dyDescent="0.25">
      <c r="A18" s="26" t="s">
        <v>15</v>
      </c>
      <c r="B18" s="53" t="s">
        <v>56</v>
      </c>
      <c r="C18" s="53" t="s">
        <v>56</v>
      </c>
      <c r="D18" s="113">
        <f t="shared" si="1"/>
        <v>7.8212290502793298</v>
      </c>
      <c r="E18" s="113">
        <f t="shared" si="2"/>
        <v>8.0998153183939969</v>
      </c>
      <c r="F18" s="113">
        <f t="shared" si="3"/>
        <v>8.802791411487064</v>
      </c>
      <c r="G18" s="113">
        <f t="shared" si="4"/>
        <v>0.27858626811466713</v>
      </c>
      <c r="H18" s="241">
        <f t="shared" si="5"/>
        <v>0.70297609309306708</v>
      </c>
    </row>
    <row r="19" spans="1:8" x14ac:dyDescent="0.25">
      <c r="A19" s="26" t="s">
        <v>16</v>
      </c>
      <c r="B19" s="53" t="s">
        <v>57</v>
      </c>
      <c r="C19" s="53" t="s">
        <v>57</v>
      </c>
      <c r="D19" s="113">
        <f t="shared" si="1"/>
        <v>9.1303638551104882</v>
      </c>
      <c r="E19" s="113">
        <f t="shared" si="2"/>
        <v>8.807927931371097</v>
      </c>
      <c r="F19" s="113">
        <f t="shared" si="3"/>
        <v>7.6612013604777367</v>
      </c>
      <c r="G19" s="113">
        <f t="shared" si="4"/>
        <v>-0.32243592373939123</v>
      </c>
      <c r="H19" s="241">
        <f t="shared" si="5"/>
        <v>-1.1467265708933603</v>
      </c>
    </row>
    <row r="20" spans="1:8" x14ac:dyDescent="0.25">
      <c r="A20" s="26" t="s">
        <v>17</v>
      </c>
      <c r="B20" s="53" t="s">
        <v>58</v>
      </c>
      <c r="C20" s="53" t="s">
        <v>58</v>
      </c>
      <c r="D20" s="113">
        <f t="shared" si="1"/>
        <v>9.6773683877899259</v>
      </c>
      <c r="E20" s="113">
        <f t="shared" si="2"/>
        <v>8.797844131888402</v>
      </c>
      <c r="F20" s="113">
        <f t="shared" si="3"/>
        <v>7.8524470416362311</v>
      </c>
      <c r="G20" s="113">
        <f t="shared" si="4"/>
        <v>-0.87952425590152394</v>
      </c>
      <c r="H20" s="241">
        <f t="shared" si="5"/>
        <v>-0.94539709025217089</v>
      </c>
    </row>
    <row r="21" spans="1:8" x14ac:dyDescent="0.25">
      <c r="A21" s="26" t="s">
        <v>18</v>
      </c>
      <c r="B21" s="53" t="s">
        <v>59</v>
      </c>
      <c r="C21" s="53" t="s">
        <v>59</v>
      </c>
      <c r="D21" s="113">
        <f t="shared" si="1"/>
        <v>12.552346766737369</v>
      </c>
      <c r="E21" s="113">
        <f t="shared" si="2"/>
        <v>12.362891803067763</v>
      </c>
      <c r="F21" s="113">
        <f t="shared" si="3"/>
        <v>11.096225833263558</v>
      </c>
      <c r="G21" s="113">
        <f t="shared" si="4"/>
        <v>-0.1894549636696059</v>
      </c>
      <c r="H21" s="241">
        <f t="shared" si="5"/>
        <v>-1.2666659698042047</v>
      </c>
    </row>
    <row r="22" spans="1:8" x14ac:dyDescent="0.25">
      <c r="A22" s="26" t="s">
        <v>19</v>
      </c>
      <c r="B22" s="53" t="s">
        <v>60</v>
      </c>
      <c r="C22" s="53" t="s">
        <v>60</v>
      </c>
      <c r="D22" s="113">
        <f t="shared" si="1"/>
        <v>9.9723095345008232</v>
      </c>
      <c r="E22" s="113">
        <f t="shared" si="2"/>
        <v>9.03013955670224</v>
      </c>
      <c r="F22" s="113">
        <f t="shared" si="3"/>
        <v>7.3470391287684311</v>
      </c>
      <c r="G22" s="113">
        <f t="shared" si="4"/>
        <v>-0.94216997779858325</v>
      </c>
      <c r="H22" s="241">
        <f t="shared" si="5"/>
        <v>-1.6831004279338089</v>
      </c>
    </row>
    <row r="23" spans="1:8" x14ac:dyDescent="0.25">
      <c r="A23" s="26" t="s">
        <v>20</v>
      </c>
      <c r="B23" s="53" t="s">
        <v>61</v>
      </c>
      <c r="C23" s="53" t="s">
        <v>61</v>
      </c>
      <c r="D23" s="113">
        <f t="shared" si="1"/>
        <v>11.120906995808392</v>
      </c>
      <c r="E23" s="113">
        <f t="shared" si="2"/>
        <v>10.9397135211711</v>
      </c>
      <c r="F23" s="113">
        <f t="shared" si="3"/>
        <v>8.600089013660174</v>
      </c>
      <c r="G23" s="113">
        <f t="shared" si="4"/>
        <v>-0.18119347463729163</v>
      </c>
      <c r="H23" s="241">
        <f t="shared" si="5"/>
        <v>-2.3396245075109263</v>
      </c>
    </row>
    <row r="24" spans="1:8" x14ac:dyDescent="0.25">
      <c r="A24" s="26" t="s">
        <v>21</v>
      </c>
      <c r="B24" s="53" t="s">
        <v>62</v>
      </c>
      <c r="C24" s="53" t="s">
        <v>62</v>
      </c>
      <c r="D24" s="113">
        <f t="shared" si="1"/>
        <v>10.21804750923374</v>
      </c>
      <c r="E24" s="113">
        <f t="shared" si="2"/>
        <v>10.074804341246162</v>
      </c>
      <c r="F24" s="113">
        <f t="shared" si="3"/>
        <v>8.9161372195166173</v>
      </c>
      <c r="G24" s="113">
        <f t="shared" si="4"/>
        <v>-0.14324316798757764</v>
      </c>
      <c r="H24" s="241">
        <f t="shared" si="5"/>
        <v>-1.158667121729545</v>
      </c>
    </row>
    <row r="25" spans="1:8" x14ac:dyDescent="0.25">
      <c r="A25" s="26" t="s">
        <v>22</v>
      </c>
      <c r="B25" s="53" t="s">
        <v>63</v>
      </c>
      <c r="C25" s="53" t="s">
        <v>63</v>
      </c>
      <c r="D25" s="113">
        <f t="shared" si="1"/>
        <v>13.567753463772931</v>
      </c>
      <c r="E25" s="113">
        <f t="shared" si="2"/>
        <v>12.469583882939938</v>
      </c>
      <c r="F25" s="113">
        <f t="shared" si="3"/>
        <v>10.826340061994406</v>
      </c>
      <c r="G25" s="113">
        <f t="shared" si="4"/>
        <v>-1.0981695808329928</v>
      </c>
      <c r="H25" s="241">
        <f t="shared" si="5"/>
        <v>-1.643243820945532</v>
      </c>
    </row>
    <row r="26" spans="1:8" x14ac:dyDescent="0.25">
      <c r="A26" s="26" t="s">
        <v>23</v>
      </c>
      <c r="B26" s="53" t="s">
        <v>64</v>
      </c>
      <c r="C26" s="53" t="s">
        <v>64</v>
      </c>
      <c r="D26" s="113">
        <f t="shared" si="1"/>
        <v>9.7414629842054179</v>
      </c>
      <c r="E26" s="113">
        <f t="shared" si="2"/>
        <v>9.3275932759327596</v>
      </c>
      <c r="F26" s="113">
        <f t="shared" si="3"/>
        <v>8.3058425573957173</v>
      </c>
      <c r="G26" s="113">
        <f t="shared" si="4"/>
        <v>-0.41386970827265834</v>
      </c>
      <c r="H26" s="241">
        <f t="shared" si="5"/>
        <v>-1.0217507185370422</v>
      </c>
    </row>
    <row r="27" spans="1:8" x14ac:dyDescent="0.25">
      <c r="A27" s="26" t="s">
        <v>24</v>
      </c>
      <c r="B27" s="53" t="s">
        <v>65</v>
      </c>
      <c r="C27" s="53" t="s">
        <v>65</v>
      </c>
      <c r="D27" s="113">
        <f t="shared" si="1"/>
        <v>13.701322954138901</v>
      </c>
      <c r="E27" s="113">
        <f t="shared" si="2"/>
        <v>12.785854547695992</v>
      </c>
      <c r="F27" s="113">
        <f t="shared" si="3"/>
        <v>10.525737860498678</v>
      </c>
      <c r="G27" s="113">
        <f t="shared" si="4"/>
        <v>-0.91546840644290839</v>
      </c>
      <c r="H27" s="270">
        <f t="shared" si="5"/>
        <v>-2.2601166871973142</v>
      </c>
    </row>
    <row r="28" spans="1:8" x14ac:dyDescent="0.25">
      <c r="A28" s="26" t="s">
        <v>25</v>
      </c>
      <c r="B28" s="53" t="s">
        <v>66</v>
      </c>
      <c r="C28" s="53" t="s">
        <v>66</v>
      </c>
      <c r="D28" s="113">
        <f t="shared" si="1"/>
        <v>9.9561289288647608</v>
      </c>
      <c r="E28" s="113">
        <f t="shared" si="2"/>
        <v>9.0503459363766101</v>
      </c>
      <c r="F28" s="113">
        <f t="shared" si="3"/>
        <v>7.6028550805998876</v>
      </c>
      <c r="G28" s="113">
        <f t="shared" si="4"/>
        <v>-0.90578299248815064</v>
      </c>
      <c r="H28" s="241">
        <f t="shared" si="5"/>
        <v>-1.4474908557767225</v>
      </c>
    </row>
    <row r="29" spans="1:8" x14ac:dyDescent="0.25">
      <c r="A29" s="26" t="s">
        <v>26</v>
      </c>
      <c r="B29" s="53" t="s">
        <v>67</v>
      </c>
      <c r="C29" s="53" t="s">
        <v>67</v>
      </c>
      <c r="D29" s="113">
        <f t="shared" si="1"/>
        <v>10.849109783277974</v>
      </c>
      <c r="E29" s="113">
        <f t="shared" si="2"/>
        <v>9.8812395620708848</v>
      </c>
      <c r="F29" s="113">
        <f t="shared" si="3"/>
        <v>8.0562153602533648</v>
      </c>
      <c r="G29" s="113">
        <f t="shared" si="4"/>
        <v>-0.96787022120708954</v>
      </c>
      <c r="H29" s="241">
        <f t="shared" si="5"/>
        <v>-1.82502420181752</v>
      </c>
    </row>
    <row r="30" spans="1:8" x14ac:dyDescent="0.25">
      <c r="A30" s="26" t="s">
        <v>27</v>
      </c>
      <c r="B30" s="53" t="s">
        <v>68</v>
      </c>
      <c r="C30" s="53" t="s">
        <v>68</v>
      </c>
      <c r="D30" s="113">
        <f t="shared" si="1"/>
        <v>36.832641878059981</v>
      </c>
      <c r="E30" s="113">
        <f t="shared" si="2"/>
        <v>32.269661807001881</v>
      </c>
      <c r="F30" s="113">
        <f t="shared" si="3"/>
        <v>32.127526804455115</v>
      </c>
      <c r="G30" s="113">
        <f t="shared" si="4"/>
        <v>-4.5629800710580994</v>
      </c>
      <c r="H30" s="241">
        <f t="shared" si="5"/>
        <v>-0.14213500254676603</v>
      </c>
    </row>
    <row r="31" spans="1:8" x14ac:dyDescent="0.25">
      <c r="B31" s="53" t="s">
        <v>668</v>
      </c>
      <c r="C31" s="117" t="s">
        <v>1058</v>
      </c>
      <c r="D31" s="113">
        <f>AU63</f>
        <v>9.6817791274926925</v>
      </c>
      <c r="E31" s="113">
        <f t="shared" ref="E31:F31" si="6">AV63</f>
        <v>9.291336162064793</v>
      </c>
      <c r="F31" s="113">
        <f t="shared" si="6"/>
        <v>8.3695198689356616</v>
      </c>
      <c r="G31" s="113">
        <f>E31-D31</f>
        <v>-0.39044296542789958</v>
      </c>
      <c r="H31" s="241">
        <f>F31-E31</f>
        <v>-0.92181629312913138</v>
      </c>
    </row>
    <row r="33" spans="1:49" x14ac:dyDescent="0.25">
      <c r="B33" s="69"/>
      <c r="L33" s="69"/>
    </row>
    <row r="34" spans="1:49" x14ac:dyDescent="0.25">
      <c r="B34" s="123"/>
      <c r="L34" s="123"/>
    </row>
    <row r="36" spans="1:49" ht="14" x14ac:dyDescent="0.3">
      <c r="C36" s="41" t="s">
        <v>1040</v>
      </c>
      <c r="S36" s="41" t="s">
        <v>1041</v>
      </c>
      <c r="AI36" s="119" t="s">
        <v>1042</v>
      </c>
      <c r="AJ36" s="118"/>
      <c r="AK36" s="118"/>
      <c r="AL36" s="118"/>
    </row>
    <row r="37" spans="1:49" ht="14.5" x14ac:dyDescent="0.35">
      <c r="C37" s="42" t="s">
        <v>1052</v>
      </c>
      <c r="S37" s="42" t="s">
        <v>690</v>
      </c>
      <c r="AI37" s="120" t="s">
        <v>1053</v>
      </c>
      <c r="AJ37" s="118"/>
      <c r="AK37" s="118"/>
      <c r="AL37" s="118"/>
    </row>
    <row r="38" spans="1:49" ht="15" thickBot="1" x14ac:dyDescent="0.4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3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116"/>
      <c r="AK38" s="35"/>
      <c r="AL38" s="35"/>
      <c r="AM38" s="35"/>
      <c r="AN38" s="35"/>
      <c r="AO38" s="35"/>
      <c r="AP38" s="35"/>
      <c r="AQ38" s="35"/>
      <c r="AR38" s="36"/>
      <c r="AW38" s="35"/>
    </row>
    <row r="39" spans="1:49" x14ac:dyDescent="0.25">
      <c r="A39" s="55" t="s">
        <v>29</v>
      </c>
      <c r="B39" s="55" t="s">
        <v>30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R39" s="205"/>
      <c r="AS39" s="205"/>
      <c r="AT39" s="205"/>
      <c r="AU39" s="205"/>
      <c r="AV39" s="205"/>
    </row>
    <row r="40" spans="1:49" ht="13" thickBot="1" x14ac:dyDescent="0.3">
      <c r="A40" s="45" t="s">
        <v>32</v>
      </c>
      <c r="B40" s="45" t="s">
        <v>33</v>
      </c>
      <c r="C40" s="34">
        <v>2008</v>
      </c>
      <c r="D40" s="34">
        <v>2009</v>
      </c>
      <c r="E40" s="34">
        <v>2010</v>
      </c>
      <c r="F40" s="34">
        <v>2011</v>
      </c>
      <c r="G40" s="34">
        <v>2012</v>
      </c>
      <c r="H40" s="34">
        <v>2013</v>
      </c>
      <c r="I40" s="34">
        <v>2014</v>
      </c>
      <c r="J40" s="34">
        <v>2015</v>
      </c>
      <c r="K40" s="34">
        <v>2016</v>
      </c>
      <c r="L40" s="34">
        <v>2017</v>
      </c>
      <c r="M40" s="34">
        <v>2018</v>
      </c>
      <c r="N40" s="34">
        <v>2019</v>
      </c>
      <c r="O40" s="34">
        <v>2020</v>
      </c>
      <c r="P40" s="34">
        <v>2021</v>
      </c>
      <c r="Q40" s="34">
        <v>2022</v>
      </c>
      <c r="R40" s="34"/>
      <c r="S40" s="34">
        <v>2008</v>
      </c>
      <c r="T40" s="34">
        <v>2009</v>
      </c>
      <c r="U40" s="34">
        <v>2010</v>
      </c>
      <c r="V40" s="34">
        <v>2011</v>
      </c>
      <c r="W40" s="34">
        <v>2012</v>
      </c>
      <c r="X40" s="34">
        <v>2013</v>
      </c>
      <c r="Y40" s="34">
        <v>2014</v>
      </c>
      <c r="Z40" s="34">
        <v>2015</v>
      </c>
      <c r="AA40" s="34" t="s">
        <v>1030</v>
      </c>
      <c r="AB40" s="34">
        <v>2017</v>
      </c>
      <c r="AC40" s="34">
        <v>2018</v>
      </c>
      <c r="AD40" s="34">
        <v>2019</v>
      </c>
      <c r="AE40" s="34">
        <v>2020</v>
      </c>
      <c r="AF40" s="34">
        <v>2021</v>
      </c>
      <c r="AG40" s="34">
        <v>2022</v>
      </c>
      <c r="AH40" s="34"/>
      <c r="AI40" s="34">
        <v>2008</v>
      </c>
      <c r="AJ40" s="34">
        <v>2009</v>
      </c>
      <c r="AK40" s="34">
        <v>2010</v>
      </c>
      <c r="AL40" s="34">
        <v>2011</v>
      </c>
      <c r="AM40" s="34">
        <v>2012</v>
      </c>
      <c r="AN40" s="34">
        <v>2013</v>
      </c>
      <c r="AO40" s="34">
        <v>2014</v>
      </c>
      <c r="AP40" s="34">
        <v>2015</v>
      </c>
      <c r="AQ40" s="34">
        <v>2016</v>
      </c>
      <c r="AR40" s="34">
        <v>2017</v>
      </c>
      <c r="AS40" s="34">
        <v>2018</v>
      </c>
      <c r="AT40" s="34">
        <v>2019</v>
      </c>
      <c r="AU40" s="34">
        <v>2020</v>
      </c>
      <c r="AV40" s="34">
        <v>2021</v>
      </c>
      <c r="AW40" s="34">
        <v>2022</v>
      </c>
    </row>
    <row r="41" spans="1:49" x14ac:dyDescent="0.25">
      <c r="A41" s="180" t="s">
        <v>3</v>
      </c>
      <c r="B41" s="6" t="s">
        <v>28</v>
      </c>
      <c r="C41" s="167">
        <v>9578</v>
      </c>
      <c r="D41" s="167">
        <v>8938</v>
      </c>
      <c r="E41" s="167">
        <v>9062</v>
      </c>
      <c r="F41" s="167">
        <v>8382</v>
      </c>
      <c r="G41" s="167">
        <v>7849</v>
      </c>
      <c r="H41" s="167">
        <v>8037</v>
      </c>
      <c r="I41" s="167">
        <v>7967</v>
      </c>
      <c r="J41" s="167">
        <v>8196</v>
      </c>
      <c r="K41" s="167">
        <v>8657</v>
      </c>
      <c r="L41" s="167">
        <v>8421</v>
      </c>
      <c r="M41" s="167">
        <v>8319</v>
      </c>
      <c r="N41" s="167">
        <v>7709</v>
      </c>
      <c r="O41" s="167">
        <v>5936</v>
      </c>
      <c r="P41" s="167">
        <v>6083</v>
      </c>
      <c r="Q41" s="167">
        <v>6518</v>
      </c>
      <c r="R41" s="167"/>
      <c r="S41" s="167">
        <v>1006667</v>
      </c>
      <c r="T41" s="167">
        <v>1070905</v>
      </c>
      <c r="U41" s="167">
        <v>1104070</v>
      </c>
      <c r="V41" s="167">
        <v>1165149</v>
      </c>
      <c r="W41" s="167">
        <v>1154527</v>
      </c>
      <c r="X41" s="167">
        <v>1186588</v>
      </c>
      <c r="Y41" s="167">
        <v>1255545</v>
      </c>
      <c r="Z41" s="167">
        <v>1353108</v>
      </c>
      <c r="AA41" s="167">
        <v>1398306</v>
      </c>
      <c r="AB41" s="167">
        <v>1427769</v>
      </c>
      <c r="AC41" s="167">
        <v>1513031</v>
      </c>
      <c r="AD41" s="167">
        <v>1607503</v>
      </c>
      <c r="AE41" s="167">
        <v>1618782</v>
      </c>
      <c r="AF41" s="167">
        <v>1736141</v>
      </c>
      <c r="AG41" s="167">
        <v>1840489</v>
      </c>
      <c r="AH41" s="70"/>
      <c r="AI41" s="209">
        <f>(C41*1000)/S41</f>
        <v>9.5145663859051695</v>
      </c>
      <c r="AJ41" s="209">
        <f t="shared" ref="AJ41:AW56" si="7">(D41*1000)/T41</f>
        <v>8.3462118488568073</v>
      </c>
      <c r="AK41" s="209">
        <f t="shared" si="7"/>
        <v>8.2078129104132884</v>
      </c>
      <c r="AL41" s="209">
        <f t="shared" si="7"/>
        <v>7.1939297034113237</v>
      </c>
      <c r="AM41" s="209">
        <f t="shared" si="7"/>
        <v>6.7984551249126266</v>
      </c>
      <c r="AN41" s="209">
        <f t="shared" si="7"/>
        <v>6.7732018189969896</v>
      </c>
      <c r="AO41" s="209">
        <f t="shared" si="7"/>
        <v>6.3454515768052921</v>
      </c>
      <c r="AP41" s="209">
        <f t="shared" si="7"/>
        <v>6.0571661685541729</v>
      </c>
      <c r="AQ41" s="209">
        <f t="shared" si="7"/>
        <v>6.1910626143347738</v>
      </c>
      <c r="AR41" s="209">
        <f t="shared" si="7"/>
        <v>5.8980129138537114</v>
      </c>
      <c r="AS41" s="209">
        <f t="shared" si="7"/>
        <v>5.4982349998116362</v>
      </c>
      <c r="AT41" s="209">
        <f t="shared" si="7"/>
        <v>4.7956364622647669</v>
      </c>
      <c r="AU41" s="209">
        <f t="shared" si="7"/>
        <v>3.6669545374238162</v>
      </c>
      <c r="AV41" s="209">
        <f t="shared" si="7"/>
        <v>3.5037476794799502</v>
      </c>
      <c r="AW41" s="209">
        <f t="shared" si="7"/>
        <v>3.5414501254829558</v>
      </c>
    </row>
    <row r="42" spans="1:49" x14ac:dyDescent="0.25">
      <c r="A42" s="12" t="s">
        <v>8</v>
      </c>
      <c r="B42" s="48" t="s">
        <v>35</v>
      </c>
      <c r="C42" s="167">
        <v>1451</v>
      </c>
      <c r="D42" s="167">
        <v>1419</v>
      </c>
      <c r="E42" s="167">
        <v>1858</v>
      </c>
      <c r="F42" s="167">
        <v>1664</v>
      </c>
      <c r="G42" s="167">
        <v>1565</v>
      </c>
      <c r="H42" s="167">
        <v>1555</v>
      </c>
      <c r="I42" s="167">
        <v>1430</v>
      </c>
      <c r="J42" s="167">
        <v>1431</v>
      </c>
      <c r="K42" s="167">
        <v>1447</v>
      </c>
      <c r="L42" s="167">
        <v>1368</v>
      </c>
      <c r="M42" s="167">
        <v>1447</v>
      </c>
      <c r="N42" s="167">
        <v>1323</v>
      </c>
      <c r="O42" s="167">
        <v>1164</v>
      </c>
      <c r="P42" s="167">
        <v>1200</v>
      </c>
      <c r="Q42" s="167">
        <v>1129</v>
      </c>
      <c r="R42" s="167"/>
      <c r="S42" s="167">
        <v>111185</v>
      </c>
      <c r="T42" s="167">
        <v>112580</v>
      </c>
      <c r="U42" s="167">
        <v>118848</v>
      </c>
      <c r="V42" s="167">
        <v>125002</v>
      </c>
      <c r="W42" s="167">
        <v>123454</v>
      </c>
      <c r="X42" s="167">
        <v>130065</v>
      </c>
      <c r="Y42" s="167">
        <v>133796</v>
      </c>
      <c r="Z42" s="167">
        <v>139487</v>
      </c>
      <c r="AA42" s="167">
        <v>150555</v>
      </c>
      <c r="AB42" s="167">
        <v>159481</v>
      </c>
      <c r="AC42" s="167">
        <v>162009</v>
      </c>
      <c r="AD42" s="167">
        <v>171506</v>
      </c>
      <c r="AE42" s="167">
        <v>173655</v>
      </c>
      <c r="AF42" s="167">
        <v>189369</v>
      </c>
      <c r="AG42" s="167">
        <v>213131</v>
      </c>
      <c r="AH42" s="70"/>
      <c r="AI42" s="209">
        <f t="shared" ref="AI42:AI63" si="8">(C42*1000)/S42</f>
        <v>13.050321536178441</v>
      </c>
      <c r="AJ42" s="209">
        <f t="shared" si="7"/>
        <v>12.604370225617339</v>
      </c>
      <c r="AK42" s="209">
        <f t="shared" si="7"/>
        <v>15.633414108777599</v>
      </c>
      <c r="AL42" s="209">
        <f t="shared" si="7"/>
        <v>13.311787011407818</v>
      </c>
      <c r="AM42" s="209">
        <f t="shared" si="7"/>
        <v>12.676786495374795</v>
      </c>
      <c r="AN42" s="209">
        <f t="shared" si="7"/>
        <v>11.955560681197863</v>
      </c>
      <c r="AO42" s="209">
        <f t="shared" si="7"/>
        <v>10.687912942090945</v>
      </c>
      <c r="AP42" s="209">
        <f t="shared" si="7"/>
        <v>10.259020553886742</v>
      </c>
      <c r="AQ42" s="209">
        <f t="shared" si="7"/>
        <v>9.6111055760353352</v>
      </c>
      <c r="AR42" s="209">
        <f t="shared" si="7"/>
        <v>8.5778243176303128</v>
      </c>
      <c r="AS42" s="209">
        <f t="shared" si="7"/>
        <v>8.9316025652895821</v>
      </c>
      <c r="AT42" s="209">
        <f t="shared" si="7"/>
        <v>7.7140158361806588</v>
      </c>
      <c r="AU42" s="209">
        <f t="shared" si="7"/>
        <v>6.7029454953787679</v>
      </c>
      <c r="AV42" s="209">
        <f t="shared" si="7"/>
        <v>6.3368344343583161</v>
      </c>
      <c r="AW42" s="209">
        <f t="shared" si="7"/>
        <v>5.2972115741023122</v>
      </c>
    </row>
    <row r="43" spans="1:49" x14ac:dyDescent="0.25">
      <c r="A43" s="12" t="s">
        <v>9</v>
      </c>
      <c r="B43" s="48" t="s">
        <v>36</v>
      </c>
      <c r="C43" s="167">
        <v>3425</v>
      </c>
      <c r="D43" s="167">
        <v>2100</v>
      </c>
      <c r="E43" s="167">
        <v>3102</v>
      </c>
      <c r="F43" s="167">
        <v>2888</v>
      </c>
      <c r="G43" s="167">
        <v>2366</v>
      </c>
      <c r="H43" s="167">
        <v>2447</v>
      </c>
      <c r="I43" s="167">
        <v>2556</v>
      </c>
      <c r="J43" s="167">
        <v>3238</v>
      </c>
      <c r="K43" s="167">
        <v>2468</v>
      </c>
      <c r="L43" s="167">
        <v>2519</v>
      </c>
      <c r="M43" s="167">
        <v>2428</v>
      </c>
      <c r="N43" s="167">
        <v>3070</v>
      </c>
      <c r="O43" s="167">
        <v>2426</v>
      </c>
      <c r="P43" s="167">
        <v>2548</v>
      </c>
      <c r="Q43" s="167">
        <v>2417</v>
      </c>
      <c r="R43" s="167"/>
      <c r="S43" s="167">
        <v>77852</v>
      </c>
      <c r="T43" s="167">
        <v>73600</v>
      </c>
      <c r="U43" s="167">
        <v>84058</v>
      </c>
      <c r="V43" s="167">
        <v>86761</v>
      </c>
      <c r="W43" s="167">
        <v>85089</v>
      </c>
      <c r="X43" s="167">
        <v>80549</v>
      </c>
      <c r="Y43" s="167">
        <v>81198</v>
      </c>
      <c r="Z43" s="167">
        <v>86179</v>
      </c>
      <c r="AA43" s="167">
        <v>90731</v>
      </c>
      <c r="AB43" s="167">
        <v>97715</v>
      </c>
      <c r="AC43" s="167">
        <v>104962</v>
      </c>
      <c r="AD43" s="167">
        <v>104787</v>
      </c>
      <c r="AE43" s="167">
        <v>103168</v>
      </c>
      <c r="AF43" s="167">
        <v>113641</v>
      </c>
      <c r="AG43" s="167">
        <v>122660</v>
      </c>
      <c r="AH43" s="70"/>
      <c r="AI43" s="209">
        <f t="shared" si="8"/>
        <v>43.993731696038637</v>
      </c>
      <c r="AJ43" s="209">
        <f t="shared" si="7"/>
        <v>28.532608695652176</v>
      </c>
      <c r="AK43" s="209">
        <f t="shared" si="7"/>
        <v>36.903090723072161</v>
      </c>
      <c r="AL43" s="209">
        <f t="shared" si="7"/>
        <v>33.286845472043893</v>
      </c>
      <c r="AM43" s="209">
        <f t="shared" si="7"/>
        <v>27.806179412144932</v>
      </c>
      <c r="AN43" s="209">
        <f t="shared" si="7"/>
        <v>30.37902394815578</v>
      </c>
      <c r="AO43" s="209">
        <f t="shared" si="7"/>
        <v>31.478607847483929</v>
      </c>
      <c r="AP43" s="209">
        <f t="shared" si="7"/>
        <v>37.572958609406001</v>
      </c>
      <c r="AQ43" s="209">
        <f t="shared" si="7"/>
        <v>27.201287321863532</v>
      </c>
      <c r="AR43" s="209">
        <f t="shared" si="7"/>
        <v>25.77905132272425</v>
      </c>
      <c r="AS43" s="209">
        <f t="shared" si="7"/>
        <v>23.132181170328309</v>
      </c>
      <c r="AT43" s="209">
        <f t="shared" si="7"/>
        <v>29.297527365035741</v>
      </c>
      <c r="AU43" s="209">
        <f t="shared" si="7"/>
        <v>23.515043424317618</v>
      </c>
      <c r="AV43" s="209">
        <f t="shared" si="7"/>
        <v>22.421485203403702</v>
      </c>
      <c r="AW43" s="209">
        <f t="shared" si="7"/>
        <v>19.704875264960052</v>
      </c>
    </row>
    <row r="44" spans="1:49" x14ac:dyDescent="0.25">
      <c r="A44" s="12" t="s">
        <v>10</v>
      </c>
      <c r="B44" s="48" t="s">
        <v>37</v>
      </c>
      <c r="C44" s="167">
        <v>2323</v>
      </c>
      <c r="D44" s="167">
        <v>2265</v>
      </c>
      <c r="E44" s="167">
        <v>2351</v>
      </c>
      <c r="F44" s="167">
        <v>2151</v>
      </c>
      <c r="G44" s="167">
        <v>2143</v>
      </c>
      <c r="H44" s="167">
        <v>2057</v>
      </c>
      <c r="I44" s="167">
        <v>1911</v>
      </c>
      <c r="J44" s="167">
        <v>1936</v>
      </c>
      <c r="K44" s="167">
        <v>1976</v>
      </c>
      <c r="L44" s="167">
        <v>1914</v>
      </c>
      <c r="M44" s="167">
        <v>1879</v>
      </c>
      <c r="N44" s="167">
        <v>1843</v>
      </c>
      <c r="O44" s="167">
        <v>1834</v>
      </c>
      <c r="P44" s="167">
        <v>1937</v>
      </c>
      <c r="Q44" s="167">
        <v>1865</v>
      </c>
      <c r="R44" s="167"/>
      <c r="S44" s="167">
        <v>129305</v>
      </c>
      <c r="T44" s="167">
        <v>135285</v>
      </c>
      <c r="U44" s="167">
        <v>141323</v>
      </c>
      <c r="V44" s="167">
        <v>147005</v>
      </c>
      <c r="W44" s="167">
        <v>146115</v>
      </c>
      <c r="X44" s="167">
        <v>151559</v>
      </c>
      <c r="Y44" s="167">
        <v>157906</v>
      </c>
      <c r="Z44" s="167">
        <v>167523</v>
      </c>
      <c r="AA44" s="167">
        <v>173848</v>
      </c>
      <c r="AB44" s="167">
        <v>181820</v>
      </c>
      <c r="AC44" s="167">
        <v>190992</v>
      </c>
      <c r="AD44" s="167">
        <v>198370</v>
      </c>
      <c r="AE44" s="167">
        <v>199737</v>
      </c>
      <c r="AF44" s="167">
        <v>216561</v>
      </c>
      <c r="AG44" s="167">
        <v>236501</v>
      </c>
      <c r="AH44" s="70"/>
      <c r="AI44" s="209">
        <f t="shared" si="8"/>
        <v>17.965275898070452</v>
      </c>
      <c r="AJ44" s="209">
        <f t="shared" si="7"/>
        <v>16.742432642199802</v>
      </c>
      <c r="AK44" s="209">
        <f t="shared" si="7"/>
        <v>16.635650248013416</v>
      </c>
      <c r="AL44" s="209">
        <f t="shared" si="7"/>
        <v>14.632155368865005</v>
      </c>
      <c r="AM44" s="209">
        <f t="shared" si="7"/>
        <v>14.666529788180542</v>
      </c>
      <c r="AN44" s="209">
        <f t="shared" si="7"/>
        <v>13.572272184429826</v>
      </c>
      <c r="AO44" s="209">
        <f t="shared" si="7"/>
        <v>12.102136714247717</v>
      </c>
      <c r="AP44" s="209">
        <f t="shared" si="7"/>
        <v>11.556622075774669</v>
      </c>
      <c r="AQ44" s="209">
        <f t="shared" si="7"/>
        <v>11.366250977865722</v>
      </c>
      <c r="AR44" s="209">
        <f t="shared" si="7"/>
        <v>10.526894731052689</v>
      </c>
      <c r="AS44" s="209">
        <f t="shared" si="7"/>
        <v>9.838108402446176</v>
      </c>
      <c r="AT44" s="209">
        <f t="shared" si="7"/>
        <v>9.2907193628068754</v>
      </c>
      <c r="AU44" s="209">
        <f t="shared" si="7"/>
        <v>9.1820744278726529</v>
      </c>
      <c r="AV44" s="209">
        <f t="shared" si="7"/>
        <v>8.944362096591723</v>
      </c>
      <c r="AW44" s="209">
        <f t="shared" si="7"/>
        <v>7.8858017513668015</v>
      </c>
    </row>
    <row r="45" spans="1:49" x14ac:dyDescent="0.25">
      <c r="A45" s="26" t="s">
        <v>11</v>
      </c>
      <c r="B45" s="53" t="s">
        <v>52</v>
      </c>
      <c r="C45" s="167">
        <v>1795</v>
      </c>
      <c r="D45" s="167">
        <v>1783</v>
      </c>
      <c r="E45" s="167">
        <v>1841</v>
      </c>
      <c r="F45" s="167">
        <v>1720</v>
      </c>
      <c r="G45" s="167">
        <v>1662</v>
      </c>
      <c r="H45" s="167">
        <v>1642</v>
      </c>
      <c r="I45" s="167">
        <v>1598</v>
      </c>
      <c r="J45" s="167">
        <v>1574</v>
      </c>
      <c r="K45" s="167">
        <v>1507</v>
      </c>
      <c r="L45" s="167">
        <v>1513</v>
      </c>
      <c r="M45" s="167">
        <v>1447</v>
      </c>
      <c r="N45" s="167">
        <v>1421</v>
      </c>
      <c r="O45" s="167">
        <v>1353</v>
      </c>
      <c r="P45" s="167">
        <v>1372</v>
      </c>
      <c r="Q45" s="167">
        <v>1295</v>
      </c>
      <c r="R45" s="167"/>
      <c r="S45" s="167">
        <v>111628</v>
      </c>
      <c r="T45" s="167">
        <v>104694</v>
      </c>
      <c r="U45" s="167">
        <v>110498</v>
      </c>
      <c r="V45" s="167">
        <v>118231</v>
      </c>
      <c r="W45" s="167">
        <v>115427</v>
      </c>
      <c r="X45" s="167">
        <v>116947</v>
      </c>
      <c r="Y45" s="167">
        <v>122414</v>
      </c>
      <c r="Z45" s="167">
        <v>129593</v>
      </c>
      <c r="AA45" s="167">
        <v>138825</v>
      </c>
      <c r="AB45" s="167">
        <v>146362</v>
      </c>
      <c r="AC45" s="167">
        <v>150617</v>
      </c>
      <c r="AD45" s="167">
        <v>155538</v>
      </c>
      <c r="AE45" s="167">
        <v>156855</v>
      </c>
      <c r="AF45" s="167">
        <v>173507</v>
      </c>
      <c r="AG45" s="167">
        <v>180626</v>
      </c>
      <c r="AH45" s="70"/>
      <c r="AI45" s="209">
        <f t="shared" si="8"/>
        <v>16.08019493317089</v>
      </c>
      <c r="AJ45" s="209">
        <f t="shared" si="7"/>
        <v>17.030584369686895</v>
      </c>
      <c r="AK45" s="209">
        <f t="shared" si="7"/>
        <v>16.660935039548228</v>
      </c>
      <c r="AL45" s="209">
        <f t="shared" si="7"/>
        <v>14.547792034238059</v>
      </c>
      <c r="AM45" s="209">
        <f t="shared" si="7"/>
        <v>14.39871087353912</v>
      </c>
      <c r="AN45" s="209">
        <f t="shared" si="7"/>
        <v>14.040548282555346</v>
      </c>
      <c r="AO45" s="209">
        <f t="shared" si="7"/>
        <v>13.054062443838124</v>
      </c>
      <c r="AP45" s="209">
        <f t="shared" si="7"/>
        <v>12.145717747100537</v>
      </c>
      <c r="AQ45" s="209">
        <f t="shared" si="7"/>
        <v>10.855393481001261</v>
      </c>
      <c r="AR45" s="209">
        <f t="shared" si="7"/>
        <v>10.337382653967559</v>
      </c>
      <c r="AS45" s="209">
        <f t="shared" si="7"/>
        <v>9.6071492593797512</v>
      </c>
      <c r="AT45" s="209">
        <f t="shared" si="7"/>
        <v>9.1360310663632038</v>
      </c>
      <c r="AU45" s="209">
        <f t="shared" si="7"/>
        <v>8.6258008989193833</v>
      </c>
      <c r="AV45" s="209">
        <f t="shared" si="7"/>
        <v>7.9074619467802449</v>
      </c>
      <c r="AW45" s="209">
        <f t="shared" si="7"/>
        <v>7.1695104802187943</v>
      </c>
    </row>
    <row r="46" spans="1:49" x14ac:dyDescent="0.25">
      <c r="A46" s="26" t="s">
        <v>12</v>
      </c>
      <c r="B46" s="53" t="s">
        <v>53</v>
      </c>
      <c r="C46" s="167">
        <v>1021</v>
      </c>
      <c r="D46" s="167">
        <v>1000</v>
      </c>
      <c r="E46" s="167">
        <v>1029</v>
      </c>
      <c r="F46" s="167">
        <v>963</v>
      </c>
      <c r="G46" s="167">
        <v>931</v>
      </c>
      <c r="H46" s="167">
        <v>873</v>
      </c>
      <c r="I46" s="167">
        <v>851</v>
      </c>
      <c r="J46" s="167">
        <v>840</v>
      </c>
      <c r="K46" s="167">
        <v>826</v>
      </c>
      <c r="L46" s="167">
        <v>812</v>
      </c>
      <c r="M46" s="167">
        <v>784</v>
      </c>
      <c r="N46" s="167">
        <v>765</v>
      </c>
      <c r="O46" s="167">
        <v>710</v>
      </c>
      <c r="P46" s="167">
        <v>711</v>
      </c>
      <c r="Q46" s="167">
        <v>664</v>
      </c>
      <c r="R46" s="167"/>
      <c r="S46" s="167">
        <v>63013</v>
      </c>
      <c r="T46" s="167">
        <v>58286</v>
      </c>
      <c r="U46" s="167">
        <v>64111</v>
      </c>
      <c r="V46" s="167">
        <v>66577</v>
      </c>
      <c r="W46" s="167">
        <v>66525</v>
      </c>
      <c r="X46" s="167">
        <v>68206</v>
      </c>
      <c r="Y46" s="167">
        <v>70377</v>
      </c>
      <c r="Z46" s="167">
        <v>75674</v>
      </c>
      <c r="AA46" s="167">
        <v>79263</v>
      </c>
      <c r="AB46" s="167">
        <v>86518</v>
      </c>
      <c r="AC46" s="167">
        <v>89050</v>
      </c>
      <c r="AD46" s="167">
        <v>90233</v>
      </c>
      <c r="AE46" s="167">
        <v>88921</v>
      </c>
      <c r="AF46" s="167">
        <v>101439</v>
      </c>
      <c r="AG46" s="167">
        <v>112849</v>
      </c>
      <c r="AH46" s="70"/>
      <c r="AI46" s="209">
        <f t="shared" si="8"/>
        <v>16.20300572897656</v>
      </c>
      <c r="AJ46" s="209">
        <f t="shared" si="7"/>
        <v>17.156778643241946</v>
      </c>
      <c r="AK46" s="209">
        <f t="shared" si="7"/>
        <v>16.050287782127871</v>
      </c>
      <c r="AL46" s="209">
        <f t="shared" si="7"/>
        <v>14.464454691560148</v>
      </c>
      <c r="AM46" s="209">
        <f t="shared" si="7"/>
        <v>13.994738819992484</v>
      </c>
      <c r="AN46" s="209">
        <f t="shared" si="7"/>
        <v>12.799460458024221</v>
      </c>
      <c r="AO46" s="209">
        <f t="shared" si="7"/>
        <v>12.092018699290962</v>
      </c>
      <c r="AP46" s="209">
        <f t="shared" si="7"/>
        <v>11.100245791156803</v>
      </c>
      <c r="AQ46" s="209">
        <f t="shared" si="7"/>
        <v>10.421003494694876</v>
      </c>
      <c r="AR46" s="209">
        <f t="shared" si="7"/>
        <v>9.3853302203009772</v>
      </c>
      <c r="AS46" s="209">
        <f t="shared" si="7"/>
        <v>8.804042672655811</v>
      </c>
      <c r="AT46" s="209">
        <f t="shared" si="7"/>
        <v>8.4780512672747221</v>
      </c>
      <c r="AU46" s="209">
        <f t="shared" si="7"/>
        <v>7.9846155576298061</v>
      </c>
      <c r="AV46" s="209">
        <f t="shared" si="7"/>
        <v>7.0091384970277701</v>
      </c>
      <c r="AW46" s="209">
        <f t="shared" si="7"/>
        <v>5.8839688433216066</v>
      </c>
    </row>
    <row r="47" spans="1:49" x14ac:dyDescent="0.25">
      <c r="A47" s="26" t="s">
        <v>13</v>
      </c>
      <c r="B47" s="53" t="s">
        <v>54</v>
      </c>
      <c r="C47" s="167">
        <v>1978</v>
      </c>
      <c r="D47" s="167">
        <v>1863</v>
      </c>
      <c r="E47" s="167">
        <v>1970</v>
      </c>
      <c r="F47" s="167">
        <v>1911</v>
      </c>
      <c r="G47" s="167">
        <v>1838</v>
      </c>
      <c r="H47" s="167">
        <v>1717</v>
      </c>
      <c r="I47" s="167">
        <v>1744</v>
      </c>
      <c r="J47" s="167">
        <v>1694</v>
      </c>
      <c r="K47" s="167">
        <v>1652</v>
      </c>
      <c r="L47" s="167">
        <v>1661</v>
      </c>
      <c r="M47" s="167">
        <v>1589</v>
      </c>
      <c r="N47" s="167">
        <v>1363</v>
      </c>
      <c r="O47" s="167">
        <v>1235</v>
      </c>
      <c r="P47" s="167">
        <v>1240</v>
      </c>
      <c r="Q47" s="167">
        <v>1170</v>
      </c>
      <c r="R47" s="167"/>
      <c r="S47" s="167">
        <v>72680</v>
      </c>
      <c r="T47" s="167">
        <v>68308</v>
      </c>
      <c r="U47" s="167">
        <v>75555</v>
      </c>
      <c r="V47" s="167">
        <v>77315</v>
      </c>
      <c r="W47" s="167">
        <v>71773</v>
      </c>
      <c r="X47" s="167">
        <v>73549</v>
      </c>
      <c r="Y47" s="167">
        <v>75322</v>
      </c>
      <c r="Z47" s="167">
        <v>79091</v>
      </c>
      <c r="AA47" s="167">
        <v>82150</v>
      </c>
      <c r="AB47" s="167">
        <v>84701</v>
      </c>
      <c r="AC47" s="167">
        <v>87914</v>
      </c>
      <c r="AD47" s="167">
        <v>90292</v>
      </c>
      <c r="AE47" s="167">
        <v>89388</v>
      </c>
      <c r="AF47" s="167">
        <v>99988</v>
      </c>
      <c r="AG47" s="167">
        <v>104911</v>
      </c>
      <c r="AH47" s="70"/>
      <c r="AI47" s="209">
        <f t="shared" si="8"/>
        <v>27.215189873417721</v>
      </c>
      <c r="AJ47" s="209">
        <f t="shared" si="7"/>
        <v>27.273525794928851</v>
      </c>
      <c r="AK47" s="209">
        <f t="shared" si="7"/>
        <v>26.073721130302427</v>
      </c>
      <c r="AL47" s="209">
        <f t="shared" si="7"/>
        <v>24.717066545948391</v>
      </c>
      <c r="AM47" s="209">
        <f t="shared" si="7"/>
        <v>25.608515737115628</v>
      </c>
      <c r="AN47" s="209">
        <f t="shared" si="7"/>
        <v>23.344980897089016</v>
      </c>
      <c r="AO47" s="209">
        <f t="shared" si="7"/>
        <v>23.153925811847799</v>
      </c>
      <c r="AP47" s="209">
        <f t="shared" si="7"/>
        <v>21.418366185785992</v>
      </c>
      <c r="AQ47" s="209">
        <f t="shared" si="7"/>
        <v>20.109555690809493</v>
      </c>
      <c r="AR47" s="209">
        <f t="shared" si="7"/>
        <v>19.61015808550076</v>
      </c>
      <c r="AS47" s="209">
        <f t="shared" si="7"/>
        <v>18.07448188001911</v>
      </c>
      <c r="AT47" s="209">
        <f t="shared" si="7"/>
        <v>15.095468037035396</v>
      </c>
      <c r="AU47" s="209">
        <f t="shared" si="7"/>
        <v>13.816172193135545</v>
      </c>
      <c r="AV47" s="209">
        <f t="shared" si="7"/>
        <v>12.401488178581429</v>
      </c>
      <c r="AW47" s="209">
        <f t="shared" si="7"/>
        <v>11.152310053283259</v>
      </c>
    </row>
    <row r="48" spans="1:49" x14ac:dyDescent="0.25">
      <c r="A48" s="26" t="s">
        <v>14</v>
      </c>
      <c r="B48" s="53" t="s">
        <v>55</v>
      </c>
      <c r="C48" s="167">
        <v>2722</v>
      </c>
      <c r="D48" s="167">
        <v>2401</v>
      </c>
      <c r="E48" s="167">
        <v>2639</v>
      </c>
      <c r="F48" s="167">
        <v>2709</v>
      </c>
      <c r="G48" s="167">
        <v>2830</v>
      </c>
      <c r="H48" s="167">
        <v>2691</v>
      </c>
      <c r="I48" s="167">
        <v>2672</v>
      </c>
      <c r="J48" s="167">
        <v>2963</v>
      </c>
      <c r="K48" s="167">
        <v>2831</v>
      </c>
      <c r="L48" s="167">
        <v>2754</v>
      </c>
      <c r="M48" s="167">
        <v>2917</v>
      </c>
      <c r="N48" s="167">
        <v>2553</v>
      </c>
      <c r="O48" s="167">
        <v>2397</v>
      </c>
      <c r="P48" s="167">
        <v>2407</v>
      </c>
      <c r="Q48" s="167">
        <v>2309</v>
      </c>
      <c r="R48" s="167"/>
      <c r="S48" s="167">
        <v>15326</v>
      </c>
      <c r="T48" s="167">
        <v>15299</v>
      </c>
      <c r="U48" s="167">
        <v>16066</v>
      </c>
      <c r="V48" s="167">
        <v>17325</v>
      </c>
      <c r="W48" s="167">
        <v>17235</v>
      </c>
      <c r="X48" s="167">
        <v>17785</v>
      </c>
      <c r="Y48" s="167">
        <v>18228</v>
      </c>
      <c r="Z48" s="167">
        <v>18914</v>
      </c>
      <c r="AA48" s="167">
        <v>21237</v>
      </c>
      <c r="AB48" s="167">
        <v>22769</v>
      </c>
      <c r="AC48" s="167">
        <v>20220</v>
      </c>
      <c r="AD48" s="167">
        <v>21779</v>
      </c>
      <c r="AE48" s="167">
        <v>21450</v>
      </c>
      <c r="AF48" s="167">
        <v>22789</v>
      </c>
      <c r="AG48" s="167">
        <v>23966</v>
      </c>
      <c r="AH48" s="70"/>
      <c r="AI48" s="209">
        <f t="shared" si="8"/>
        <v>177.6066814563487</v>
      </c>
      <c r="AJ48" s="209">
        <f t="shared" si="7"/>
        <v>156.93836198444342</v>
      </c>
      <c r="AK48" s="209">
        <f t="shared" si="7"/>
        <v>164.25992779783394</v>
      </c>
      <c r="AL48" s="209">
        <f t="shared" si="7"/>
        <v>156.36363636363637</v>
      </c>
      <c r="AM48" s="209">
        <f t="shared" si="7"/>
        <v>164.20075427908327</v>
      </c>
      <c r="AN48" s="209">
        <f t="shared" si="7"/>
        <v>151.30728141692438</v>
      </c>
      <c r="AO48" s="209">
        <f t="shared" si="7"/>
        <v>146.58766732499453</v>
      </c>
      <c r="AP48" s="209">
        <f t="shared" si="7"/>
        <v>156.65644496140425</v>
      </c>
      <c r="AQ48" s="209">
        <f t="shared" si="7"/>
        <v>133.30508075528559</v>
      </c>
      <c r="AR48" s="209">
        <f t="shared" si="7"/>
        <v>120.95392858711406</v>
      </c>
      <c r="AS48" s="209">
        <f t="shared" si="7"/>
        <v>144.26310583580613</v>
      </c>
      <c r="AT48" s="209">
        <f t="shared" si="7"/>
        <v>117.2230129941687</v>
      </c>
      <c r="AU48" s="209">
        <f t="shared" si="7"/>
        <v>111.74825174825175</v>
      </c>
      <c r="AV48" s="209">
        <f t="shared" si="7"/>
        <v>105.62113300276449</v>
      </c>
      <c r="AW48" s="209">
        <f t="shared" si="7"/>
        <v>96.344821830927145</v>
      </c>
    </row>
    <row r="49" spans="1:49" x14ac:dyDescent="0.25">
      <c r="A49" s="26" t="s">
        <v>15</v>
      </c>
      <c r="B49" s="53" t="s">
        <v>56</v>
      </c>
      <c r="C49" s="167">
        <v>825</v>
      </c>
      <c r="D49" s="167">
        <v>818</v>
      </c>
      <c r="E49" s="167">
        <v>883</v>
      </c>
      <c r="F49" s="167">
        <v>704</v>
      </c>
      <c r="G49" s="167">
        <v>692</v>
      </c>
      <c r="H49" s="167">
        <v>644</v>
      </c>
      <c r="I49" s="167">
        <v>604</v>
      </c>
      <c r="J49" s="167">
        <v>597</v>
      </c>
      <c r="K49" s="167">
        <v>585</v>
      </c>
      <c r="L49" s="167">
        <v>550</v>
      </c>
      <c r="M49" s="167">
        <v>560</v>
      </c>
      <c r="N49" s="167">
        <v>514</v>
      </c>
      <c r="O49" s="167">
        <v>490</v>
      </c>
      <c r="P49" s="167">
        <v>557</v>
      </c>
      <c r="Q49" s="167">
        <v>608</v>
      </c>
      <c r="R49" s="167"/>
      <c r="S49" s="167">
        <v>46899</v>
      </c>
      <c r="T49" s="167">
        <v>45958</v>
      </c>
      <c r="U49" s="167">
        <v>47601</v>
      </c>
      <c r="V49" s="167">
        <v>47608</v>
      </c>
      <c r="W49" s="167">
        <v>45484</v>
      </c>
      <c r="X49" s="167">
        <v>46814</v>
      </c>
      <c r="Y49" s="167">
        <v>48009</v>
      </c>
      <c r="Z49" s="167">
        <v>53125</v>
      </c>
      <c r="AA49" s="167">
        <v>53484</v>
      </c>
      <c r="AB49" s="167">
        <v>54159</v>
      </c>
      <c r="AC49" s="167">
        <v>59741</v>
      </c>
      <c r="AD49" s="167">
        <v>61080</v>
      </c>
      <c r="AE49" s="167">
        <v>62650</v>
      </c>
      <c r="AF49" s="167">
        <v>68767</v>
      </c>
      <c r="AG49" s="167">
        <v>69069</v>
      </c>
      <c r="AH49" s="70"/>
      <c r="AI49" s="209">
        <f t="shared" si="8"/>
        <v>17.590993411373375</v>
      </c>
      <c r="AJ49" s="209">
        <f t="shared" si="7"/>
        <v>17.798859828539101</v>
      </c>
      <c r="AK49" s="209">
        <f t="shared" si="7"/>
        <v>18.550030461544925</v>
      </c>
      <c r="AL49" s="209">
        <f t="shared" si="7"/>
        <v>14.78743068391867</v>
      </c>
      <c r="AM49" s="209">
        <f t="shared" si="7"/>
        <v>15.214141236478762</v>
      </c>
      <c r="AN49" s="209">
        <f t="shared" si="7"/>
        <v>13.756568547870295</v>
      </c>
      <c r="AO49" s="209">
        <f t="shared" si="7"/>
        <v>12.580974400633215</v>
      </c>
      <c r="AP49" s="209">
        <f t="shared" si="7"/>
        <v>11.23764705882353</v>
      </c>
      <c r="AQ49" s="209">
        <f t="shared" si="7"/>
        <v>10.937850572133723</v>
      </c>
      <c r="AR49" s="209">
        <f t="shared" si="7"/>
        <v>10.155283517051645</v>
      </c>
      <c r="AS49" s="209">
        <f t="shared" si="7"/>
        <v>9.3737968899081032</v>
      </c>
      <c r="AT49" s="209">
        <f t="shared" si="7"/>
        <v>8.4151931892599876</v>
      </c>
      <c r="AU49" s="209">
        <f t="shared" si="7"/>
        <v>7.8212290502793298</v>
      </c>
      <c r="AV49" s="209">
        <f t="shared" si="7"/>
        <v>8.0998153183939969</v>
      </c>
      <c r="AW49" s="209">
        <f t="shared" si="7"/>
        <v>8.802791411487064</v>
      </c>
    </row>
    <row r="50" spans="1:49" x14ac:dyDescent="0.25">
      <c r="A50" s="26" t="s">
        <v>16</v>
      </c>
      <c r="B50" s="53" t="s">
        <v>57</v>
      </c>
      <c r="C50" s="167">
        <v>7062</v>
      </c>
      <c r="D50" s="167">
        <v>7175</v>
      </c>
      <c r="E50" s="167">
        <v>8134</v>
      </c>
      <c r="F50" s="167">
        <v>7348</v>
      </c>
      <c r="G50" s="167">
        <v>6715</v>
      </c>
      <c r="H50" s="167">
        <v>6709</v>
      </c>
      <c r="I50" s="167">
        <v>6294</v>
      </c>
      <c r="J50" s="167">
        <v>6424</v>
      </c>
      <c r="K50" s="167">
        <v>6153</v>
      </c>
      <c r="L50" s="167">
        <v>5772</v>
      </c>
      <c r="M50" s="167">
        <v>5527</v>
      </c>
      <c r="N50" s="167">
        <v>5589</v>
      </c>
      <c r="O50" s="167">
        <v>5373</v>
      </c>
      <c r="P50" s="167">
        <v>5531</v>
      </c>
      <c r="Q50" s="167">
        <v>5174</v>
      </c>
      <c r="R50" s="167"/>
      <c r="S50" s="167">
        <v>392358</v>
      </c>
      <c r="T50" s="167">
        <v>399487</v>
      </c>
      <c r="U50" s="167">
        <v>424762</v>
      </c>
      <c r="V50" s="167">
        <v>437577</v>
      </c>
      <c r="W50" s="167">
        <v>425125</v>
      </c>
      <c r="X50" s="167">
        <v>436180</v>
      </c>
      <c r="Y50" s="167">
        <v>458527</v>
      </c>
      <c r="Z50" s="167">
        <v>482457</v>
      </c>
      <c r="AA50" s="167">
        <v>495951</v>
      </c>
      <c r="AB50" s="167">
        <v>524030</v>
      </c>
      <c r="AC50" s="167">
        <v>547245</v>
      </c>
      <c r="AD50" s="167">
        <v>579610</v>
      </c>
      <c r="AE50" s="167">
        <v>588476</v>
      </c>
      <c r="AF50" s="167">
        <v>627957</v>
      </c>
      <c r="AG50" s="167">
        <v>675351</v>
      </c>
      <c r="AH50" s="70"/>
      <c r="AI50" s="209">
        <f t="shared" si="8"/>
        <v>17.998868380407689</v>
      </c>
      <c r="AJ50" s="209">
        <f t="shared" si="7"/>
        <v>17.960534385349209</v>
      </c>
      <c r="AK50" s="209">
        <f t="shared" si="7"/>
        <v>19.14954727588626</v>
      </c>
      <c r="AL50" s="209">
        <f t="shared" si="7"/>
        <v>16.792473096163647</v>
      </c>
      <c r="AM50" s="209">
        <f t="shared" si="7"/>
        <v>15.7953543075566</v>
      </c>
      <c r="AN50" s="209">
        <f t="shared" si="7"/>
        <v>15.3812646155257</v>
      </c>
      <c r="AO50" s="209">
        <f t="shared" si="7"/>
        <v>13.726563539333561</v>
      </c>
      <c r="AP50" s="209">
        <f t="shared" si="7"/>
        <v>13.315176274776819</v>
      </c>
      <c r="AQ50" s="209">
        <f t="shared" si="7"/>
        <v>12.406467574417634</v>
      </c>
      <c r="AR50" s="209">
        <f t="shared" si="7"/>
        <v>11.014636566608782</v>
      </c>
      <c r="AS50" s="209">
        <f t="shared" si="7"/>
        <v>10.099681130024029</v>
      </c>
      <c r="AT50" s="209">
        <f t="shared" si="7"/>
        <v>9.6426907748313528</v>
      </c>
      <c r="AU50" s="209">
        <f t="shared" si="7"/>
        <v>9.1303638551104882</v>
      </c>
      <c r="AV50" s="209">
        <f t="shared" si="7"/>
        <v>8.807927931371097</v>
      </c>
      <c r="AW50" s="209">
        <f t="shared" si="7"/>
        <v>7.6612013604777367</v>
      </c>
    </row>
    <row r="51" spans="1:49" x14ac:dyDescent="0.25">
      <c r="A51" s="26" t="s">
        <v>17</v>
      </c>
      <c r="B51" s="53" t="s">
        <v>58</v>
      </c>
      <c r="C51" s="167">
        <v>1846</v>
      </c>
      <c r="D51" s="167">
        <v>1761</v>
      </c>
      <c r="E51" s="167">
        <v>1784</v>
      </c>
      <c r="F51" s="167">
        <v>1687</v>
      </c>
      <c r="G51" s="167">
        <v>1609</v>
      </c>
      <c r="H51" s="167">
        <v>1408</v>
      </c>
      <c r="I51" s="167">
        <v>1420</v>
      </c>
      <c r="J51" s="167">
        <v>1390</v>
      </c>
      <c r="K51" s="167">
        <v>1370</v>
      </c>
      <c r="L51" s="167">
        <v>1339</v>
      </c>
      <c r="M51" s="167">
        <v>1270</v>
      </c>
      <c r="N51" s="167">
        <v>1272</v>
      </c>
      <c r="O51" s="167">
        <v>1225</v>
      </c>
      <c r="P51" s="167">
        <v>1221</v>
      </c>
      <c r="Q51" s="167">
        <v>1161</v>
      </c>
      <c r="R51" s="167"/>
      <c r="S51" s="167">
        <v>93135</v>
      </c>
      <c r="T51" s="167">
        <v>93163</v>
      </c>
      <c r="U51" s="167">
        <v>102339</v>
      </c>
      <c r="V51" s="167">
        <v>103594</v>
      </c>
      <c r="W51" s="167">
        <v>96196</v>
      </c>
      <c r="X51" s="167">
        <v>99626</v>
      </c>
      <c r="Y51" s="167">
        <v>100683</v>
      </c>
      <c r="Z51" s="167">
        <v>103142</v>
      </c>
      <c r="AA51" s="167">
        <v>110580</v>
      </c>
      <c r="AB51" s="167">
        <v>115185</v>
      </c>
      <c r="AC51" s="167">
        <v>120567</v>
      </c>
      <c r="AD51" s="167">
        <v>125794</v>
      </c>
      <c r="AE51" s="167">
        <v>126584</v>
      </c>
      <c r="AF51" s="167">
        <v>138784</v>
      </c>
      <c r="AG51" s="167">
        <v>147852</v>
      </c>
      <c r="AH51" s="70"/>
      <c r="AI51" s="209">
        <f t="shared" si="8"/>
        <v>19.820690395662211</v>
      </c>
      <c r="AJ51" s="209">
        <f t="shared" si="7"/>
        <v>18.902353938795443</v>
      </c>
      <c r="AK51" s="209">
        <f t="shared" si="7"/>
        <v>17.43225945143103</v>
      </c>
      <c r="AL51" s="209">
        <f t="shared" si="7"/>
        <v>16.284726914686178</v>
      </c>
      <c r="AM51" s="209">
        <f t="shared" si="7"/>
        <v>16.726267204457567</v>
      </c>
      <c r="AN51" s="209">
        <f t="shared" si="7"/>
        <v>14.132856884748961</v>
      </c>
      <c r="AO51" s="209">
        <f t="shared" si="7"/>
        <v>14.103671920781066</v>
      </c>
      <c r="AP51" s="209">
        <f t="shared" si="7"/>
        <v>13.476566287254466</v>
      </c>
      <c r="AQ51" s="209">
        <f t="shared" si="7"/>
        <v>12.389220473865075</v>
      </c>
      <c r="AR51" s="209">
        <f t="shared" si="7"/>
        <v>11.624777531796674</v>
      </c>
      <c r="AS51" s="209">
        <f t="shared" si="7"/>
        <v>10.533562251694079</v>
      </c>
      <c r="AT51" s="209">
        <f t="shared" si="7"/>
        <v>10.111770036726712</v>
      </c>
      <c r="AU51" s="209">
        <f t="shared" si="7"/>
        <v>9.6773683877899259</v>
      </c>
      <c r="AV51" s="209">
        <f t="shared" si="7"/>
        <v>8.797844131888402</v>
      </c>
      <c r="AW51" s="209">
        <f t="shared" si="7"/>
        <v>7.8524470416362311</v>
      </c>
    </row>
    <row r="52" spans="1:49" x14ac:dyDescent="0.25">
      <c r="A52" s="26" t="s">
        <v>18</v>
      </c>
      <c r="B52" s="53" t="s">
        <v>59</v>
      </c>
      <c r="C52" s="167">
        <v>13846</v>
      </c>
      <c r="D52" s="167">
        <v>13061</v>
      </c>
      <c r="E52" s="167">
        <v>13871</v>
      </c>
      <c r="F52" s="167">
        <v>12265</v>
      </c>
      <c r="G52" s="167">
        <v>11466</v>
      </c>
      <c r="H52" s="167">
        <v>11220</v>
      </c>
      <c r="I52" s="167">
        <v>11007</v>
      </c>
      <c r="J52" s="167">
        <v>11511</v>
      </c>
      <c r="K52" s="167">
        <v>12081</v>
      </c>
      <c r="L52" s="167">
        <v>11614</v>
      </c>
      <c r="M52" s="167">
        <v>11825</v>
      </c>
      <c r="N52" s="167">
        <v>11555</v>
      </c>
      <c r="O52" s="167">
        <v>10386</v>
      </c>
      <c r="P52" s="167">
        <v>11146</v>
      </c>
      <c r="Q52" s="167">
        <v>10867</v>
      </c>
      <c r="R52" s="167"/>
      <c r="S52" s="167">
        <v>567773</v>
      </c>
      <c r="T52" s="167">
        <v>564689</v>
      </c>
      <c r="U52" s="167">
        <v>595964</v>
      </c>
      <c r="V52" s="167">
        <v>629226</v>
      </c>
      <c r="W52" s="167">
        <v>613573</v>
      </c>
      <c r="X52" s="167">
        <v>629263</v>
      </c>
      <c r="Y52" s="167">
        <v>657907</v>
      </c>
      <c r="Z52" s="167">
        <v>725989</v>
      </c>
      <c r="AA52" s="167">
        <v>757435</v>
      </c>
      <c r="AB52" s="167">
        <v>785168</v>
      </c>
      <c r="AC52" s="167">
        <v>811284</v>
      </c>
      <c r="AD52" s="167">
        <v>850135</v>
      </c>
      <c r="AE52" s="167">
        <v>827415</v>
      </c>
      <c r="AF52" s="167">
        <v>901569</v>
      </c>
      <c r="AG52" s="167">
        <v>979342</v>
      </c>
      <c r="AH52" s="70"/>
      <c r="AI52" s="209">
        <f t="shared" si="8"/>
        <v>24.386506579213876</v>
      </c>
      <c r="AJ52" s="209">
        <f t="shared" si="7"/>
        <v>23.129545643708308</v>
      </c>
      <c r="AK52" s="209">
        <f t="shared" si="7"/>
        <v>23.274895799075111</v>
      </c>
      <c r="AL52" s="209">
        <f t="shared" si="7"/>
        <v>19.492201530133848</v>
      </c>
      <c r="AM52" s="209">
        <f t="shared" si="7"/>
        <v>18.687262966264814</v>
      </c>
      <c r="AN52" s="209">
        <f t="shared" si="7"/>
        <v>17.830382526860788</v>
      </c>
      <c r="AO52" s="209">
        <f t="shared" si="7"/>
        <v>16.730328146683345</v>
      </c>
      <c r="AP52" s="209">
        <f t="shared" si="7"/>
        <v>15.855612137373983</v>
      </c>
      <c r="AQ52" s="209">
        <f t="shared" si="7"/>
        <v>15.949883488352135</v>
      </c>
      <c r="AR52" s="209">
        <f t="shared" si="7"/>
        <v>14.791738838057588</v>
      </c>
      <c r="AS52" s="209">
        <f t="shared" si="7"/>
        <v>14.575660311308987</v>
      </c>
      <c r="AT52" s="209">
        <f t="shared" si="7"/>
        <v>13.591958924170868</v>
      </c>
      <c r="AU52" s="209">
        <f t="shared" si="7"/>
        <v>12.552346766737369</v>
      </c>
      <c r="AV52" s="209">
        <f t="shared" si="7"/>
        <v>12.362891803067763</v>
      </c>
      <c r="AW52" s="209">
        <f t="shared" si="7"/>
        <v>11.096225833263558</v>
      </c>
    </row>
    <row r="53" spans="1:49" x14ac:dyDescent="0.25">
      <c r="A53" s="26" t="s">
        <v>19</v>
      </c>
      <c r="B53" s="53" t="s">
        <v>60</v>
      </c>
      <c r="C53" s="167">
        <v>1567</v>
      </c>
      <c r="D53" s="167">
        <v>1521</v>
      </c>
      <c r="E53" s="167">
        <v>1605</v>
      </c>
      <c r="F53" s="167">
        <v>1503</v>
      </c>
      <c r="G53" s="167">
        <v>1417</v>
      </c>
      <c r="H53" s="167">
        <v>1294</v>
      </c>
      <c r="I53" s="167">
        <v>1246</v>
      </c>
      <c r="J53" s="167">
        <v>1238</v>
      </c>
      <c r="K53" s="167">
        <v>1222</v>
      </c>
      <c r="L53" s="167">
        <v>1241</v>
      </c>
      <c r="M53" s="167">
        <v>1180</v>
      </c>
      <c r="N53" s="167">
        <v>1154</v>
      </c>
      <c r="O53" s="167">
        <v>1066</v>
      </c>
      <c r="P53" s="167">
        <v>1078</v>
      </c>
      <c r="Q53" s="167">
        <v>1016</v>
      </c>
      <c r="R53" s="167"/>
      <c r="S53" s="167">
        <v>78472</v>
      </c>
      <c r="T53" s="167">
        <v>75209</v>
      </c>
      <c r="U53" s="167">
        <v>82651</v>
      </c>
      <c r="V53" s="167">
        <v>85299</v>
      </c>
      <c r="W53" s="167">
        <v>85027</v>
      </c>
      <c r="X53" s="167">
        <v>85876</v>
      </c>
      <c r="Y53" s="167">
        <v>87042</v>
      </c>
      <c r="Z53" s="167">
        <v>90992</v>
      </c>
      <c r="AA53" s="167">
        <v>95980</v>
      </c>
      <c r="AB53" s="167">
        <v>101808</v>
      </c>
      <c r="AC53" s="167">
        <v>104622</v>
      </c>
      <c r="AD53" s="167">
        <v>108188</v>
      </c>
      <c r="AE53" s="167">
        <v>106896</v>
      </c>
      <c r="AF53" s="167">
        <v>119378</v>
      </c>
      <c r="AG53" s="167">
        <v>138287</v>
      </c>
      <c r="AH53" s="70"/>
      <c r="AI53" s="209">
        <f t="shared" si="8"/>
        <v>19.968906106636762</v>
      </c>
      <c r="AJ53" s="209">
        <f t="shared" si="7"/>
        <v>20.223643446927895</v>
      </c>
      <c r="AK53" s="209">
        <f t="shared" si="7"/>
        <v>19.419002794884513</v>
      </c>
      <c r="AL53" s="209">
        <f t="shared" si="7"/>
        <v>17.620370696022228</v>
      </c>
      <c r="AM53" s="209">
        <f t="shared" si="7"/>
        <v>16.665294553494771</v>
      </c>
      <c r="AN53" s="209">
        <f t="shared" si="7"/>
        <v>15.068237924449205</v>
      </c>
      <c r="AO53" s="209">
        <f t="shared" si="7"/>
        <v>14.314928425357873</v>
      </c>
      <c r="AP53" s="209">
        <f t="shared" si="7"/>
        <v>13.605591700369263</v>
      </c>
      <c r="AQ53" s="209">
        <f t="shared" si="7"/>
        <v>12.731819128985205</v>
      </c>
      <c r="AR53" s="209">
        <f t="shared" si="7"/>
        <v>12.189611818324689</v>
      </c>
      <c r="AS53" s="209">
        <f t="shared" si="7"/>
        <v>11.278698552885626</v>
      </c>
      <c r="AT53" s="209">
        <f t="shared" si="7"/>
        <v>10.666617369763745</v>
      </c>
      <c r="AU53" s="209">
        <f t="shared" si="7"/>
        <v>9.9723095345008232</v>
      </c>
      <c r="AV53" s="209">
        <f t="shared" si="7"/>
        <v>9.03013955670224</v>
      </c>
      <c r="AW53" s="209">
        <f t="shared" si="7"/>
        <v>7.3470391287684311</v>
      </c>
    </row>
    <row r="54" spans="1:49" x14ac:dyDescent="0.25">
      <c r="A54" s="26" t="s">
        <v>20</v>
      </c>
      <c r="B54" s="53" t="s">
        <v>61</v>
      </c>
      <c r="C54" s="167">
        <v>1865</v>
      </c>
      <c r="D54" s="167">
        <v>1896</v>
      </c>
      <c r="E54" s="167">
        <v>1948</v>
      </c>
      <c r="F54" s="167">
        <v>1821</v>
      </c>
      <c r="G54" s="167">
        <v>1850</v>
      </c>
      <c r="H54" s="167">
        <v>1788</v>
      </c>
      <c r="I54" s="167">
        <v>1649</v>
      </c>
      <c r="J54" s="167">
        <v>1573</v>
      </c>
      <c r="K54" s="167">
        <v>1812</v>
      </c>
      <c r="L54" s="167">
        <v>1695</v>
      </c>
      <c r="M54" s="167">
        <v>1684</v>
      </c>
      <c r="N54" s="167">
        <v>1537</v>
      </c>
      <c r="O54" s="167">
        <v>1438</v>
      </c>
      <c r="P54" s="167">
        <v>1529</v>
      </c>
      <c r="Q54" s="167">
        <v>1256</v>
      </c>
      <c r="R54" s="167"/>
      <c r="S54" s="167">
        <v>86044</v>
      </c>
      <c r="T54" s="167">
        <v>84747</v>
      </c>
      <c r="U54" s="167">
        <v>91840</v>
      </c>
      <c r="V54" s="167">
        <v>96541</v>
      </c>
      <c r="W54" s="167">
        <v>98263</v>
      </c>
      <c r="X54" s="167">
        <v>96175</v>
      </c>
      <c r="Y54" s="167">
        <v>99427</v>
      </c>
      <c r="Z54" s="167">
        <v>105129</v>
      </c>
      <c r="AA54" s="167">
        <v>112434</v>
      </c>
      <c r="AB54" s="167">
        <v>118596</v>
      </c>
      <c r="AC54" s="167">
        <v>123028</v>
      </c>
      <c r="AD54" s="167">
        <v>127691</v>
      </c>
      <c r="AE54" s="167">
        <v>129306</v>
      </c>
      <c r="AF54" s="167">
        <v>139766</v>
      </c>
      <c r="AG54" s="167">
        <v>146045</v>
      </c>
      <c r="AH54" s="70"/>
      <c r="AI54" s="209">
        <f t="shared" si="8"/>
        <v>21.674956998744829</v>
      </c>
      <c r="AJ54" s="209">
        <f t="shared" si="7"/>
        <v>22.372473361888915</v>
      </c>
      <c r="AK54" s="209">
        <f t="shared" si="7"/>
        <v>21.210801393728222</v>
      </c>
      <c r="AL54" s="209">
        <f t="shared" si="7"/>
        <v>18.862452222371843</v>
      </c>
      <c r="AM54" s="209">
        <f t="shared" si="7"/>
        <v>18.82702543174949</v>
      </c>
      <c r="AN54" s="209">
        <f t="shared" si="7"/>
        <v>18.591109955809721</v>
      </c>
      <c r="AO54" s="209">
        <f t="shared" si="7"/>
        <v>16.585032234704858</v>
      </c>
      <c r="AP54" s="209">
        <f t="shared" si="7"/>
        <v>14.962569795203988</v>
      </c>
      <c r="AQ54" s="209">
        <f t="shared" si="7"/>
        <v>16.116121457921981</v>
      </c>
      <c r="AR54" s="209">
        <f t="shared" si="7"/>
        <v>14.292218961853688</v>
      </c>
      <c r="AS54" s="209">
        <f t="shared" si="7"/>
        <v>13.687940956530221</v>
      </c>
      <c r="AT54" s="209">
        <f t="shared" si="7"/>
        <v>12.036870257105043</v>
      </c>
      <c r="AU54" s="209">
        <f t="shared" si="7"/>
        <v>11.120906995808392</v>
      </c>
      <c r="AV54" s="209">
        <f t="shared" si="7"/>
        <v>10.9397135211711</v>
      </c>
      <c r="AW54" s="209">
        <f t="shared" si="7"/>
        <v>8.600089013660174</v>
      </c>
    </row>
    <row r="55" spans="1:49" x14ac:dyDescent="0.25">
      <c r="A55" s="26" t="s">
        <v>21</v>
      </c>
      <c r="B55" s="53" t="s">
        <v>62</v>
      </c>
      <c r="C55" s="167">
        <v>2383</v>
      </c>
      <c r="D55" s="167">
        <v>1893</v>
      </c>
      <c r="E55" s="167">
        <v>2241</v>
      </c>
      <c r="F55" s="167">
        <v>1763</v>
      </c>
      <c r="G55" s="167">
        <v>1711</v>
      </c>
      <c r="H55" s="167">
        <v>1654</v>
      </c>
      <c r="I55" s="167">
        <v>1485</v>
      </c>
      <c r="J55" s="167">
        <v>1380</v>
      </c>
      <c r="K55" s="167">
        <v>1398</v>
      </c>
      <c r="L55" s="167">
        <v>1400</v>
      </c>
      <c r="M55" s="167">
        <v>1304</v>
      </c>
      <c r="N55" s="167">
        <v>1262</v>
      </c>
      <c r="O55" s="167">
        <v>1090</v>
      </c>
      <c r="P55" s="167">
        <v>1165</v>
      </c>
      <c r="Q55" s="167">
        <v>1082</v>
      </c>
      <c r="R55" s="167"/>
      <c r="S55" s="167">
        <v>78117</v>
      </c>
      <c r="T55" s="167">
        <v>76603</v>
      </c>
      <c r="U55" s="167">
        <v>83548</v>
      </c>
      <c r="V55" s="167">
        <v>86793</v>
      </c>
      <c r="W55" s="167">
        <v>83902</v>
      </c>
      <c r="X55" s="167">
        <v>87300</v>
      </c>
      <c r="Y55" s="167">
        <v>88437</v>
      </c>
      <c r="Z55" s="167">
        <v>96602</v>
      </c>
      <c r="AA55" s="167">
        <v>98593</v>
      </c>
      <c r="AB55" s="167">
        <v>102945</v>
      </c>
      <c r="AC55" s="167">
        <v>105863</v>
      </c>
      <c r="AD55" s="167">
        <v>107058</v>
      </c>
      <c r="AE55" s="167">
        <v>106674</v>
      </c>
      <c r="AF55" s="167">
        <v>115635</v>
      </c>
      <c r="AG55" s="167">
        <v>121353</v>
      </c>
      <c r="AH55" s="70"/>
      <c r="AI55" s="209">
        <f t="shared" si="8"/>
        <v>30.505523765633601</v>
      </c>
      <c r="AJ55" s="209">
        <f t="shared" si="7"/>
        <v>24.711825907601529</v>
      </c>
      <c r="AK55" s="209">
        <f t="shared" si="7"/>
        <v>26.822904198783931</v>
      </c>
      <c r="AL55" s="209">
        <f t="shared" si="7"/>
        <v>20.312698028642863</v>
      </c>
      <c r="AM55" s="209">
        <f t="shared" si="7"/>
        <v>20.392839264856619</v>
      </c>
      <c r="AN55" s="209">
        <f t="shared" si="7"/>
        <v>18.946162657502864</v>
      </c>
      <c r="AO55" s="209">
        <f t="shared" si="7"/>
        <v>16.791614369551205</v>
      </c>
      <c r="AP55" s="209">
        <f t="shared" si="7"/>
        <v>14.285418521355666</v>
      </c>
      <c r="AQ55" s="209">
        <f t="shared" si="7"/>
        <v>14.179505644416947</v>
      </c>
      <c r="AR55" s="209">
        <f t="shared" si="7"/>
        <v>13.599494875904609</v>
      </c>
      <c r="AS55" s="209">
        <f t="shared" si="7"/>
        <v>12.317806976941897</v>
      </c>
      <c r="AT55" s="209">
        <f t="shared" si="7"/>
        <v>11.788002764856433</v>
      </c>
      <c r="AU55" s="209">
        <f t="shared" si="7"/>
        <v>10.21804750923374</v>
      </c>
      <c r="AV55" s="209">
        <f t="shared" si="7"/>
        <v>10.074804341246162</v>
      </c>
      <c r="AW55" s="209">
        <f t="shared" si="7"/>
        <v>8.9161372195166173</v>
      </c>
    </row>
    <row r="56" spans="1:49" x14ac:dyDescent="0.25">
      <c r="A56" s="26" t="s">
        <v>22</v>
      </c>
      <c r="B56" s="53" t="s">
        <v>63</v>
      </c>
      <c r="C56" s="167">
        <v>2020</v>
      </c>
      <c r="D56" s="167">
        <v>1801</v>
      </c>
      <c r="E56" s="167">
        <v>1966</v>
      </c>
      <c r="F56" s="167">
        <v>1845</v>
      </c>
      <c r="G56" s="167">
        <v>1782</v>
      </c>
      <c r="H56" s="167">
        <v>1748</v>
      </c>
      <c r="I56" s="167">
        <v>1681</v>
      </c>
      <c r="J56" s="167">
        <v>1635</v>
      </c>
      <c r="K56" s="167">
        <v>1687</v>
      </c>
      <c r="L56" s="167">
        <v>1618</v>
      </c>
      <c r="M56" s="167">
        <v>1617</v>
      </c>
      <c r="N56" s="167">
        <v>1602</v>
      </c>
      <c r="O56" s="167">
        <v>1511</v>
      </c>
      <c r="P56" s="167">
        <v>1522</v>
      </c>
      <c r="Q56" s="167">
        <v>1432</v>
      </c>
      <c r="R56" s="167"/>
      <c r="S56" s="167">
        <v>85325</v>
      </c>
      <c r="T56" s="167">
        <v>83912</v>
      </c>
      <c r="U56" s="167">
        <v>90237</v>
      </c>
      <c r="V56" s="167">
        <v>94798</v>
      </c>
      <c r="W56" s="167">
        <v>90472</v>
      </c>
      <c r="X56" s="167">
        <v>91327</v>
      </c>
      <c r="Y56" s="167">
        <v>93490</v>
      </c>
      <c r="Z56" s="167">
        <v>97439</v>
      </c>
      <c r="AA56" s="167">
        <v>102336</v>
      </c>
      <c r="AB56" s="167">
        <v>106168</v>
      </c>
      <c r="AC56" s="167">
        <v>109985</v>
      </c>
      <c r="AD56" s="167">
        <v>116047</v>
      </c>
      <c r="AE56" s="167">
        <v>111367</v>
      </c>
      <c r="AF56" s="167">
        <v>122057</v>
      </c>
      <c r="AG56" s="167">
        <v>132270</v>
      </c>
      <c r="AH56" s="70"/>
      <c r="AI56" s="209">
        <f t="shared" si="8"/>
        <v>23.67418693231761</v>
      </c>
      <c r="AJ56" s="209">
        <f t="shared" si="7"/>
        <v>21.462961197444944</v>
      </c>
      <c r="AK56" s="209">
        <f t="shared" si="7"/>
        <v>21.787071821979897</v>
      </c>
      <c r="AL56" s="209">
        <f t="shared" si="7"/>
        <v>19.462435916369543</v>
      </c>
      <c r="AM56" s="209">
        <f t="shared" si="7"/>
        <v>19.696701741975417</v>
      </c>
      <c r="AN56" s="209">
        <f t="shared" si="7"/>
        <v>19.140013358590558</v>
      </c>
      <c r="AO56" s="209">
        <f t="shared" si="7"/>
        <v>17.980532677291688</v>
      </c>
      <c r="AP56" s="209">
        <f t="shared" si="7"/>
        <v>16.779728856002215</v>
      </c>
      <c r="AQ56" s="209">
        <f t="shared" si="7"/>
        <v>16.484912445278297</v>
      </c>
      <c r="AR56" s="209">
        <f t="shared" si="7"/>
        <v>15.239996985909125</v>
      </c>
      <c r="AS56" s="209">
        <f t="shared" si="7"/>
        <v>14.702004818838933</v>
      </c>
      <c r="AT56" s="209">
        <f t="shared" si="7"/>
        <v>13.804751523089783</v>
      </c>
      <c r="AU56" s="209">
        <f t="shared" si="7"/>
        <v>13.567753463772931</v>
      </c>
      <c r="AV56" s="209">
        <f t="shared" si="7"/>
        <v>12.469583882939938</v>
      </c>
      <c r="AW56" s="209">
        <f t="shared" si="7"/>
        <v>10.826340061994406</v>
      </c>
    </row>
    <row r="57" spans="1:49" x14ac:dyDescent="0.25">
      <c r="A57" s="26" t="s">
        <v>23</v>
      </c>
      <c r="B57" s="53" t="s">
        <v>64</v>
      </c>
      <c r="C57" s="167">
        <v>1706</v>
      </c>
      <c r="D57" s="167">
        <v>1625</v>
      </c>
      <c r="E57" s="167">
        <v>1721</v>
      </c>
      <c r="F57" s="167">
        <v>1577</v>
      </c>
      <c r="G57" s="167">
        <v>1479</v>
      </c>
      <c r="H57" s="167">
        <v>1421</v>
      </c>
      <c r="I57" s="167">
        <v>1347</v>
      </c>
      <c r="J57" s="167">
        <v>1313</v>
      </c>
      <c r="K57" s="167">
        <v>1306</v>
      </c>
      <c r="L57" s="167">
        <v>1289</v>
      </c>
      <c r="M57" s="167">
        <v>1221</v>
      </c>
      <c r="N57" s="167">
        <v>1177</v>
      </c>
      <c r="O57" s="167">
        <v>1104</v>
      </c>
      <c r="P57" s="167">
        <v>1092</v>
      </c>
      <c r="Q57" s="167">
        <v>992</v>
      </c>
      <c r="R57" s="167"/>
      <c r="S57" s="167">
        <v>79986</v>
      </c>
      <c r="T57" s="167">
        <v>78640</v>
      </c>
      <c r="U57" s="167">
        <v>85456</v>
      </c>
      <c r="V57" s="167">
        <v>84919</v>
      </c>
      <c r="W57" s="167">
        <v>85250</v>
      </c>
      <c r="X57" s="167">
        <v>86785</v>
      </c>
      <c r="Y57" s="167">
        <v>90676</v>
      </c>
      <c r="Z57" s="167">
        <v>93325</v>
      </c>
      <c r="AA57" s="167">
        <v>96617</v>
      </c>
      <c r="AB57" s="167">
        <v>99173</v>
      </c>
      <c r="AC57" s="167">
        <v>107448</v>
      </c>
      <c r="AD57" s="167">
        <v>111936</v>
      </c>
      <c r="AE57" s="167">
        <v>113330</v>
      </c>
      <c r="AF57" s="167">
        <v>117072</v>
      </c>
      <c r="AG57" s="167">
        <v>119434</v>
      </c>
      <c r="AH57" s="70"/>
      <c r="AI57" s="209">
        <f t="shared" si="8"/>
        <v>21.328732528192432</v>
      </c>
      <c r="AJ57" s="209">
        <f t="shared" ref="AJ57:AJ61" si="9">(D57*1000)/T57</f>
        <v>20.663784333672432</v>
      </c>
      <c r="AK57" s="209">
        <f t="shared" ref="AK57:AK61" si="10">(E57*1000)/U57</f>
        <v>20.13901891031642</v>
      </c>
      <c r="AL57" s="209">
        <f t="shared" ref="AL57:AL61" si="11">(F57*1000)/V57</f>
        <v>18.57063790200073</v>
      </c>
      <c r="AM57" s="209">
        <f t="shared" ref="AM57:AM61" si="12">(G57*1000)/W57</f>
        <v>17.348973607038122</v>
      </c>
      <c r="AN57" s="209">
        <f t="shared" ref="AN57:AN61" si="13">(H57*1000)/X57</f>
        <v>16.373797315204239</v>
      </c>
      <c r="AO57" s="209">
        <f t="shared" ref="AO57:AO61" si="14">(I57*1000)/Y57</f>
        <v>14.855088446777538</v>
      </c>
      <c r="AP57" s="209">
        <f t="shared" ref="AP57:AP61" si="15">(J57*1000)/Z57</f>
        <v>14.069113313688723</v>
      </c>
      <c r="AQ57" s="209">
        <f t="shared" ref="AQ57:AQ61" si="16">(K57*1000)/AA57</f>
        <v>13.517289917923346</v>
      </c>
      <c r="AR57" s="209">
        <f t="shared" ref="AR57:AR61" si="17">(L57*1000)/AB57</f>
        <v>12.997489235981568</v>
      </c>
      <c r="AS57" s="209">
        <f t="shared" ref="AS57:AS61" si="18">(M57*1000)/AC57</f>
        <v>11.363636363636363</v>
      </c>
      <c r="AT57" s="209">
        <f t="shared" ref="AT57:AT61" si="19">(N57*1000)/AD57</f>
        <v>10.514937106918239</v>
      </c>
      <c r="AU57" s="209">
        <f t="shared" ref="AU57:AU61" si="20">(O57*1000)/AE57</f>
        <v>9.7414629842054179</v>
      </c>
      <c r="AV57" s="209">
        <f t="shared" ref="AV57:AV61" si="21">(P57*1000)/AF57</f>
        <v>9.3275932759327596</v>
      </c>
      <c r="AW57" s="209">
        <f t="shared" ref="AW57:AW61" si="22">(Q57*1000)/AG57</f>
        <v>8.3058425573957173</v>
      </c>
    </row>
    <row r="58" spans="1:49" x14ac:dyDescent="0.25">
      <c r="A58" s="26" t="s">
        <v>24</v>
      </c>
      <c r="B58" s="53" t="s">
        <v>65</v>
      </c>
      <c r="C58" s="167">
        <v>2002</v>
      </c>
      <c r="D58" s="167">
        <v>1847</v>
      </c>
      <c r="E58" s="167">
        <v>2049</v>
      </c>
      <c r="F58" s="167">
        <v>2009</v>
      </c>
      <c r="G58" s="167">
        <v>1804</v>
      </c>
      <c r="H58" s="167">
        <v>1656</v>
      </c>
      <c r="I58" s="167">
        <v>1587</v>
      </c>
      <c r="J58" s="167">
        <v>1522</v>
      </c>
      <c r="K58" s="167">
        <v>1518</v>
      </c>
      <c r="L58" s="167">
        <v>1536</v>
      </c>
      <c r="M58" s="167">
        <v>1517</v>
      </c>
      <c r="N58" s="167">
        <v>1457</v>
      </c>
      <c r="O58" s="167">
        <v>1394</v>
      </c>
      <c r="P58" s="167">
        <v>1452</v>
      </c>
      <c r="Q58" s="167">
        <v>1342</v>
      </c>
      <c r="R58" s="167"/>
      <c r="S58" s="167">
        <v>79851</v>
      </c>
      <c r="T58" s="167">
        <v>81181</v>
      </c>
      <c r="U58" s="167">
        <v>86512</v>
      </c>
      <c r="V58" s="167">
        <v>87972</v>
      </c>
      <c r="W58" s="167">
        <v>86071</v>
      </c>
      <c r="X58" s="167">
        <v>86309</v>
      </c>
      <c r="Y58" s="167">
        <v>88075</v>
      </c>
      <c r="Z58" s="167">
        <v>91593</v>
      </c>
      <c r="AA58" s="167">
        <v>92732</v>
      </c>
      <c r="AB58" s="167">
        <v>96326</v>
      </c>
      <c r="AC58" s="167">
        <v>101066</v>
      </c>
      <c r="AD58" s="167">
        <v>105435</v>
      </c>
      <c r="AE58" s="167">
        <v>101742</v>
      </c>
      <c r="AF58" s="167">
        <v>113563</v>
      </c>
      <c r="AG58" s="167">
        <v>127497</v>
      </c>
      <c r="AH58" s="70"/>
      <c r="AI58" s="209">
        <f t="shared" si="8"/>
        <v>25.07169603386307</v>
      </c>
      <c r="AJ58" s="209">
        <f t="shared" si="9"/>
        <v>22.75162907576896</v>
      </c>
      <c r="AK58" s="209">
        <f t="shared" si="10"/>
        <v>23.684575550212688</v>
      </c>
      <c r="AL58" s="209">
        <f t="shared" si="11"/>
        <v>22.836811712817713</v>
      </c>
      <c r="AM58" s="209">
        <f t="shared" si="12"/>
        <v>20.959440461944208</v>
      </c>
      <c r="AN58" s="209">
        <f t="shared" si="13"/>
        <v>19.18687506517281</v>
      </c>
      <c r="AO58" s="209">
        <f t="shared" si="14"/>
        <v>18.01873403349418</v>
      </c>
      <c r="AP58" s="209">
        <f t="shared" si="15"/>
        <v>16.61699038136102</v>
      </c>
      <c r="AQ58" s="209">
        <f t="shared" si="16"/>
        <v>16.36975369883104</v>
      </c>
      <c r="AR58" s="209">
        <f t="shared" si="17"/>
        <v>15.945850549176754</v>
      </c>
      <c r="AS58" s="209">
        <f t="shared" si="18"/>
        <v>15.009993469613915</v>
      </c>
      <c r="AT58" s="209">
        <f t="shared" si="19"/>
        <v>13.818940579503959</v>
      </c>
      <c r="AU58" s="209">
        <f t="shared" si="20"/>
        <v>13.701322954138901</v>
      </c>
      <c r="AV58" s="209">
        <f t="shared" si="21"/>
        <v>12.785854547695992</v>
      </c>
      <c r="AW58" s="209">
        <f t="shared" si="22"/>
        <v>10.525737860498678</v>
      </c>
    </row>
    <row r="59" spans="1:49" x14ac:dyDescent="0.25">
      <c r="A59" s="26" t="s">
        <v>25</v>
      </c>
      <c r="B59" s="53" t="s">
        <v>66</v>
      </c>
      <c r="C59" s="167">
        <v>753</v>
      </c>
      <c r="D59" s="167">
        <v>730</v>
      </c>
      <c r="E59" s="167">
        <v>739</v>
      </c>
      <c r="F59" s="167">
        <v>710</v>
      </c>
      <c r="G59" s="167">
        <v>687</v>
      </c>
      <c r="H59" s="167">
        <v>655</v>
      </c>
      <c r="I59" s="167">
        <v>630</v>
      </c>
      <c r="J59" s="167">
        <v>620</v>
      </c>
      <c r="K59" s="167">
        <v>594</v>
      </c>
      <c r="L59" s="167">
        <v>563</v>
      </c>
      <c r="M59" s="167">
        <v>543</v>
      </c>
      <c r="N59" s="167">
        <v>534</v>
      </c>
      <c r="O59" s="167">
        <v>497</v>
      </c>
      <c r="P59" s="167">
        <v>501</v>
      </c>
      <c r="Q59" s="167">
        <v>474</v>
      </c>
      <c r="R59" s="167"/>
      <c r="S59" s="167">
        <v>39329</v>
      </c>
      <c r="T59" s="167">
        <v>39111</v>
      </c>
      <c r="U59" s="167">
        <v>45827</v>
      </c>
      <c r="V59" s="167">
        <v>42723</v>
      </c>
      <c r="W59" s="167">
        <v>40928</v>
      </c>
      <c r="X59" s="167">
        <v>41203</v>
      </c>
      <c r="Y59" s="167">
        <v>42669</v>
      </c>
      <c r="Z59" s="167">
        <v>43216</v>
      </c>
      <c r="AA59" s="167">
        <v>45352</v>
      </c>
      <c r="AB59" s="167">
        <v>47673</v>
      </c>
      <c r="AC59" s="167">
        <v>48810</v>
      </c>
      <c r="AD59" s="167">
        <v>50193</v>
      </c>
      <c r="AE59" s="167">
        <v>49919</v>
      </c>
      <c r="AF59" s="167">
        <v>55357</v>
      </c>
      <c r="AG59" s="167">
        <v>62345</v>
      </c>
      <c r="AH59" s="70"/>
      <c r="AI59" s="209">
        <f t="shared" si="8"/>
        <v>19.146177121208268</v>
      </c>
      <c r="AJ59" s="209">
        <f t="shared" si="9"/>
        <v>18.664825752345887</v>
      </c>
      <c r="AK59" s="209">
        <f t="shared" si="10"/>
        <v>16.12586466493552</v>
      </c>
      <c r="AL59" s="209">
        <f t="shared" si="11"/>
        <v>16.618683144910236</v>
      </c>
      <c r="AM59" s="209">
        <f t="shared" si="12"/>
        <v>16.785574667709149</v>
      </c>
      <c r="AN59" s="209">
        <f t="shared" si="13"/>
        <v>15.896900711113268</v>
      </c>
      <c r="AO59" s="209">
        <f t="shared" si="14"/>
        <v>14.764817549040286</v>
      </c>
      <c r="AP59" s="209">
        <f t="shared" si="15"/>
        <v>14.346538319141059</v>
      </c>
      <c r="AQ59" s="209">
        <f t="shared" si="16"/>
        <v>13.097548068442405</v>
      </c>
      <c r="AR59" s="209">
        <f t="shared" si="17"/>
        <v>11.809619700878905</v>
      </c>
      <c r="AS59" s="209">
        <f t="shared" si="18"/>
        <v>11.124769514443761</v>
      </c>
      <c r="AT59" s="209">
        <f t="shared" si="19"/>
        <v>10.638933715856792</v>
      </c>
      <c r="AU59" s="209">
        <f t="shared" si="20"/>
        <v>9.9561289288647608</v>
      </c>
      <c r="AV59" s="209">
        <f t="shared" si="21"/>
        <v>9.0503459363766101</v>
      </c>
      <c r="AW59" s="209">
        <f t="shared" si="22"/>
        <v>7.6028550805998876</v>
      </c>
    </row>
    <row r="60" spans="1:49" x14ac:dyDescent="0.25">
      <c r="A60" s="26" t="s">
        <v>26</v>
      </c>
      <c r="B60" s="53" t="s">
        <v>67</v>
      </c>
      <c r="C60" s="167">
        <v>1703</v>
      </c>
      <c r="D60" s="167">
        <v>1727</v>
      </c>
      <c r="E60" s="167">
        <v>1585</v>
      </c>
      <c r="F60" s="167">
        <v>1629</v>
      </c>
      <c r="G60" s="167">
        <v>1547</v>
      </c>
      <c r="H60" s="167">
        <v>1510</v>
      </c>
      <c r="I60" s="167">
        <v>1460</v>
      </c>
      <c r="J60" s="167">
        <v>1470</v>
      </c>
      <c r="K60" s="167">
        <v>1410</v>
      </c>
      <c r="L60" s="167">
        <v>1414</v>
      </c>
      <c r="M60" s="167">
        <v>1406</v>
      </c>
      <c r="N60" s="167">
        <v>1336</v>
      </c>
      <c r="O60" s="167">
        <v>1251</v>
      </c>
      <c r="P60" s="167">
        <v>1278</v>
      </c>
      <c r="Q60" s="167">
        <v>1221</v>
      </c>
      <c r="R60" s="167"/>
      <c r="S60" s="167">
        <v>80448</v>
      </c>
      <c r="T60" s="167">
        <v>80011</v>
      </c>
      <c r="U60" s="167">
        <v>87880</v>
      </c>
      <c r="V60" s="167">
        <v>89938</v>
      </c>
      <c r="W60" s="167">
        <v>89667</v>
      </c>
      <c r="X60" s="167">
        <v>88827</v>
      </c>
      <c r="Y60" s="167">
        <v>90947</v>
      </c>
      <c r="Z60" s="167">
        <v>96443</v>
      </c>
      <c r="AA60" s="167">
        <v>99973</v>
      </c>
      <c r="AB60" s="167">
        <v>105664</v>
      </c>
      <c r="AC60" s="167">
        <v>109853</v>
      </c>
      <c r="AD60" s="167">
        <v>116218</v>
      </c>
      <c r="AE60" s="167">
        <v>115309</v>
      </c>
      <c r="AF60" s="167">
        <v>129336</v>
      </c>
      <c r="AG60" s="167">
        <v>151560</v>
      </c>
      <c r="AH60" s="70"/>
      <c r="AI60" s="209">
        <f t="shared" si="8"/>
        <v>21.168953858392999</v>
      </c>
      <c r="AJ60" s="209">
        <f t="shared" si="9"/>
        <v>21.58453212683256</v>
      </c>
      <c r="AK60" s="209">
        <f t="shared" si="10"/>
        <v>18.035958124715521</v>
      </c>
      <c r="AL60" s="209">
        <f t="shared" si="11"/>
        <v>18.112477484489315</v>
      </c>
      <c r="AM60" s="209">
        <f t="shared" si="12"/>
        <v>17.252723967568894</v>
      </c>
      <c r="AN60" s="209">
        <f t="shared" si="13"/>
        <v>16.999335787542076</v>
      </c>
      <c r="AO60" s="209">
        <f t="shared" si="14"/>
        <v>16.053305771493289</v>
      </c>
      <c r="AP60" s="209">
        <f t="shared" si="15"/>
        <v>15.242163765125515</v>
      </c>
      <c r="AQ60" s="209">
        <f t="shared" si="16"/>
        <v>14.103808028167606</v>
      </c>
      <c r="AR60" s="209">
        <f t="shared" si="17"/>
        <v>13.382041187159297</v>
      </c>
      <c r="AS60" s="209">
        <f t="shared" si="18"/>
        <v>12.798922196025599</v>
      </c>
      <c r="AT60" s="209">
        <f t="shared" si="19"/>
        <v>11.495637508819632</v>
      </c>
      <c r="AU60" s="209">
        <f t="shared" si="20"/>
        <v>10.849109783277974</v>
      </c>
      <c r="AV60" s="209">
        <f t="shared" si="21"/>
        <v>9.8812395620708848</v>
      </c>
      <c r="AW60" s="209">
        <f t="shared" si="22"/>
        <v>8.0562153602533648</v>
      </c>
    </row>
    <row r="61" spans="1:49" x14ac:dyDescent="0.25">
      <c r="A61" s="26" t="s">
        <v>27</v>
      </c>
      <c r="B61" s="53" t="s">
        <v>68</v>
      </c>
      <c r="C61" s="167">
        <v>5846</v>
      </c>
      <c r="D61" s="167">
        <v>4654</v>
      </c>
      <c r="E61" s="167">
        <v>6025</v>
      </c>
      <c r="F61" s="167">
        <v>5791</v>
      </c>
      <c r="G61" s="167">
        <v>5544</v>
      </c>
      <c r="H61" s="167">
        <v>5348</v>
      </c>
      <c r="I61" s="167">
        <v>5427</v>
      </c>
      <c r="J61" s="167">
        <v>4542</v>
      </c>
      <c r="K61" s="167">
        <v>5524</v>
      </c>
      <c r="L61" s="167">
        <v>5519</v>
      </c>
      <c r="M61" s="167">
        <v>5172</v>
      </c>
      <c r="N61" s="167">
        <v>5149</v>
      </c>
      <c r="O61" s="167">
        <v>4732</v>
      </c>
      <c r="P61" s="167">
        <v>5206</v>
      </c>
      <c r="Q61" s="167">
        <v>5097</v>
      </c>
      <c r="R61" s="167"/>
      <c r="S61" s="167">
        <v>95737</v>
      </c>
      <c r="T61" s="167">
        <v>83058</v>
      </c>
      <c r="U61" s="167">
        <v>106155</v>
      </c>
      <c r="V61" s="167">
        <v>110839</v>
      </c>
      <c r="W61" s="167">
        <v>103572</v>
      </c>
      <c r="X61" s="167">
        <v>103198</v>
      </c>
      <c r="Y61" s="167">
        <v>102149</v>
      </c>
      <c r="Z61" s="167">
        <v>101874</v>
      </c>
      <c r="AA61" s="167">
        <v>105506</v>
      </c>
      <c r="AB61" s="167">
        <v>118007</v>
      </c>
      <c r="AC61" s="167">
        <v>123111</v>
      </c>
      <c r="AD61" s="167">
        <v>133121</v>
      </c>
      <c r="AE61" s="167">
        <v>128473</v>
      </c>
      <c r="AF61" s="167">
        <v>161328</v>
      </c>
      <c r="AG61" s="167">
        <v>158649</v>
      </c>
      <c r="AH61" s="70"/>
      <c r="AI61" s="209">
        <f t="shared" si="8"/>
        <v>61.06312084147195</v>
      </c>
      <c r="AJ61" s="209">
        <f t="shared" si="9"/>
        <v>56.033133472994777</v>
      </c>
      <c r="AK61" s="209">
        <f t="shared" si="10"/>
        <v>56.756629456926191</v>
      </c>
      <c r="AL61" s="209">
        <f t="shared" si="11"/>
        <v>52.246952787376287</v>
      </c>
      <c r="AM61" s="209">
        <f t="shared" si="12"/>
        <v>53.527980535279802</v>
      </c>
      <c r="AN61" s="209">
        <f t="shared" si="13"/>
        <v>51.822709742436871</v>
      </c>
      <c r="AO61" s="209">
        <f t="shared" si="14"/>
        <v>53.128273404536507</v>
      </c>
      <c r="AP61" s="209">
        <f t="shared" si="15"/>
        <v>44.584486718888037</v>
      </c>
      <c r="AQ61" s="209">
        <f t="shared" si="16"/>
        <v>52.357211912118743</v>
      </c>
      <c r="AR61" s="209">
        <f t="shared" si="17"/>
        <v>46.768412043353358</v>
      </c>
      <c r="AS61" s="209">
        <f t="shared" si="18"/>
        <v>42.010868240855814</v>
      </c>
      <c r="AT61" s="209">
        <f t="shared" si="19"/>
        <v>38.679096461114327</v>
      </c>
      <c r="AU61" s="209">
        <f t="shared" si="20"/>
        <v>36.832641878059981</v>
      </c>
      <c r="AV61" s="209">
        <f t="shared" si="21"/>
        <v>32.269661807001881</v>
      </c>
      <c r="AW61" s="209">
        <f t="shared" si="22"/>
        <v>32.127526804455115</v>
      </c>
    </row>
    <row r="62" spans="1:49" x14ac:dyDescent="0.25">
      <c r="A62" s="179">
        <v>99</v>
      </c>
      <c r="B62" s="169" t="s">
        <v>1020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>
        <v>759</v>
      </c>
      <c r="T62" s="167">
        <v>869</v>
      </c>
      <c r="U62" s="167">
        <v>939</v>
      </c>
      <c r="V62" s="167">
        <v>994</v>
      </c>
      <c r="W62" s="167">
        <v>837</v>
      </c>
      <c r="X62" s="167">
        <v>863</v>
      </c>
      <c r="Y62" s="167">
        <v>859</v>
      </c>
      <c r="Z62" s="167">
        <v>850</v>
      </c>
      <c r="AA62" s="167">
        <v>844</v>
      </c>
      <c r="AB62" s="167">
        <v>870</v>
      </c>
      <c r="AC62" s="167">
        <v>876</v>
      </c>
      <c r="AD62" s="167">
        <v>929</v>
      </c>
      <c r="AE62" s="167">
        <v>881</v>
      </c>
      <c r="AF62" s="167">
        <v>872</v>
      </c>
      <c r="AG62" s="167">
        <v>1024</v>
      </c>
      <c r="AH62" s="70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</row>
    <row r="63" spans="1:49" ht="13" thickBot="1" x14ac:dyDescent="0.3">
      <c r="B63" s="53" t="s">
        <v>668</v>
      </c>
      <c r="C63" s="178">
        <v>67717</v>
      </c>
      <c r="D63" s="178">
        <v>62278</v>
      </c>
      <c r="E63" s="178">
        <v>68403</v>
      </c>
      <c r="F63" s="178">
        <v>63040</v>
      </c>
      <c r="G63" s="178">
        <v>59487</v>
      </c>
      <c r="H63" s="178">
        <v>58074</v>
      </c>
      <c r="I63" s="178">
        <v>56566</v>
      </c>
      <c r="J63" s="178">
        <v>57087</v>
      </c>
      <c r="K63" s="178">
        <v>58024</v>
      </c>
      <c r="L63" s="178">
        <v>56512</v>
      </c>
      <c r="M63" s="178">
        <v>55636</v>
      </c>
      <c r="N63" s="178">
        <v>54185</v>
      </c>
      <c r="O63" s="178">
        <v>48612</v>
      </c>
      <c r="P63" s="178">
        <v>50776</v>
      </c>
      <c r="Q63" s="178">
        <v>49089</v>
      </c>
      <c r="R63" s="235"/>
      <c r="S63" s="178">
        <v>3391889</v>
      </c>
      <c r="T63" s="178">
        <v>3425595</v>
      </c>
      <c r="U63" s="178">
        <v>3646240</v>
      </c>
      <c r="V63" s="178">
        <v>3802186</v>
      </c>
      <c r="W63" s="178">
        <v>3724512</v>
      </c>
      <c r="X63" s="178">
        <v>3804994</v>
      </c>
      <c r="Y63" s="178">
        <v>3963683</v>
      </c>
      <c r="Z63" s="178">
        <v>4231745</v>
      </c>
      <c r="AA63" s="178">
        <v>4402732</v>
      </c>
      <c r="AB63" s="178">
        <v>4582907</v>
      </c>
      <c r="AC63" s="178">
        <v>4792294</v>
      </c>
      <c r="AD63" s="178">
        <v>5033443</v>
      </c>
      <c r="AE63" s="178">
        <v>5020978</v>
      </c>
      <c r="AF63" s="178">
        <v>5464876</v>
      </c>
      <c r="AG63" s="178">
        <v>5865211</v>
      </c>
      <c r="AI63" s="236">
        <f t="shared" si="8"/>
        <v>19.964391523425441</v>
      </c>
      <c r="AJ63" s="236">
        <f t="shared" ref="AJ63" si="23">(D63*1000)/T63</f>
        <v>18.180199352229319</v>
      </c>
      <c r="AK63" s="236">
        <f t="shared" ref="AK63" si="24">(E63*1000)/U63</f>
        <v>18.759873184431086</v>
      </c>
      <c r="AL63" s="236">
        <f t="shared" ref="AL63" si="25">(F63*1000)/V63</f>
        <v>16.579935857951188</v>
      </c>
      <c r="AM63" s="236">
        <f t="shared" ref="AM63" si="26">(G63*1000)/W63</f>
        <v>15.971756836868829</v>
      </c>
      <c r="AN63" s="236">
        <f t="shared" ref="AN63" si="27">(H63*1000)/X63</f>
        <v>15.262573344399492</v>
      </c>
      <c r="AO63" s="236">
        <f t="shared" ref="AO63" si="28">(I63*1000)/Y63</f>
        <v>14.271070617907638</v>
      </c>
      <c r="AP63" s="236">
        <f t="shared" ref="AP63" si="29">(J63*1000)/Z63</f>
        <v>13.490179583127055</v>
      </c>
      <c r="AQ63" s="236">
        <f t="shared" ref="AQ63" si="30">(K63*1000)/AA63</f>
        <v>13.17908971066147</v>
      </c>
      <c r="AR63" s="236">
        <f t="shared" ref="AR63" si="31">(L63*1000)/AB63</f>
        <v>12.331037919818142</v>
      </c>
      <c r="AS63" s="236">
        <f t="shared" ref="AS63" si="32">(M63*1000)/AC63</f>
        <v>11.609471372165396</v>
      </c>
      <c r="AT63" s="236">
        <f t="shared" ref="AT63" si="33">(N63*1000)/AD63</f>
        <v>10.764997239464121</v>
      </c>
      <c r="AU63" s="236">
        <f t="shared" ref="AU63" si="34">(O63*1000)/AE63</f>
        <v>9.6817791274926925</v>
      </c>
      <c r="AV63" s="236">
        <f t="shared" ref="AV63" si="35">(P63*1000)/AF63</f>
        <v>9.291336162064793</v>
      </c>
      <c r="AW63" s="236">
        <f t="shared" ref="AW63" si="36">(Q63*1000)/AG63</f>
        <v>8.3695198689356616</v>
      </c>
    </row>
    <row r="64" spans="1:49" x14ac:dyDescent="0.25">
      <c r="B64" s="55"/>
    </row>
    <row r="67" spans="19:35" x14ac:dyDescent="0.25">
      <c r="S67" s="220"/>
      <c r="AI67" s="220"/>
    </row>
    <row r="68" spans="19:35" x14ac:dyDescent="0.25">
      <c r="S68" s="221"/>
      <c r="AI68" s="221"/>
    </row>
    <row r="69" spans="19:35" x14ac:dyDescent="0.25">
      <c r="S69" s="171"/>
      <c r="AI69" s="171"/>
    </row>
    <row r="70" spans="19:35" x14ac:dyDescent="0.25">
      <c r="S70" s="181"/>
      <c r="AI70" s="181"/>
    </row>
  </sheetData>
  <hyperlinks>
    <hyperlink ref="A1" location="'Innehåll-Content'!A1" display="Tillbaka till innehåll - Back to content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85"/>
  <sheetViews>
    <sheetView zoomScaleNormal="100" workbookViewId="0">
      <selection activeCell="M37" sqref="M37"/>
    </sheetView>
  </sheetViews>
  <sheetFormatPr defaultRowHeight="12.5" x14ac:dyDescent="0.25"/>
  <cols>
    <col min="2" max="2" width="13.54296875" bestFit="1" customWidth="1"/>
    <col min="3" max="3" width="7.1796875" customWidth="1"/>
    <col min="4" max="11" width="7.54296875" customWidth="1"/>
    <col min="12" max="12" width="8.7265625" customWidth="1"/>
    <col min="13" max="17" width="11.7265625" customWidth="1"/>
    <col min="18" max="18" width="10.54296875" customWidth="1"/>
    <col min="27" max="27" width="9.1796875" bestFit="1" customWidth="1"/>
    <col min="35" max="35" width="9.26953125" bestFit="1" customWidth="1"/>
    <col min="52" max="52" width="9.54296875" bestFit="1" customWidth="1"/>
  </cols>
  <sheetData>
    <row r="1" spans="1:17" ht="13" x14ac:dyDescent="0.3">
      <c r="A1" s="125" t="s">
        <v>684</v>
      </c>
    </row>
    <row r="3" spans="1:17" ht="14" x14ac:dyDescent="0.3">
      <c r="A3" s="128" t="s">
        <v>1067</v>
      </c>
    </row>
    <row r="4" spans="1:17" ht="14.5" x14ac:dyDescent="0.35">
      <c r="A4" s="129" t="s">
        <v>1068</v>
      </c>
    </row>
    <row r="7" spans="1:17" ht="20.5" x14ac:dyDescent="0.25">
      <c r="L7" s="55" t="s">
        <v>30</v>
      </c>
      <c r="M7" s="55" t="s">
        <v>697</v>
      </c>
      <c r="N7" s="55" t="s">
        <v>1069</v>
      </c>
      <c r="O7" s="55" t="s">
        <v>1072</v>
      </c>
      <c r="P7" s="55"/>
      <c r="Q7" s="55"/>
    </row>
    <row r="8" spans="1:17" ht="31" thickBot="1" x14ac:dyDescent="0.3">
      <c r="L8" s="45" t="s">
        <v>33</v>
      </c>
      <c r="M8" s="45" t="s">
        <v>698</v>
      </c>
      <c r="N8" s="45" t="s">
        <v>1070</v>
      </c>
      <c r="O8" s="45" t="s">
        <v>1071</v>
      </c>
      <c r="P8" s="271"/>
      <c r="Q8" s="271"/>
    </row>
    <row r="9" spans="1:17" x14ac:dyDescent="0.25">
      <c r="L9" s="131" t="s">
        <v>28</v>
      </c>
      <c r="M9" s="133">
        <f>R44</f>
        <v>0.13277923771109618</v>
      </c>
      <c r="N9" s="133">
        <f>AI44</f>
        <v>0.31379757693286736</v>
      </c>
      <c r="O9" s="133">
        <f>AZ44</f>
        <v>0.26386162450461126</v>
      </c>
      <c r="P9" s="133"/>
      <c r="Q9" s="133"/>
    </row>
    <row r="10" spans="1:17" x14ac:dyDescent="0.25">
      <c r="L10" s="81" t="s">
        <v>35</v>
      </c>
      <c r="M10" s="133">
        <f t="shared" ref="M10:M29" si="0">R45</f>
        <v>2.2999042555358635E-2</v>
      </c>
      <c r="N10" s="133">
        <f t="shared" ref="N10:N29" si="1">AI45</f>
        <v>3.6338164134248535E-2</v>
      </c>
      <c r="O10" s="133">
        <f t="shared" ref="O10:O29" si="2">AZ45</f>
        <v>3.5649468498833291E-2</v>
      </c>
      <c r="P10" s="133"/>
      <c r="Q10" s="133"/>
    </row>
    <row r="11" spans="1:17" x14ac:dyDescent="0.25">
      <c r="L11" s="81" t="s">
        <v>36</v>
      </c>
      <c r="M11" s="133">
        <f t="shared" si="0"/>
        <v>4.9237099961294793E-2</v>
      </c>
      <c r="N11" s="133">
        <f t="shared" si="1"/>
        <v>2.0913143619215063E-2</v>
      </c>
      <c r="O11" s="133">
        <f t="shared" si="2"/>
        <v>2.3334197562872697E-2</v>
      </c>
      <c r="P11" s="133"/>
      <c r="Q11" s="133"/>
    </row>
    <row r="12" spans="1:17" x14ac:dyDescent="0.25">
      <c r="L12" s="81" t="s">
        <v>37</v>
      </c>
      <c r="M12" s="133">
        <f t="shared" si="0"/>
        <v>3.7992218215893582E-2</v>
      </c>
      <c r="N12" s="133">
        <f t="shared" si="1"/>
        <v>4.0322675518408457E-2</v>
      </c>
      <c r="O12" s="133">
        <f t="shared" si="2"/>
        <v>4.5557242860846697E-2</v>
      </c>
      <c r="P12" s="133"/>
      <c r="Q12" s="133"/>
    </row>
    <row r="13" spans="1:17" x14ac:dyDescent="0.25">
      <c r="L13" s="31" t="s">
        <v>52</v>
      </c>
      <c r="M13" s="133">
        <f t="shared" si="0"/>
        <v>2.6380655544011897E-2</v>
      </c>
      <c r="N13" s="133">
        <f t="shared" si="1"/>
        <v>3.0796164025471546E-2</v>
      </c>
      <c r="O13" s="133">
        <f t="shared" si="2"/>
        <v>3.6464313493092336E-2</v>
      </c>
      <c r="P13" s="133"/>
      <c r="Q13" s="133"/>
    </row>
    <row r="14" spans="1:17" x14ac:dyDescent="0.25">
      <c r="L14" s="31" t="s">
        <v>53</v>
      </c>
      <c r="M14" s="133">
        <f t="shared" si="0"/>
        <v>1.352645195461305E-2</v>
      </c>
      <c r="N14" s="133">
        <f t="shared" si="1"/>
        <v>1.9240399024007832E-2</v>
      </c>
      <c r="O14" s="133">
        <f t="shared" si="2"/>
        <v>2.0037779177006557E-2</v>
      </c>
      <c r="P14" s="133"/>
      <c r="Q14" s="133"/>
    </row>
    <row r="15" spans="1:17" x14ac:dyDescent="0.25">
      <c r="L15" s="31" t="s">
        <v>54</v>
      </c>
      <c r="M15" s="133">
        <f t="shared" si="0"/>
        <v>2.3834260221230825E-2</v>
      </c>
      <c r="N15" s="133">
        <f t="shared" si="1"/>
        <v>1.7886995028823346E-2</v>
      </c>
      <c r="O15" s="133">
        <f t="shared" si="2"/>
        <v>2.1167450646320234E-2</v>
      </c>
      <c r="P15" s="133"/>
      <c r="Q15" s="133"/>
    </row>
    <row r="16" spans="1:17" x14ac:dyDescent="0.25">
      <c r="L16" s="31" t="s">
        <v>55</v>
      </c>
      <c r="M16" s="133">
        <f t="shared" si="0"/>
        <v>4.7037014402411946E-2</v>
      </c>
      <c r="N16" s="133">
        <f t="shared" si="1"/>
        <v>4.0861275067512488E-3</v>
      </c>
      <c r="O16" s="133">
        <f t="shared" si="2"/>
        <v>6.0742990481128922E-3</v>
      </c>
      <c r="P16" s="133"/>
      <c r="Q16" s="133"/>
    </row>
    <row r="17" spans="12:17" x14ac:dyDescent="0.25">
      <c r="L17" s="31" t="s">
        <v>56</v>
      </c>
      <c r="M17" s="133">
        <f t="shared" si="0"/>
        <v>1.2385666850007131E-2</v>
      </c>
      <c r="N17" s="133">
        <f t="shared" si="1"/>
        <v>1.1776046931644914E-2</v>
      </c>
      <c r="O17" s="133">
        <f t="shared" si="2"/>
        <v>1.3574576836179117E-2</v>
      </c>
      <c r="P17" s="133"/>
      <c r="Q17" s="133"/>
    </row>
    <row r="18" spans="12:17" x14ac:dyDescent="0.25">
      <c r="L18" s="31" t="s">
        <v>57</v>
      </c>
      <c r="M18" s="133">
        <f t="shared" si="0"/>
        <v>0.1054003952005541</v>
      </c>
      <c r="N18" s="133">
        <f t="shared" si="1"/>
        <v>0.11514521813452236</v>
      </c>
      <c r="O18" s="133">
        <f t="shared" si="2"/>
        <v>0.12585651320419275</v>
      </c>
      <c r="P18" s="133"/>
      <c r="Q18" s="133"/>
    </row>
    <row r="19" spans="12:17" x14ac:dyDescent="0.25">
      <c r="L19" s="31" t="s">
        <v>58</v>
      </c>
      <c r="M19" s="133">
        <f t="shared" si="0"/>
        <v>2.365091975799059E-2</v>
      </c>
      <c r="N19" s="133">
        <f t="shared" si="1"/>
        <v>2.520830026404847E-2</v>
      </c>
      <c r="O19" s="133">
        <f t="shared" si="2"/>
        <v>2.9630727063965332E-2</v>
      </c>
      <c r="P19" s="133"/>
      <c r="Q19" s="133"/>
    </row>
    <row r="20" spans="12:17" x14ac:dyDescent="0.25">
      <c r="L20" s="31" t="s">
        <v>59</v>
      </c>
      <c r="M20" s="133">
        <f t="shared" si="0"/>
        <v>0.22137342378129521</v>
      </c>
      <c r="N20" s="133">
        <f t="shared" si="1"/>
        <v>0.16697472605844871</v>
      </c>
      <c r="O20" s="133">
        <f t="shared" si="2"/>
        <v>0.17065446868402534</v>
      </c>
      <c r="P20" s="133"/>
      <c r="Q20" s="133"/>
    </row>
    <row r="21" spans="12:17" x14ac:dyDescent="0.25">
      <c r="L21" s="31" t="s">
        <v>60</v>
      </c>
      <c r="M21" s="133">
        <f t="shared" si="0"/>
        <v>2.0697101183564545E-2</v>
      </c>
      <c r="N21" s="133">
        <f t="shared" si="1"/>
        <v>2.3577497893937659E-2</v>
      </c>
      <c r="O21" s="133">
        <f t="shared" si="2"/>
        <v>2.3797177673247155E-2</v>
      </c>
      <c r="P21" s="133"/>
      <c r="Q21" s="133"/>
    </row>
    <row r="22" spans="12:17" x14ac:dyDescent="0.25">
      <c r="L22" s="31" t="s">
        <v>61</v>
      </c>
      <c r="M22" s="133">
        <f t="shared" si="0"/>
        <v>2.5586180203304203E-2</v>
      </c>
      <c r="N22" s="133">
        <f t="shared" si="1"/>
        <v>2.4900212456124768E-2</v>
      </c>
      <c r="O22" s="133">
        <f t="shared" si="2"/>
        <v>2.8464017185821693E-2</v>
      </c>
      <c r="P22" s="133"/>
      <c r="Q22" s="133"/>
    </row>
    <row r="23" spans="12:17" x14ac:dyDescent="0.25">
      <c r="L23" s="31" t="s">
        <v>62</v>
      </c>
      <c r="M23" s="133">
        <f t="shared" si="0"/>
        <v>2.204159791399295E-2</v>
      </c>
      <c r="N23" s="133">
        <f t="shared" si="1"/>
        <v>2.0690304236284082E-2</v>
      </c>
      <c r="O23" s="133">
        <f t="shared" si="2"/>
        <v>2.3852735286492094E-2</v>
      </c>
      <c r="P23" s="133"/>
      <c r="Q23" s="133"/>
    </row>
    <row r="24" spans="12:17" x14ac:dyDescent="0.25">
      <c r="L24" s="31" t="s">
        <v>63</v>
      </c>
      <c r="M24" s="133">
        <f t="shared" si="0"/>
        <v>2.9171504817779952E-2</v>
      </c>
      <c r="N24" s="133">
        <f t="shared" si="1"/>
        <v>2.2551618347575221E-2</v>
      </c>
      <c r="O24" s="133">
        <f t="shared" si="2"/>
        <v>2.5037964369050703E-2</v>
      </c>
      <c r="P24" s="133"/>
      <c r="Q24" s="133"/>
    </row>
    <row r="25" spans="12:17" x14ac:dyDescent="0.25">
      <c r="L25" s="31" t="s">
        <v>64</v>
      </c>
      <c r="M25" s="133">
        <f t="shared" si="0"/>
        <v>2.020819328159058E-2</v>
      </c>
      <c r="N25" s="133">
        <f t="shared" si="1"/>
        <v>2.0363120781162009E-2</v>
      </c>
      <c r="O25" s="133">
        <f t="shared" si="2"/>
        <v>2.4334234601281528E-2</v>
      </c>
      <c r="P25" s="133"/>
      <c r="Q25" s="133"/>
    </row>
    <row r="26" spans="12:17" x14ac:dyDescent="0.25">
      <c r="L26" s="31" t="s">
        <v>65</v>
      </c>
      <c r="M26" s="133">
        <f t="shared" si="0"/>
        <v>2.7338100185377578E-2</v>
      </c>
      <c r="N26" s="133">
        <f t="shared" si="1"/>
        <v>2.1737836882594674E-2</v>
      </c>
      <c r="O26" s="133">
        <f t="shared" si="2"/>
        <v>2.1945257231749324E-2</v>
      </c>
      <c r="P26" s="133"/>
      <c r="Q26" s="133"/>
    </row>
    <row r="27" spans="12:17" x14ac:dyDescent="0.25">
      <c r="L27" s="31" t="s">
        <v>66</v>
      </c>
      <c r="M27" s="133">
        <f t="shared" si="0"/>
        <v>9.6559310639858214E-3</v>
      </c>
      <c r="N27" s="133">
        <f t="shared" si="1"/>
        <v>1.0629626112342761E-2</v>
      </c>
      <c r="O27" s="133">
        <f t="shared" si="2"/>
        <v>1.1833771621171154E-2</v>
      </c>
      <c r="P27" s="133"/>
      <c r="Q27" s="133"/>
    </row>
    <row r="28" spans="12:17" x14ac:dyDescent="0.25">
      <c r="L28" s="31" t="s">
        <v>67</v>
      </c>
      <c r="M28" s="133">
        <f t="shared" si="0"/>
        <v>2.4873189512925501E-2</v>
      </c>
      <c r="N28" s="133">
        <f t="shared" si="1"/>
        <v>2.5840502583794514E-2</v>
      </c>
      <c r="O28" s="133">
        <f t="shared" si="2"/>
        <v>2.5778732545649836E-2</v>
      </c>
      <c r="P28" s="133"/>
      <c r="Q28" s="133"/>
    </row>
    <row r="29" spans="12:17" x14ac:dyDescent="0.25">
      <c r="L29" s="31" t="s">
        <v>68</v>
      </c>
      <c r="M29" s="133">
        <f t="shared" si="0"/>
        <v>0.10383181568172095</v>
      </c>
      <c r="N29" s="133">
        <f t="shared" si="1"/>
        <v>2.7049154753341353E-2</v>
      </c>
      <c r="O29" s="133">
        <f t="shared" si="2"/>
        <v>2.298233267898811E-2</v>
      </c>
      <c r="P29" s="133"/>
      <c r="Q29" s="133"/>
    </row>
    <row r="31" spans="12:17" x14ac:dyDescent="0.25">
      <c r="L31" s="69"/>
    </row>
    <row r="32" spans="12:17" x14ac:dyDescent="0.25">
      <c r="L32" s="123"/>
    </row>
    <row r="37" spans="1:52" x14ac:dyDescent="0.25">
      <c r="A37" s="69"/>
    </row>
    <row r="38" spans="1:52" x14ac:dyDescent="0.25">
      <c r="A38" s="123"/>
    </row>
    <row r="39" spans="1:52" ht="14" x14ac:dyDescent="0.3">
      <c r="C39" s="41" t="s">
        <v>1043</v>
      </c>
      <c r="T39" s="41" t="s">
        <v>1044</v>
      </c>
      <c r="AK39" s="114" t="s">
        <v>1045</v>
      </c>
    </row>
    <row r="40" spans="1:52" ht="14.5" x14ac:dyDescent="0.35">
      <c r="C40" s="42" t="s">
        <v>1054</v>
      </c>
      <c r="T40" s="42" t="s">
        <v>695</v>
      </c>
      <c r="AK40" s="115" t="s">
        <v>696</v>
      </c>
    </row>
    <row r="41" spans="1:52" ht="15" thickBot="1" x14ac:dyDescent="0.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116"/>
      <c r="AJ41" s="35"/>
      <c r="AK41" s="35"/>
      <c r="AL41" s="35"/>
      <c r="AM41" s="35"/>
      <c r="AN41" s="35"/>
      <c r="AO41" s="35"/>
      <c r="AP41" s="35"/>
      <c r="AQ41" s="35"/>
      <c r="AR41" s="36"/>
    </row>
    <row r="42" spans="1:52" x14ac:dyDescent="0.25">
      <c r="A42" s="55" t="s">
        <v>29</v>
      </c>
      <c r="B42" s="55" t="s">
        <v>30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205"/>
      <c r="AS42" s="205"/>
      <c r="AT42" s="205"/>
      <c r="AU42" s="205"/>
      <c r="AV42" s="205"/>
      <c r="AW42" s="205"/>
      <c r="AX42" s="205"/>
      <c r="AY42" s="205"/>
      <c r="AZ42" s="205"/>
    </row>
    <row r="43" spans="1:52" ht="21" thickBot="1" x14ac:dyDescent="0.3">
      <c r="A43" s="45" t="s">
        <v>32</v>
      </c>
      <c r="B43" s="45" t="s">
        <v>33</v>
      </c>
      <c r="C43" s="34">
        <v>2008</v>
      </c>
      <c r="D43" s="34">
        <v>2009</v>
      </c>
      <c r="E43" s="34">
        <v>2010</v>
      </c>
      <c r="F43" s="34">
        <v>2011</v>
      </c>
      <c r="G43" s="34">
        <v>2012</v>
      </c>
      <c r="H43" s="34">
        <v>2013</v>
      </c>
      <c r="I43" s="34">
        <v>2014</v>
      </c>
      <c r="J43" s="34">
        <v>2015</v>
      </c>
      <c r="K43" s="34">
        <v>2016</v>
      </c>
      <c r="L43" s="34">
        <v>2017</v>
      </c>
      <c r="M43" s="34">
        <v>2018</v>
      </c>
      <c r="N43" s="34">
        <v>2019</v>
      </c>
      <c r="O43" s="34">
        <v>2020</v>
      </c>
      <c r="P43" s="34">
        <v>2021</v>
      </c>
      <c r="Q43" s="34">
        <v>2022</v>
      </c>
      <c r="R43" s="34" t="s">
        <v>1073</v>
      </c>
      <c r="S43" s="34"/>
      <c r="T43" s="34">
        <v>2008</v>
      </c>
      <c r="U43" s="34">
        <v>2009</v>
      </c>
      <c r="V43" s="34">
        <v>2010</v>
      </c>
      <c r="W43" s="34">
        <v>2011</v>
      </c>
      <c r="X43" s="34">
        <v>2012</v>
      </c>
      <c r="Y43" s="34">
        <v>2013</v>
      </c>
      <c r="Z43" s="34">
        <v>2014</v>
      </c>
      <c r="AA43" s="34">
        <v>2015</v>
      </c>
      <c r="AB43" s="34" t="s">
        <v>1030</v>
      </c>
      <c r="AC43" s="34">
        <v>2017</v>
      </c>
      <c r="AD43" s="34">
        <v>2018</v>
      </c>
      <c r="AE43" s="34">
        <v>2019</v>
      </c>
      <c r="AF43" s="34">
        <v>2020</v>
      </c>
      <c r="AG43" s="34">
        <v>2021</v>
      </c>
      <c r="AH43" s="34">
        <v>2022</v>
      </c>
      <c r="AI43" s="34" t="s">
        <v>1073</v>
      </c>
      <c r="AJ43" s="34"/>
      <c r="AK43" s="34">
        <v>2008</v>
      </c>
      <c r="AL43" s="34">
        <v>2009</v>
      </c>
      <c r="AM43" s="34">
        <v>2010</v>
      </c>
      <c r="AN43" s="34">
        <v>2011</v>
      </c>
      <c r="AO43" s="34">
        <v>2012</v>
      </c>
      <c r="AP43" s="34">
        <v>2013</v>
      </c>
      <c r="AQ43" s="34">
        <v>2014</v>
      </c>
      <c r="AR43" s="34">
        <v>2015</v>
      </c>
      <c r="AS43" s="34" t="s">
        <v>1030</v>
      </c>
      <c r="AT43" s="34">
        <v>2017</v>
      </c>
      <c r="AU43" s="34">
        <v>2018</v>
      </c>
      <c r="AV43" s="34">
        <v>2019</v>
      </c>
      <c r="AW43" s="34">
        <v>2020</v>
      </c>
      <c r="AX43" s="34">
        <v>2021</v>
      </c>
      <c r="AY43" s="34">
        <v>2022</v>
      </c>
      <c r="AZ43" s="34" t="s">
        <v>1073</v>
      </c>
    </row>
    <row r="44" spans="1:52" s="30" customFormat="1" x14ac:dyDescent="0.25">
      <c r="A44" s="130" t="s">
        <v>3</v>
      </c>
      <c r="B44" s="131" t="s">
        <v>28</v>
      </c>
      <c r="C44" s="167">
        <v>9578</v>
      </c>
      <c r="D44" s="167">
        <v>8938</v>
      </c>
      <c r="E44" s="167">
        <v>9062</v>
      </c>
      <c r="F44" s="167">
        <v>8382</v>
      </c>
      <c r="G44" s="167">
        <v>7849</v>
      </c>
      <c r="H44" s="167">
        <v>8037</v>
      </c>
      <c r="I44" s="167">
        <v>7967</v>
      </c>
      <c r="J44" s="167">
        <v>8196</v>
      </c>
      <c r="K44" s="167">
        <v>8657</v>
      </c>
      <c r="L44" s="167">
        <v>8421</v>
      </c>
      <c r="M44" s="167">
        <v>8319</v>
      </c>
      <c r="N44" s="167">
        <v>7709</v>
      </c>
      <c r="O44" s="167">
        <v>5936</v>
      </c>
      <c r="P44" s="167">
        <v>6083</v>
      </c>
      <c r="Q44" s="167">
        <v>6518</v>
      </c>
      <c r="R44" s="272">
        <f>Q44/$Q$66</f>
        <v>0.13277923771109618</v>
      </c>
      <c r="S44" s="69"/>
      <c r="T44" s="167">
        <v>1006667</v>
      </c>
      <c r="U44" s="167">
        <v>1070905</v>
      </c>
      <c r="V44" s="167">
        <v>1104070</v>
      </c>
      <c r="W44" s="167">
        <v>1165149</v>
      </c>
      <c r="X44" s="167">
        <v>1154527</v>
      </c>
      <c r="Y44" s="167">
        <v>1186588</v>
      </c>
      <c r="Z44" s="167">
        <v>1255545</v>
      </c>
      <c r="AA44" s="167">
        <v>1353108</v>
      </c>
      <c r="AB44" s="167">
        <v>1398306</v>
      </c>
      <c r="AC44" s="167">
        <v>1427769</v>
      </c>
      <c r="AD44" s="167">
        <v>1513031</v>
      </c>
      <c r="AE44" s="167">
        <v>1607503</v>
      </c>
      <c r="AF44" s="167">
        <v>1618782</v>
      </c>
      <c r="AG44" s="167">
        <v>1736141</v>
      </c>
      <c r="AH44" s="167">
        <v>1840489</v>
      </c>
      <c r="AI44" s="134">
        <f>AH44/$AH$66</f>
        <v>0.31379757693286736</v>
      </c>
      <c r="AJ44" s="69"/>
      <c r="AK44" s="167">
        <v>1137.5999999999999</v>
      </c>
      <c r="AL44" s="167">
        <v>1136.5</v>
      </c>
      <c r="AM44" s="167">
        <v>1147.0999999999999</v>
      </c>
      <c r="AN44" s="167">
        <v>1172.8</v>
      </c>
      <c r="AO44" s="167">
        <v>1193.0999999999999</v>
      </c>
      <c r="AP44" s="167">
        <v>1213.4000000000001</v>
      </c>
      <c r="AQ44" s="167">
        <v>1237.9000000000001</v>
      </c>
      <c r="AR44" s="167">
        <v>1260</v>
      </c>
      <c r="AS44" s="167">
        <v>1301.3</v>
      </c>
      <c r="AT44" s="167">
        <v>1332.5</v>
      </c>
      <c r="AU44" s="167">
        <v>1351.4</v>
      </c>
      <c r="AV44" s="167">
        <v>1362.7</v>
      </c>
      <c r="AW44" s="167">
        <v>1331.2</v>
      </c>
      <c r="AX44" s="167">
        <v>1350.5</v>
      </c>
      <c r="AY44" s="167">
        <v>1424.8</v>
      </c>
      <c r="AZ44" s="134">
        <f>AY44/$AY$66</f>
        <v>0.26386162450461126</v>
      </c>
    </row>
    <row r="45" spans="1:52" s="30" customFormat="1" x14ac:dyDescent="0.25">
      <c r="A45" s="130" t="s">
        <v>8</v>
      </c>
      <c r="B45" s="81" t="s">
        <v>35</v>
      </c>
      <c r="C45" s="167">
        <v>1451</v>
      </c>
      <c r="D45" s="167">
        <v>1419</v>
      </c>
      <c r="E45" s="167">
        <v>1858</v>
      </c>
      <c r="F45" s="167">
        <v>1664</v>
      </c>
      <c r="G45" s="167">
        <v>1565</v>
      </c>
      <c r="H45" s="167">
        <v>1555</v>
      </c>
      <c r="I45" s="167">
        <v>1430</v>
      </c>
      <c r="J45" s="167">
        <v>1431</v>
      </c>
      <c r="K45" s="167">
        <v>1447</v>
      </c>
      <c r="L45" s="167">
        <v>1368</v>
      </c>
      <c r="M45" s="167">
        <v>1447</v>
      </c>
      <c r="N45" s="167">
        <v>1323</v>
      </c>
      <c r="O45" s="167">
        <v>1164</v>
      </c>
      <c r="P45" s="167">
        <v>1200</v>
      </c>
      <c r="Q45" s="167">
        <v>1129</v>
      </c>
      <c r="R45" s="272">
        <f t="shared" ref="R45:R66" si="3">Q45/$Q$66</f>
        <v>2.2999042555358635E-2</v>
      </c>
      <c r="S45" s="69"/>
      <c r="T45" s="167">
        <v>111185</v>
      </c>
      <c r="U45" s="167">
        <v>112580</v>
      </c>
      <c r="V45" s="167">
        <v>118848</v>
      </c>
      <c r="W45" s="167">
        <v>125002</v>
      </c>
      <c r="X45" s="167">
        <v>123454</v>
      </c>
      <c r="Y45" s="167">
        <v>130065</v>
      </c>
      <c r="Z45" s="167">
        <v>133796</v>
      </c>
      <c r="AA45" s="167">
        <v>139487</v>
      </c>
      <c r="AB45" s="167">
        <v>150555</v>
      </c>
      <c r="AC45" s="167">
        <v>159481</v>
      </c>
      <c r="AD45" s="167">
        <v>162009</v>
      </c>
      <c r="AE45" s="167">
        <v>171506</v>
      </c>
      <c r="AF45" s="167">
        <v>173655</v>
      </c>
      <c r="AG45" s="167">
        <v>189369</v>
      </c>
      <c r="AH45" s="167">
        <v>213131</v>
      </c>
      <c r="AI45" s="134">
        <f t="shared" ref="AI45:AI66" si="4">AH45/$AH$66</f>
        <v>3.6338164134248535E-2</v>
      </c>
      <c r="AJ45" s="69"/>
      <c r="AK45" s="167">
        <v>149.4</v>
      </c>
      <c r="AL45" s="167">
        <v>149</v>
      </c>
      <c r="AM45" s="167">
        <v>150.4</v>
      </c>
      <c r="AN45" s="167">
        <v>155.69999999999999</v>
      </c>
      <c r="AO45" s="167">
        <v>157.1</v>
      </c>
      <c r="AP45" s="167">
        <v>160.9</v>
      </c>
      <c r="AQ45" s="167">
        <v>161.9</v>
      </c>
      <c r="AR45" s="167">
        <v>165.7</v>
      </c>
      <c r="AS45" s="167">
        <v>174.4</v>
      </c>
      <c r="AT45" s="167">
        <v>179.2</v>
      </c>
      <c r="AU45" s="167">
        <v>181.8</v>
      </c>
      <c r="AV45" s="167">
        <v>188.3</v>
      </c>
      <c r="AW45" s="167">
        <v>186.8</v>
      </c>
      <c r="AX45" s="167">
        <v>184.2</v>
      </c>
      <c r="AY45" s="167">
        <v>192.5</v>
      </c>
      <c r="AZ45" s="134">
        <f t="shared" ref="AZ45:AZ66" si="5">AY45/$AY$66</f>
        <v>3.5649468498833291E-2</v>
      </c>
    </row>
    <row r="46" spans="1:52" s="30" customFormat="1" x14ac:dyDescent="0.25">
      <c r="A46" s="130" t="s">
        <v>9</v>
      </c>
      <c r="B46" s="81" t="s">
        <v>36</v>
      </c>
      <c r="C46" s="167">
        <v>3425</v>
      </c>
      <c r="D46" s="167">
        <v>2100</v>
      </c>
      <c r="E46" s="167">
        <v>3102</v>
      </c>
      <c r="F46" s="167">
        <v>2888</v>
      </c>
      <c r="G46" s="167">
        <v>2366</v>
      </c>
      <c r="H46" s="167">
        <v>2447</v>
      </c>
      <c r="I46" s="167">
        <v>2556</v>
      </c>
      <c r="J46" s="167">
        <v>3238</v>
      </c>
      <c r="K46" s="167">
        <v>2468</v>
      </c>
      <c r="L46" s="167">
        <v>2519</v>
      </c>
      <c r="M46" s="167">
        <v>2428</v>
      </c>
      <c r="N46" s="167">
        <v>3070</v>
      </c>
      <c r="O46" s="167">
        <v>2426</v>
      </c>
      <c r="P46" s="167">
        <v>2548</v>
      </c>
      <c r="Q46" s="167">
        <v>2417</v>
      </c>
      <c r="R46" s="272">
        <f t="shared" si="3"/>
        <v>4.9237099961294793E-2</v>
      </c>
      <c r="S46" s="69"/>
      <c r="T46" s="167">
        <v>77852</v>
      </c>
      <c r="U46" s="167">
        <v>73600</v>
      </c>
      <c r="V46" s="167">
        <v>84058</v>
      </c>
      <c r="W46" s="167">
        <v>86761</v>
      </c>
      <c r="X46" s="167">
        <v>85089</v>
      </c>
      <c r="Y46" s="167">
        <v>80549</v>
      </c>
      <c r="Z46" s="167">
        <v>81198</v>
      </c>
      <c r="AA46" s="167">
        <v>86179</v>
      </c>
      <c r="AB46" s="167">
        <v>90731</v>
      </c>
      <c r="AC46" s="167">
        <v>97715</v>
      </c>
      <c r="AD46" s="167">
        <v>104962</v>
      </c>
      <c r="AE46" s="167">
        <v>104787</v>
      </c>
      <c r="AF46" s="167">
        <v>103168</v>
      </c>
      <c r="AG46" s="167">
        <v>113641</v>
      </c>
      <c r="AH46" s="167">
        <v>122660</v>
      </c>
      <c r="AI46" s="134">
        <f t="shared" si="4"/>
        <v>2.0913143619215063E-2</v>
      </c>
      <c r="AJ46" s="69"/>
      <c r="AK46" s="167">
        <v>110.4</v>
      </c>
      <c r="AL46" s="167">
        <v>107.1</v>
      </c>
      <c r="AM46" s="167">
        <v>106.4</v>
      </c>
      <c r="AN46" s="167">
        <v>110.8</v>
      </c>
      <c r="AO46" s="167">
        <v>110.4</v>
      </c>
      <c r="AP46" s="167">
        <v>111.5</v>
      </c>
      <c r="AQ46" s="167">
        <v>114</v>
      </c>
      <c r="AR46" s="167">
        <v>114.9</v>
      </c>
      <c r="AS46" s="167">
        <v>118.2</v>
      </c>
      <c r="AT46" s="167">
        <v>121.4</v>
      </c>
      <c r="AU46" s="167">
        <v>123.7</v>
      </c>
      <c r="AV46" s="167">
        <v>123.4</v>
      </c>
      <c r="AW46" s="167">
        <v>122.6</v>
      </c>
      <c r="AX46" s="167">
        <v>123.4</v>
      </c>
      <c r="AY46" s="167">
        <v>126</v>
      </c>
      <c r="AZ46" s="134">
        <f t="shared" si="5"/>
        <v>2.3334197562872697E-2</v>
      </c>
    </row>
    <row r="47" spans="1:52" s="30" customFormat="1" x14ac:dyDescent="0.25">
      <c r="A47" s="130" t="s">
        <v>10</v>
      </c>
      <c r="B47" s="81" t="s">
        <v>37</v>
      </c>
      <c r="C47" s="167">
        <v>2323</v>
      </c>
      <c r="D47" s="167">
        <v>2265</v>
      </c>
      <c r="E47" s="167">
        <v>2351</v>
      </c>
      <c r="F47" s="167">
        <v>2151</v>
      </c>
      <c r="G47" s="167">
        <v>2143</v>
      </c>
      <c r="H47" s="167">
        <v>2057</v>
      </c>
      <c r="I47" s="167">
        <v>1911</v>
      </c>
      <c r="J47" s="167">
        <v>1936</v>
      </c>
      <c r="K47" s="167">
        <v>1976</v>
      </c>
      <c r="L47" s="167">
        <v>1914</v>
      </c>
      <c r="M47" s="167">
        <v>1879</v>
      </c>
      <c r="N47" s="167">
        <v>1843</v>
      </c>
      <c r="O47" s="167">
        <v>1834</v>
      </c>
      <c r="P47" s="167">
        <v>1937</v>
      </c>
      <c r="Q47" s="167">
        <v>1865</v>
      </c>
      <c r="R47" s="272">
        <f t="shared" si="3"/>
        <v>3.7992218215893582E-2</v>
      </c>
      <c r="S47" s="69"/>
      <c r="T47" s="167">
        <v>129305</v>
      </c>
      <c r="U47" s="167">
        <v>135285</v>
      </c>
      <c r="V47" s="167">
        <v>141323</v>
      </c>
      <c r="W47" s="167">
        <v>147005</v>
      </c>
      <c r="X47" s="167">
        <v>146115</v>
      </c>
      <c r="Y47" s="167">
        <v>151559</v>
      </c>
      <c r="Z47" s="167">
        <v>157906</v>
      </c>
      <c r="AA47" s="167">
        <v>167523</v>
      </c>
      <c r="AB47" s="167">
        <v>173848</v>
      </c>
      <c r="AC47" s="167">
        <v>181820</v>
      </c>
      <c r="AD47" s="167">
        <v>190992</v>
      </c>
      <c r="AE47" s="167">
        <v>198370</v>
      </c>
      <c r="AF47" s="167">
        <v>199737</v>
      </c>
      <c r="AG47" s="167">
        <v>216561</v>
      </c>
      <c r="AH47" s="167">
        <v>236501</v>
      </c>
      <c r="AI47" s="134">
        <f t="shared" si="4"/>
        <v>4.0322675518408457E-2</v>
      </c>
      <c r="AJ47" s="69"/>
      <c r="AK47" s="167">
        <v>199</v>
      </c>
      <c r="AL47" s="167">
        <v>194.2</v>
      </c>
      <c r="AM47" s="167">
        <v>194.5</v>
      </c>
      <c r="AN47" s="167">
        <v>198.6</v>
      </c>
      <c r="AO47" s="167">
        <v>199.1</v>
      </c>
      <c r="AP47" s="167">
        <v>203.3</v>
      </c>
      <c r="AQ47" s="167">
        <v>204.8</v>
      </c>
      <c r="AR47" s="167">
        <v>209.2</v>
      </c>
      <c r="AS47" s="167">
        <v>215.2</v>
      </c>
      <c r="AT47" s="167">
        <v>220.8</v>
      </c>
      <c r="AU47" s="167">
        <v>227.5</v>
      </c>
      <c r="AV47" s="167">
        <v>229.2</v>
      </c>
      <c r="AW47" s="167">
        <v>229.2</v>
      </c>
      <c r="AX47" s="167">
        <v>239.8</v>
      </c>
      <c r="AY47" s="167">
        <v>246</v>
      </c>
      <c r="AZ47" s="134">
        <f t="shared" si="5"/>
        <v>4.5557242860846697E-2</v>
      </c>
    </row>
    <row r="48" spans="1:52" s="30" customFormat="1" x14ac:dyDescent="0.25">
      <c r="A48" s="132" t="s">
        <v>11</v>
      </c>
      <c r="B48" s="31" t="s">
        <v>52</v>
      </c>
      <c r="C48" s="167">
        <v>1795</v>
      </c>
      <c r="D48" s="167">
        <v>1783</v>
      </c>
      <c r="E48" s="167">
        <v>1841</v>
      </c>
      <c r="F48" s="167">
        <v>1720</v>
      </c>
      <c r="G48" s="167">
        <v>1662</v>
      </c>
      <c r="H48" s="167">
        <v>1642</v>
      </c>
      <c r="I48" s="167">
        <v>1598</v>
      </c>
      <c r="J48" s="167">
        <v>1574</v>
      </c>
      <c r="K48" s="167">
        <v>1507</v>
      </c>
      <c r="L48" s="167">
        <v>1513</v>
      </c>
      <c r="M48" s="167">
        <v>1447</v>
      </c>
      <c r="N48" s="167">
        <v>1421</v>
      </c>
      <c r="O48" s="167">
        <v>1353</v>
      </c>
      <c r="P48" s="167">
        <v>1372</v>
      </c>
      <c r="Q48" s="167">
        <v>1295</v>
      </c>
      <c r="R48" s="272">
        <f t="shared" si="3"/>
        <v>2.6380655544011897E-2</v>
      </c>
      <c r="S48" s="69"/>
      <c r="T48" s="167">
        <v>111628</v>
      </c>
      <c r="U48" s="167">
        <v>104694</v>
      </c>
      <c r="V48" s="167">
        <v>110498</v>
      </c>
      <c r="W48" s="167">
        <v>118231</v>
      </c>
      <c r="X48" s="167">
        <v>115427</v>
      </c>
      <c r="Y48" s="167">
        <v>116947</v>
      </c>
      <c r="Z48" s="167">
        <v>122414</v>
      </c>
      <c r="AA48" s="167">
        <v>129593</v>
      </c>
      <c r="AB48" s="167">
        <v>138825</v>
      </c>
      <c r="AC48" s="167">
        <v>146362</v>
      </c>
      <c r="AD48" s="167">
        <v>150617</v>
      </c>
      <c r="AE48" s="167">
        <v>155538</v>
      </c>
      <c r="AF48" s="167">
        <v>156855</v>
      </c>
      <c r="AG48" s="167">
        <v>173507</v>
      </c>
      <c r="AH48" s="167">
        <v>180626</v>
      </c>
      <c r="AI48" s="134">
        <f t="shared" si="4"/>
        <v>3.0796164025471546E-2</v>
      </c>
      <c r="AJ48" s="69"/>
      <c r="AK48" s="167">
        <v>172.7</v>
      </c>
      <c r="AL48" s="167">
        <v>165.7</v>
      </c>
      <c r="AM48" s="167">
        <v>168.5</v>
      </c>
      <c r="AN48" s="167">
        <v>171.4</v>
      </c>
      <c r="AO48" s="167">
        <v>170.9</v>
      </c>
      <c r="AP48" s="167">
        <v>171.6</v>
      </c>
      <c r="AQ48" s="167">
        <v>175.7</v>
      </c>
      <c r="AR48" s="167">
        <v>178.5</v>
      </c>
      <c r="AS48" s="167">
        <v>182.5</v>
      </c>
      <c r="AT48" s="167">
        <v>185.8</v>
      </c>
      <c r="AU48" s="167">
        <v>190.2</v>
      </c>
      <c r="AV48" s="167">
        <v>188.6</v>
      </c>
      <c r="AW48" s="167">
        <v>189.7</v>
      </c>
      <c r="AX48" s="167">
        <v>192.3</v>
      </c>
      <c r="AY48" s="167">
        <v>196.9</v>
      </c>
      <c r="AZ48" s="134">
        <f t="shared" si="5"/>
        <v>3.6464313493092336E-2</v>
      </c>
    </row>
    <row r="49" spans="1:52" s="30" customFormat="1" x14ac:dyDescent="0.25">
      <c r="A49" s="132" t="s">
        <v>12</v>
      </c>
      <c r="B49" s="31" t="s">
        <v>53</v>
      </c>
      <c r="C49" s="167">
        <v>1021</v>
      </c>
      <c r="D49" s="167">
        <v>1000</v>
      </c>
      <c r="E49" s="167">
        <v>1029</v>
      </c>
      <c r="F49" s="167">
        <v>963</v>
      </c>
      <c r="G49" s="167">
        <v>931</v>
      </c>
      <c r="H49" s="167">
        <v>873</v>
      </c>
      <c r="I49" s="167">
        <v>851</v>
      </c>
      <c r="J49" s="167">
        <v>840</v>
      </c>
      <c r="K49" s="167">
        <v>826</v>
      </c>
      <c r="L49" s="167">
        <v>812</v>
      </c>
      <c r="M49" s="167">
        <v>784</v>
      </c>
      <c r="N49" s="167">
        <v>765</v>
      </c>
      <c r="O49" s="167">
        <v>710</v>
      </c>
      <c r="P49" s="167">
        <v>711</v>
      </c>
      <c r="Q49" s="167">
        <v>664</v>
      </c>
      <c r="R49" s="272">
        <f t="shared" si="3"/>
        <v>1.352645195461305E-2</v>
      </c>
      <c r="S49" s="69"/>
      <c r="T49" s="167">
        <v>63013</v>
      </c>
      <c r="U49" s="167">
        <v>58286</v>
      </c>
      <c r="V49" s="167">
        <v>64111</v>
      </c>
      <c r="W49" s="167">
        <v>66577</v>
      </c>
      <c r="X49" s="167">
        <v>66525</v>
      </c>
      <c r="Y49" s="167">
        <v>68206</v>
      </c>
      <c r="Z49" s="167">
        <v>70377</v>
      </c>
      <c r="AA49" s="167">
        <v>75674</v>
      </c>
      <c r="AB49" s="167">
        <v>79263</v>
      </c>
      <c r="AC49" s="167">
        <v>86518</v>
      </c>
      <c r="AD49" s="167">
        <v>89050</v>
      </c>
      <c r="AE49" s="167">
        <v>90233</v>
      </c>
      <c r="AF49" s="167">
        <v>88921</v>
      </c>
      <c r="AG49" s="167">
        <v>101439</v>
      </c>
      <c r="AH49" s="167">
        <v>112849</v>
      </c>
      <c r="AI49" s="134">
        <f t="shared" si="4"/>
        <v>1.9240399024007832E-2</v>
      </c>
      <c r="AJ49" s="69"/>
      <c r="AK49" s="167">
        <v>95.4</v>
      </c>
      <c r="AL49" s="167">
        <v>91.3</v>
      </c>
      <c r="AM49" s="167">
        <v>91.7</v>
      </c>
      <c r="AN49" s="167">
        <v>92.5</v>
      </c>
      <c r="AO49" s="167">
        <v>94.1</v>
      </c>
      <c r="AP49" s="167">
        <v>92.8</v>
      </c>
      <c r="AQ49" s="167">
        <v>94.8</v>
      </c>
      <c r="AR49" s="167">
        <v>97.3</v>
      </c>
      <c r="AS49" s="167">
        <v>99.4</v>
      </c>
      <c r="AT49" s="167">
        <v>103.4</v>
      </c>
      <c r="AU49" s="167">
        <v>104.5</v>
      </c>
      <c r="AV49" s="167">
        <v>103.7</v>
      </c>
      <c r="AW49" s="167">
        <v>102.7</v>
      </c>
      <c r="AX49" s="167">
        <v>103.8</v>
      </c>
      <c r="AY49" s="167">
        <v>108.2</v>
      </c>
      <c r="AZ49" s="134">
        <f t="shared" si="5"/>
        <v>2.0037779177006557E-2</v>
      </c>
    </row>
    <row r="50" spans="1:52" s="30" customFormat="1" x14ac:dyDescent="0.25">
      <c r="A50" s="132" t="s">
        <v>13</v>
      </c>
      <c r="B50" s="31" t="s">
        <v>54</v>
      </c>
      <c r="C50" s="167">
        <v>1978</v>
      </c>
      <c r="D50" s="167">
        <v>1863</v>
      </c>
      <c r="E50" s="167">
        <v>1970</v>
      </c>
      <c r="F50" s="167">
        <v>1911</v>
      </c>
      <c r="G50" s="167">
        <v>1838</v>
      </c>
      <c r="H50" s="167">
        <v>1717</v>
      </c>
      <c r="I50" s="167">
        <v>1744</v>
      </c>
      <c r="J50" s="167">
        <v>1694</v>
      </c>
      <c r="K50" s="167">
        <v>1652</v>
      </c>
      <c r="L50" s="167">
        <v>1661</v>
      </c>
      <c r="M50" s="167">
        <v>1589</v>
      </c>
      <c r="N50" s="167">
        <v>1363</v>
      </c>
      <c r="O50" s="167">
        <v>1235</v>
      </c>
      <c r="P50" s="167">
        <v>1240</v>
      </c>
      <c r="Q50" s="167">
        <v>1170</v>
      </c>
      <c r="R50" s="272">
        <f t="shared" si="3"/>
        <v>2.3834260221230825E-2</v>
      </c>
      <c r="S50" s="69"/>
      <c r="T50" s="167">
        <v>72680</v>
      </c>
      <c r="U50" s="167">
        <v>68308</v>
      </c>
      <c r="V50" s="167">
        <v>75555</v>
      </c>
      <c r="W50" s="167">
        <v>77315</v>
      </c>
      <c r="X50" s="167">
        <v>71773</v>
      </c>
      <c r="Y50" s="167">
        <v>73549</v>
      </c>
      <c r="Z50" s="167">
        <v>75322</v>
      </c>
      <c r="AA50" s="167">
        <v>79091</v>
      </c>
      <c r="AB50" s="167">
        <v>82150</v>
      </c>
      <c r="AC50" s="167">
        <v>84701</v>
      </c>
      <c r="AD50" s="167">
        <v>87914</v>
      </c>
      <c r="AE50" s="167">
        <v>90292</v>
      </c>
      <c r="AF50" s="167">
        <v>89388</v>
      </c>
      <c r="AG50" s="167">
        <v>99988</v>
      </c>
      <c r="AH50" s="167">
        <v>104911</v>
      </c>
      <c r="AI50" s="134">
        <f t="shared" si="4"/>
        <v>1.7886995028823346E-2</v>
      </c>
      <c r="AJ50" s="69"/>
      <c r="AK50" s="167">
        <v>107.4</v>
      </c>
      <c r="AL50" s="167">
        <v>104.7</v>
      </c>
      <c r="AM50" s="167">
        <v>104.5</v>
      </c>
      <c r="AN50" s="167">
        <v>103</v>
      </c>
      <c r="AO50" s="167">
        <v>105</v>
      </c>
      <c r="AP50" s="167">
        <v>104.6</v>
      </c>
      <c r="AQ50" s="167">
        <v>105.1</v>
      </c>
      <c r="AR50" s="167">
        <v>106.1</v>
      </c>
      <c r="AS50" s="167">
        <v>109.5</v>
      </c>
      <c r="AT50" s="167">
        <v>110</v>
      </c>
      <c r="AU50" s="167">
        <v>110.7</v>
      </c>
      <c r="AV50" s="167">
        <v>110.9</v>
      </c>
      <c r="AW50" s="167">
        <v>110.3</v>
      </c>
      <c r="AX50" s="167">
        <v>110.7</v>
      </c>
      <c r="AY50" s="167">
        <v>114.3</v>
      </c>
      <c r="AZ50" s="134">
        <f t="shared" si="5"/>
        <v>2.1167450646320234E-2</v>
      </c>
    </row>
    <row r="51" spans="1:52" s="30" customFormat="1" x14ac:dyDescent="0.25">
      <c r="A51" s="132" t="s">
        <v>14</v>
      </c>
      <c r="B51" s="31" t="s">
        <v>55</v>
      </c>
      <c r="C51" s="167">
        <v>2722</v>
      </c>
      <c r="D51" s="167">
        <v>2401</v>
      </c>
      <c r="E51" s="167">
        <v>2639</v>
      </c>
      <c r="F51" s="167">
        <v>2709</v>
      </c>
      <c r="G51" s="167">
        <v>2830</v>
      </c>
      <c r="H51" s="167">
        <v>2691</v>
      </c>
      <c r="I51" s="167">
        <v>2672</v>
      </c>
      <c r="J51" s="167">
        <v>2963</v>
      </c>
      <c r="K51" s="167">
        <v>2831</v>
      </c>
      <c r="L51" s="167">
        <v>2754</v>
      </c>
      <c r="M51" s="167">
        <v>2917</v>
      </c>
      <c r="N51" s="167">
        <v>2553</v>
      </c>
      <c r="O51" s="167">
        <v>2397</v>
      </c>
      <c r="P51" s="167">
        <v>2407</v>
      </c>
      <c r="Q51" s="167">
        <v>2309</v>
      </c>
      <c r="R51" s="272">
        <f t="shared" si="3"/>
        <v>4.7037014402411946E-2</v>
      </c>
      <c r="S51" s="69"/>
      <c r="T51" s="167">
        <v>15326</v>
      </c>
      <c r="U51" s="167">
        <v>15299</v>
      </c>
      <c r="V51" s="167">
        <v>16066</v>
      </c>
      <c r="W51" s="167">
        <v>17325</v>
      </c>
      <c r="X51" s="167">
        <v>17235</v>
      </c>
      <c r="Y51" s="167">
        <v>17785</v>
      </c>
      <c r="Z51" s="167">
        <v>18228</v>
      </c>
      <c r="AA51" s="167">
        <v>18914</v>
      </c>
      <c r="AB51" s="167">
        <v>21237</v>
      </c>
      <c r="AC51" s="167">
        <v>22769</v>
      </c>
      <c r="AD51" s="167">
        <v>20220</v>
      </c>
      <c r="AE51" s="167">
        <v>21779</v>
      </c>
      <c r="AF51" s="167">
        <v>21450</v>
      </c>
      <c r="AG51" s="167">
        <v>22789</v>
      </c>
      <c r="AH51" s="167">
        <v>23966</v>
      </c>
      <c r="AI51" s="134">
        <f t="shared" si="4"/>
        <v>4.0861275067512488E-3</v>
      </c>
      <c r="AJ51" s="69"/>
      <c r="AK51" s="167">
        <v>29.9</v>
      </c>
      <c r="AL51" s="167">
        <v>30.3</v>
      </c>
      <c r="AM51" s="167">
        <v>29.7</v>
      </c>
      <c r="AN51" s="167">
        <v>30.1</v>
      </c>
      <c r="AO51" s="167">
        <v>29.6</v>
      </c>
      <c r="AP51" s="167">
        <v>29.8</v>
      </c>
      <c r="AQ51" s="167">
        <v>30.7</v>
      </c>
      <c r="AR51" s="167">
        <v>30.3</v>
      </c>
      <c r="AS51" s="167">
        <v>30.9</v>
      </c>
      <c r="AT51" s="167">
        <v>31</v>
      </c>
      <c r="AU51" s="167">
        <v>31.4</v>
      </c>
      <c r="AV51" s="167">
        <v>30.6</v>
      </c>
      <c r="AW51" s="167">
        <v>31</v>
      </c>
      <c r="AX51" s="167">
        <v>31.2</v>
      </c>
      <c r="AY51" s="167">
        <v>32.799999999999997</v>
      </c>
      <c r="AZ51" s="134">
        <f t="shared" si="5"/>
        <v>6.0742990481128922E-3</v>
      </c>
    </row>
    <row r="52" spans="1:52" s="30" customFormat="1" x14ac:dyDescent="0.25">
      <c r="A52" s="132" t="s">
        <v>15</v>
      </c>
      <c r="B52" s="31" t="s">
        <v>56</v>
      </c>
      <c r="C52" s="167">
        <v>825</v>
      </c>
      <c r="D52" s="167">
        <v>818</v>
      </c>
      <c r="E52" s="167">
        <v>883</v>
      </c>
      <c r="F52" s="167">
        <v>704</v>
      </c>
      <c r="G52" s="167">
        <v>692</v>
      </c>
      <c r="H52" s="167">
        <v>644</v>
      </c>
      <c r="I52" s="167">
        <v>604</v>
      </c>
      <c r="J52" s="167">
        <v>597</v>
      </c>
      <c r="K52" s="167">
        <v>585</v>
      </c>
      <c r="L52" s="167">
        <v>550</v>
      </c>
      <c r="M52" s="167">
        <v>560</v>
      </c>
      <c r="N52" s="167">
        <v>514</v>
      </c>
      <c r="O52" s="167">
        <v>490</v>
      </c>
      <c r="P52" s="167">
        <v>557</v>
      </c>
      <c r="Q52" s="167">
        <v>608</v>
      </c>
      <c r="R52" s="272">
        <f t="shared" si="3"/>
        <v>1.2385666850007131E-2</v>
      </c>
      <c r="S52" s="69"/>
      <c r="T52" s="167">
        <v>46899</v>
      </c>
      <c r="U52" s="167">
        <v>45958</v>
      </c>
      <c r="V52" s="167">
        <v>47601</v>
      </c>
      <c r="W52" s="167">
        <v>47608</v>
      </c>
      <c r="X52" s="167">
        <v>45484</v>
      </c>
      <c r="Y52" s="167">
        <v>46814</v>
      </c>
      <c r="Z52" s="167">
        <v>48009</v>
      </c>
      <c r="AA52" s="167">
        <v>53125</v>
      </c>
      <c r="AB52" s="167">
        <v>53484</v>
      </c>
      <c r="AC52" s="167">
        <v>54159</v>
      </c>
      <c r="AD52" s="167">
        <v>59741</v>
      </c>
      <c r="AE52" s="167">
        <v>61080</v>
      </c>
      <c r="AF52" s="167">
        <v>62650</v>
      </c>
      <c r="AG52" s="167">
        <v>68767</v>
      </c>
      <c r="AH52" s="167">
        <v>69069</v>
      </c>
      <c r="AI52" s="134">
        <f t="shared" si="4"/>
        <v>1.1776046931644914E-2</v>
      </c>
      <c r="AJ52" s="69"/>
      <c r="AK52" s="167">
        <v>69.400000000000006</v>
      </c>
      <c r="AL52" s="167">
        <v>67.2</v>
      </c>
      <c r="AM52" s="167">
        <v>68</v>
      </c>
      <c r="AN52" s="167">
        <v>68.3</v>
      </c>
      <c r="AO52" s="167">
        <v>67.7</v>
      </c>
      <c r="AP52" s="167">
        <v>69.099999999999994</v>
      </c>
      <c r="AQ52" s="167">
        <v>69.900000000000006</v>
      </c>
      <c r="AR52" s="167">
        <v>67.900000000000006</v>
      </c>
      <c r="AS52" s="167">
        <v>72.900000000000006</v>
      </c>
      <c r="AT52" s="167">
        <v>72.8</v>
      </c>
      <c r="AU52" s="167">
        <v>73.400000000000006</v>
      </c>
      <c r="AV52" s="167">
        <v>72.2</v>
      </c>
      <c r="AW52" s="167">
        <v>71.7</v>
      </c>
      <c r="AX52" s="167">
        <v>71.900000000000006</v>
      </c>
      <c r="AY52" s="167">
        <v>73.3</v>
      </c>
      <c r="AZ52" s="134">
        <f t="shared" si="5"/>
        <v>1.3574576836179117E-2</v>
      </c>
    </row>
    <row r="53" spans="1:52" s="30" customFormat="1" x14ac:dyDescent="0.25">
      <c r="A53" s="132" t="s">
        <v>16</v>
      </c>
      <c r="B53" s="31" t="s">
        <v>57</v>
      </c>
      <c r="C53" s="167">
        <v>7062</v>
      </c>
      <c r="D53" s="167">
        <v>7175</v>
      </c>
      <c r="E53" s="167">
        <v>8134</v>
      </c>
      <c r="F53" s="167">
        <v>7348</v>
      </c>
      <c r="G53" s="167">
        <v>6715</v>
      </c>
      <c r="H53" s="167">
        <v>6709</v>
      </c>
      <c r="I53" s="167">
        <v>6294</v>
      </c>
      <c r="J53" s="167">
        <v>6424</v>
      </c>
      <c r="K53" s="167">
        <v>6153</v>
      </c>
      <c r="L53" s="167">
        <v>5772</v>
      </c>
      <c r="M53" s="167">
        <v>5527</v>
      </c>
      <c r="N53" s="167">
        <v>5589</v>
      </c>
      <c r="O53" s="167">
        <v>5373</v>
      </c>
      <c r="P53" s="167">
        <v>5531</v>
      </c>
      <c r="Q53" s="167">
        <v>5174</v>
      </c>
      <c r="R53" s="272">
        <f t="shared" si="3"/>
        <v>0.1054003952005541</v>
      </c>
      <c r="S53" s="69"/>
      <c r="T53" s="167">
        <v>392358</v>
      </c>
      <c r="U53" s="167">
        <v>399487</v>
      </c>
      <c r="V53" s="167">
        <v>424762</v>
      </c>
      <c r="W53" s="167">
        <v>437577</v>
      </c>
      <c r="X53" s="167">
        <v>425125</v>
      </c>
      <c r="Y53" s="167">
        <v>436180</v>
      </c>
      <c r="Z53" s="167">
        <v>458527</v>
      </c>
      <c r="AA53" s="167">
        <v>482457</v>
      </c>
      <c r="AB53" s="167">
        <v>495951</v>
      </c>
      <c r="AC53" s="167">
        <v>524030</v>
      </c>
      <c r="AD53" s="167">
        <v>547245</v>
      </c>
      <c r="AE53" s="167">
        <v>579610</v>
      </c>
      <c r="AF53" s="167">
        <v>588476</v>
      </c>
      <c r="AG53" s="167">
        <v>627957</v>
      </c>
      <c r="AH53" s="167">
        <v>675351</v>
      </c>
      <c r="AI53" s="134">
        <f t="shared" si="4"/>
        <v>0.11514521813452236</v>
      </c>
      <c r="AJ53" s="69"/>
      <c r="AK53" s="167">
        <v>564</v>
      </c>
      <c r="AL53" s="167">
        <v>556.4</v>
      </c>
      <c r="AM53" s="167">
        <v>562.70000000000005</v>
      </c>
      <c r="AN53" s="167">
        <v>575.1</v>
      </c>
      <c r="AO53" s="167">
        <v>577.5</v>
      </c>
      <c r="AP53" s="167">
        <v>582.4</v>
      </c>
      <c r="AQ53" s="167">
        <v>593.20000000000005</v>
      </c>
      <c r="AR53" s="167">
        <v>600.5</v>
      </c>
      <c r="AS53" s="167">
        <v>611.29999999999995</v>
      </c>
      <c r="AT53" s="167">
        <v>627</v>
      </c>
      <c r="AU53" s="167">
        <v>640.70000000000005</v>
      </c>
      <c r="AV53" s="167">
        <v>649.29999999999995</v>
      </c>
      <c r="AW53" s="167">
        <v>643.29999999999995</v>
      </c>
      <c r="AX53" s="167">
        <v>651.20000000000005</v>
      </c>
      <c r="AY53" s="167">
        <v>679.6</v>
      </c>
      <c r="AZ53" s="134">
        <f t="shared" si="5"/>
        <v>0.12585651320419275</v>
      </c>
    </row>
    <row r="54" spans="1:52" s="30" customFormat="1" x14ac:dyDescent="0.25">
      <c r="A54" s="132" t="s">
        <v>17</v>
      </c>
      <c r="B54" s="31" t="s">
        <v>58</v>
      </c>
      <c r="C54" s="167">
        <v>1846</v>
      </c>
      <c r="D54" s="167">
        <v>1761</v>
      </c>
      <c r="E54" s="167">
        <v>1784</v>
      </c>
      <c r="F54" s="167">
        <v>1687</v>
      </c>
      <c r="G54" s="167">
        <v>1609</v>
      </c>
      <c r="H54" s="167">
        <v>1408</v>
      </c>
      <c r="I54" s="167">
        <v>1420</v>
      </c>
      <c r="J54" s="167">
        <v>1390</v>
      </c>
      <c r="K54" s="167">
        <v>1370</v>
      </c>
      <c r="L54" s="167">
        <v>1339</v>
      </c>
      <c r="M54" s="167">
        <v>1270</v>
      </c>
      <c r="N54" s="167">
        <v>1272</v>
      </c>
      <c r="O54" s="167">
        <v>1225</v>
      </c>
      <c r="P54" s="167">
        <v>1221</v>
      </c>
      <c r="Q54" s="167">
        <v>1161</v>
      </c>
      <c r="R54" s="272">
        <f t="shared" si="3"/>
        <v>2.365091975799059E-2</v>
      </c>
      <c r="S54" s="69"/>
      <c r="T54" s="167">
        <v>93135</v>
      </c>
      <c r="U54" s="167">
        <v>93163</v>
      </c>
      <c r="V54" s="167">
        <v>102339</v>
      </c>
      <c r="W54" s="167">
        <v>103594</v>
      </c>
      <c r="X54" s="167">
        <v>96196</v>
      </c>
      <c r="Y54" s="167">
        <v>99626</v>
      </c>
      <c r="Z54" s="167">
        <v>100683</v>
      </c>
      <c r="AA54" s="167">
        <v>103142</v>
      </c>
      <c r="AB54" s="167">
        <v>110580</v>
      </c>
      <c r="AC54" s="167">
        <v>115185</v>
      </c>
      <c r="AD54" s="167">
        <v>120567</v>
      </c>
      <c r="AE54" s="167">
        <v>125794</v>
      </c>
      <c r="AF54" s="167">
        <v>126584</v>
      </c>
      <c r="AG54" s="167">
        <v>138784</v>
      </c>
      <c r="AH54" s="167">
        <v>147852</v>
      </c>
      <c r="AI54" s="134">
        <f t="shared" si="4"/>
        <v>2.520830026404847E-2</v>
      </c>
      <c r="AJ54" s="69"/>
      <c r="AK54" s="167">
        <v>133.80000000000001</v>
      </c>
      <c r="AL54" s="167">
        <v>132.4</v>
      </c>
      <c r="AM54" s="167">
        <v>134</v>
      </c>
      <c r="AN54" s="167">
        <v>138.80000000000001</v>
      </c>
      <c r="AO54" s="167">
        <v>138.4</v>
      </c>
      <c r="AP54" s="167">
        <v>139.4</v>
      </c>
      <c r="AQ54" s="167">
        <v>141.5</v>
      </c>
      <c r="AR54" s="167">
        <v>142.9</v>
      </c>
      <c r="AS54" s="167">
        <v>145.6</v>
      </c>
      <c r="AT54" s="167">
        <v>149.80000000000001</v>
      </c>
      <c r="AU54" s="167">
        <v>152.1</v>
      </c>
      <c r="AV54" s="167">
        <v>153.19999999999999</v>
      </c>
      <c r="AW54" s="167">
        <v>153.9</v>
      </c>
      <c r="AX54" s="167">
        <v>156.6</v>
      </c>
      <c r="AY54" s="167">
        <v>160</v>
      </c>
      <c r="AZ54" s="134">
        <f t="shared" si="5"/>
        <v>2.9630727063965332E-2</v>
      </c>
    </row>
    <row r="55" spans="1:52" s="30" customFormat="1" x14ac:dyDescent="0.25">
      <c r="A55" s="132" t="s">
        <v>18</v>
      </c>
      <c r="B55" s="31" t="s">
        <v>59</v>
      </c>
      <c r="C55" s="167">
        <v>13846</v>
      </c>
      <c r="D55" s="167">
        <v>13061</v>
      </c>
      <c r="E55" s="167">
        <v>13871</v>
      </c>
      <c r="F55" s="167">
        <v>12265</v>
      </c>
      <c r="G55" s="167">
        <v>11466</v>
      </c>
      <c r="H55" s="167">
        <v>11220</v>
      </c>
      <c r="I55" s="167">
        <v>11007</v>
      </c>
      <c r="J55" s="167">
        <v>11511</v>
      </c>
      <c r="K55" s="167">
        <v>12081</v>
      </c>
      <c r="L55" s="167">
        <v>11614</v>
      </c>
      <c r="M55" s="167">
        <v>11825</v>
      </c>
      <c r="N55" s="167">
        <v>11555</v>
      </c>
      <c r="O55" s="167">
        <v>10386</v>
      </c>
      <c r="P55" s="167">
        <v>11146</v>
      </c>
      <c r="Q55" s="167">
        <v>10867</v>
      </c>
      <c r="R55" s="272">
        <f t="shared" si="3"/>
        <v>0.22137342378129521</v>
      </c>
      <c r="S55" s="69"/>
      <c r="T55" s="167">
        <v>567773</v>
      </c>
      <c r="U55" s="167">
        <v>564689</v>
      </c>
      <c r="V55" s="167">
        <v>595964</v>
      </c>
      <c r="W55" s="167">
        <v>629226</v>
      </c>
      <c r="X55" s="167">
        <v>613573</v>
      </c>
      <c r="Y55" s="167">
        <v>629263</v>
      </c>
      <c r="Z55" s="167">
        <v>657907</v>
      </c>
      <c r="AA55" s="167">
        <v>725989</v>
      </c>
      <c r="AB55" s="167">
        <v>757435</v>
      </c>
      <c r="AC55" s="167">
        <v>785168</v>
      </c>
      <c r="AD55" s="167">
        <v>811284</v>
      </c>
      <c r="AE55" s="167">
        <v>850135</v>
      </c>
      <c r="AF55" s="167">
        <v>827415</v>
      </c>
      <c r="AG55" s="167">
        <v>901569</v>
      </c>
      <c r="AH55" s="167">
        <v>979342</v>
      </c>
      <c r="AI55" s="134">
        <f t="shared" si="4"/>
        <v>0.16697472605844871</v>
      </c>
      <c r="AJ55" s="69"/>
      <c r="AK55" s="167">
        <v>787.3</v>
      </c>
      <c r="AL55" s="167">
        <v>764.5</v>
      </c>
      <c r="AM55" s="167">
        <v>767.1</v>
      </c>
      <c r="AN55" s="167">
        <v>785.2</v>
      </c>
      <c r="AO55" s="167">
        <v>790.3</v>
      </c>
      <c r="AP55" s="167">
        <v>797.8</v>
      </c>
      <c r="AQ55" s="167">
        <v>809.1</v>
      </c>
      <c r="AR55" s="167">
        <v>824.8</v>
      </c>
      <c r="AS55" s="167">
        <v>845.8</v>
      </c>
      <c r="AT55" s="167">
        <v>876</v>
      </c>
      <c r="AU55" s="167">
        <v>892</v>
      </c>
      <c r="AV55" s="167">
        <v>899.2</v>
      </c>
      <c r="AW55" s="167">
        <v>879.1</v>
      </c>
      <c r="AX55" s="167">
        <v>893.5</v>
      </c>
      <c r="AY55" s="167">
        <v>921.5</v>
      </c>
      <c r="AZ55" s="134">
        <f t="shared" si="5"/>
        <v>0.17065446868402534</v>
      </c>
    </row>
    <row r="56" spans="1:52" s="30" customFormat="1" x14ac:dyDescent="0.25">
      <c r="A56" s="132" t="s">
        <v>19</v>
      </c>
      <c r="B56" s="31" t="s">
        <v>60</v>
      </c>
      <c r="C56" s="167">
        <v>1567</v>
      </c>
      <c r="D56" s="167">
        <v>1521</v>
      </c>
      <c r="E56" s="167">
        <v>1605</v>
      </c>
      <c r="F56" s="167">
        <v>1503</v>
      </c>
      <c r="G56" s="167">
        <v>1417</v>
      </c>
      <c r="H56" s="167">
        <v>1294</v>
      </c>
      <c r="I56" s="167">
        <v>1246</v>
      </c>
      <c r="J56" s="167">
        <v>1238</v>
      </c>
      <c r="K56" s="167">
        <v>1222</v>
      </c>
      <c r="L56" s="167">
        <v>1241</v>
      </c>
      <c r="M56" s="167">
        <v>1180</v>
      </c>
      <c r="N56" s="167">
        <v>1154</v>
      </c>
      <c r="O56" s="167">
        <v>1066</v>
      </c>
      <c r="P56" s="167">
        <v>1078</v>
      </c>
      <c r="Q56" s="167">
        <v>1016</v>
      </c>
      <c r="R56" s="272">
        <f t="shared" si="3"/>
        <v>2.0697101183564545E-2</v>
      </c>
      <c r="S56" s="69"/>
      <c r="T56" s="167">
        <v>78472</v>
      </c>
      <c r="U56" s="167">
        <v>75209</v>
      </c>
      <c r="V56" s="167">
        <v>82651</v>
      </c>
      <c r="W56" s="167">
        <v>85299</v>
      </c>
      <c r="X56" s="167">
        <v>85027</v>
      </c>
      <c r="Y56" s="167">
        <v>85876</v>
      </c>
      <c r="Z56" s="167">
        <v>87042</v>
      </c>
      <c r="AA56" s="167">
        <v>90992</v>
      </c>
      <c r="AB56" s="167">
        <v>95980</v>
      </c>
      <c r="AC56" s="167">
        <v>101808</v>
      </c>
      <c r="AD56" s="167">
        <v>104622</v>
      </c>
      <c r="AE56" s="167">
        <v>108188</v>
      </c>
      <c r="AF56" s="167">
        <v>106896</v>
      </c>
      <c r="AG56" s="167">
        <v>119378</v>
      </c>
      <c r="AH56" s="167">
        <v>138287</v>
      </c>
      <c r="AI56" s="134">
        <f t="shared" si="4"/>
        <v>2.3577497893937659E-2</v>
      </c>
      <c r="AJ56" s="69"/>
      <c r="AK56" s="167">
        <v>118.4</v>
      </c>
      <c r="AL56" s="167">
        <v>112.8</v>
      </c>
      <c r="AM56" s="167">
        <v>113.7</v>
      </c>
      <c r="AN56" s="167">
        <v>117.4</v>
      </c>
      <c r="AO56" s="167">
        <v>116.8</v>
      </c>
      <c r="AP56" s="167">
        <v>116.7</v>
      </c>
      <c r="AQ56" s="167">
        <v>117.9</v>
      </c>
      <c r="AR56" s="167">
        <v>119.7</v>
      </c>
      <c r="AS56" s="167">
        <v>121.9</v>
      </c>
      <c r="AT56" s="167">
        <v>124</v>
      </c>
      <c r="AU56" s="167">
        <v>126.9</v>
      </c>
      <c r="AV56" s="167">
        <v>126.9</v>
      </c>
      <c r="AW56" s="167">
        <v>126.2</v>
      </c>
      <c r="AX56" s="167">
        <v>127.6</v>
      </c>
      <c r="AY56" s="167">
        <v>128.5</v>
      </c>
      <c r="AZ56" s="134">
        <f t="shared" si="5"/>
        <v>2.3797177673247155E-2</v>
      </c>
    </row>
    <row r="57" spans="1:52" s="30" customFormat="1" x14ac:dyDescent="0.25">
      <c r="A57" s="132" t="s">
        <v>20</v>
      </c>
      <c r="B57" s="31" t="s">
        <v>61</v>
      </c>
      <c r="C57" s="167">
        <v>1865</v>
      </c>
      <c r="D57" s="167">
        <v>1896</v>
      </c>
      <c r="E57" s="167">
        <v>1948</v>
      </c>
      <c r="F57" s="167">
        <v>1821</v>
      </c>
      <c r="G57" s="167">
        <v>1850</v>
      </c>
      <c r="H57" s="167">
        <v>1788</v>
      </c>
      <c r="I57" s="167">
        <v>1649</v>
      </c>
      <c r="J57" s="167">
        <v>1573</v>
      </c>
      <c r="K57" s="167">
        <v>1812</v>
      </c>
      <c r="L57" s="167">
        <v>1695</v>
      </c>
      <c r="M57" s="167">
        <v>1684</v>
      </c>
      <c r="N57" s="167">
        <v>1537</v>
      </c>
      <c r="O57" s="167">
        <v>1438</v>
      </c>
      <c r="P57" s="167">
        <v>1529</v>
      </c>
      <c r="Q57" s="167">
        <v>1256</v>
      </c>
      <c r="R57" s="272">
        <f t="shared" si="3"/>
        <v>2.5586180203304203E-2</v>
      </c>
      <c r="S57" s="69"/>
      <c r="T57" s="167">
        <v>86044</v>
      </c>
      <c r="U57" s="167">
        <v>84747</v>
      </c>
      <c r="V57" s="167">
        <v>91840</v>
      </c>
      <c r="W57" s="167">
        <v>96541</v>
      </c>
      <c r="X57" s="167">
        <v>98263</v>
      </c>
      <c r="Y57" s="167">
        <v>96175</v>
      </c>
      <c r="Z57" s="167">
        <v>99427</v>
      </c>
      <c r="AA57" s="167">
        <v>105129</v>
      </c>
      <c r="AB57" s="167">
        <v>112434</v>
      </c>
      <c r="AC57" s="167">
        <v>118596</v>
      </c>
      <c r="AD57" s="167">
        <v>123028</v>
      </c>
      <c r="AE57" s="167">
        <v>127691</v>
      </c>
      <c r="AF57" s="167">
        <v>129306</v>
      </c>
      <c r="AG57" s="167">
        <v>139766</v>
      </c>
      <c r="AH57" s="167">
        <v>146045</v>
      </c>
      <c r="AI57" s="134">
        <f t="shared" si="4"/>
        <v>2.4900212456124768E-2</v>
      </c>
      <c r="AJ57" s="69"/>
      <c r="AK57" s="167">
        <v>131.1</v>
      </c>
      <c r="AL57" s="167">
        <v>127.7</v>
      </c>
      <c r="AM57" s="167">
        <v>128.4</v>
      </c>
      <c r="AN57" s="167">
        <v>130.69999999999999</v>
      </c>
      <c r="AO57" s="167">
        <v>131.6</v>
      </c>
      <c r="AP57" s="167">
        <v>132.5</v>
      </c>
      <c r="AQ57" s="167">
        <v>134.5</v>
      </c>
      <c r="AR57" s="167">
        <v>138.30000000000001</v>
      </c>
      <c r="AS57" s="167">
        <v>140.5</v>
      </c>
      <c r="AT57" s="167">
        <v>144.5</v>
      </c>
      <c r="AU57" s="167">
        <v>147.5</v>
      </c>
      <c r="AV57" s="167">
        <v>150.6</v>
      </c>
      <c r="AW57" s="167">
        <v>149.30000000000001</v>
      </c>
      <c r="AX57" s="167">
        <v>151.30000000000001</v>
      </c>
      <c r="AY57" s="167">
        <v>153.69999999999999</v>
      </c>
      <c r="AZ57" s="134">
        <f t="shared" si="5"/>
        <v>2.8464017185821693E-2</v>
      </c>
    </row>
    <row r="58" spans="1:52" s="30" customFormat="1" x14ac:dyDescent="0.25">
      <c r="A58" s="132" t="s">
        <v>21</v>
      </c>
      <c r="B58" s="31" t="s">
        <v>62</v>
      </c>
      <c r="C58" s="167">
        <v>2383</v>
      </c>
      <c r="D58" s="167">
        <v>1893</v>
      </c>
      <c r="E58" s="167">
        <v>2241</v>
      </c>
      <c r="F58" s="167">
        <v>1763</v>
      </c>
      <c r="G58" s="167">
        <v>1711</v>
      </c>
      <c r="H58" s="167">
        <v>1654</v>
      </c>
      <c r="I58" s="167">
        <v>1485</v>
      </c>
      <c r="J58" s="167">
        <v>1380</v>
      </c>
      <c r="K58" s="167">
        <v>1398</v>
      </c>
      <c r="L58" s="167">
        <v>1400</v>
      </c>
      <c r="M58" s="167">
        <v>1304</v>
      </c>
      <c r="N58" s="167">
        <v>1262</v>
      </c>
      <c r="O58" s="167">
        <v>1090</v>
      </c>
      <c r="P58" s="167">
        <v>1165</v>
      </c>
      <c r="Q58" s="167">
        <v>1082</v>
      </c>
      <c r="R58" s="272">
        <f t="shared" si="3"/>
        <v>2.204159791399295E-2</v>
      </c>
      <c r="S58" s="69"/>
      <c r="T58" s="167">
        <v>78117</v>
      </c>
      <c r="U58" s="167">
        <v>76603</v>
      </c>
      <c r="V58" s="167">
        <v>83548</v>
      </c>
      <c r="W58" s="167">
        <v>86793</v>
      </c>
      <c r="X58" s="167">
        <v>83902</v>
      </c>
      <c r="Y58" s="167">
        <v>87300</v>
      </c>
      <c r="Z58" s="167">
        <v>88437</v>
      </c>
      <c r="AA58" s="167">
        <v>96602</v>
      </c>
      <c r="AB58" s="167">
        <v>98593</v>
      </c>
      <c r="AC58" s="167">
        <v>102945</v>
      </c>
      <c r="AD58" s="167">
        <v>105863</v>
      </c>
      <c r="AE58" s="167">
        <v>107058</v>
      </c>
      <c r="AF58" s="167">
        <v>106674</v>
      </c>
      <c r="AG58" s="167">
        <v>115635</v>
      </c>
      <c r="AH58" s="167">
        <v>121353</v>
      </c>
      <c r="AI58" s="134">
        <f t="shared" si="4"/>
        <v>2.0690304236284082E-2</v>
      </c>
      <c r="AJ58" s="69"/>
      <c r="AK58" s="167">
        <v>114.6</v>
      </c>
      <c r="AL58" s="167">
        <v>110</v>
      </c>
      <c r="AM58" s="167">
        <v>111</v>
      </c>
      <c r="AN58" s="167">
        <v>113.9</v>
      </c>
      <c r="AO58" s="167">
        <v>115.5</v>
      </c>
      <c r="AP58" s="167">
        <v>116.1</v>
      </c>
      <c r="AQ58" s="167">
        <v>117.3</v>
      </c>
      <c r="AR58" s="167">
        <v>118.8</v>
      </c>
      <c r="AS58" s="167">
        <v>120.4</v>
      </c>
      <c r="AT58" s="167">
        <v>123.1</v>
      </c>
      <c r="AU58" s="167">
        <v>125.6</v>
      </c>
      <c r="AV58" s="167">
        <v>126.7</v>
      </c>
      <c r="AW58" s="167">
        <v>126.6</v>
      </c>
      <c r="AX58" s="167">
        <v>127.7</v>
      </c>
      <c r="AY58" s="167">
        <v>128.80000000000001</v>
      </c>
      <c r="AZ58" s="134">
        <f t="shared" si="5"/>
        <v>2.3852735286492094E-2</v>
      </c>
    </row>
    <row r="59" spans="1:52" s="30" customFormat="1" x14ac:dyDescent="0.25">
      <c r="A59" s="132" t="s">
        <v>22</v>
      </c>
      <c r="B59" s="31" t="s">
        <v>63</v>
      </c>
      <c r="C59" s="167">
        <v>2020</v>
      </c>
      <c r="D59" s="167">
        <v>1801</v>
      </c>
      <c r="E59" s="167">
        <v>1966</v>
      </c>
      <c r="F59" s="167">
        <v>1845</v>
      </c>
      <c r="G59" s="167">
        <v>1782</v>
      </c>
      <c r="H59" s="167">
        <v>1748</v>
      </c>
      <c r="I59" s="167">
        <v>1681</v>
      </c>
      <c r="J59" s="167">
        <v>1635</v>
      </c>
      <c r="K59" s="167">
        <v>1687</v>
      </c>
      <c r="L59" s="167">
        <v>1618</v>
      </c>
      <c r="M59" s="167">
        <v>1617</v>
      </c>
      <c r="N59" s="167">
        <v>1602</v>
      </c>
      <c r="O59" s="167">
        <v>1511</v>
      </c>
      <c r="P59" s="167">
        <v>1522</v>
      </c>
      <c r="Q59" s="167">
        <v>1432</v>
      </c>
      <c r="R59" s="272">
        <f t="shared" si="3"/>
        <v>2.9171504817779952E-2</v>
      </c>
      <c r="S59" s="69"/>
      <c r="T59" s="167">
        <v>85325</v>
      </c>
      <c r="U59" s="167">
        <v>83912</v>
      </c>
      <c r="V59" s="167">
        <v>90237</v>
      </c>
      <c r="W59" s="167">
        <v>94798</v>
      </c>
      <c r="X59" s="167">
        <v>90472</v>
      </c>
      <c r="Y59" s="167">
        <v>91327</v>
      </c>
      <c r="Z59" s="167">
        <v>93490</v>
      </c>
      <c r="AA59" s="167">
        <v>97439</v>
      </c>
      <c r="AB59" s="167">
        <v>102336</v>
      </c>
      <c r="AC59" s="167">
        <v>106168</v>
      </c>
      <c r="AD59" s="167">
        <v>109985</v>
      </c>
      <c r="AE59" s="167">
        <v>116047</v>
      </c>
      <c r="AF59" s="167">
        <v>111367</v>
      </c>
      <c r="AG59" s="167">
        <v>122057</v>
      </c>
      <c r="AH59" s="167">
        <v>132270</v>
      </c>
      <c r="AI59" s="134">
        <f t="shared" si="4"/>
        <v>2.2551618347575221E-2</v>
      </c>
      <c r="AJ59" s="69"/>
      <c r="AK59" s="167">
        <v>125.1</v>
      </c>
      <c r="AL59" s="167">
        <v>121.1</v>
      </c>
      <c r="AM59" s="167">
        <v>123</v>
      </c>
      <c r="AN59" s="167">
        <v>124.3</v>
      </c>
      <c r="AO59" s="167">
        <v>124.1</v>
      </c>
      <c r="AP59" s="167">
        <v>123.9</v>
      </c>
      <c r="AQ59" s="167">
        <v>126.1</v>
      </c>
      <c r="AR59" s="167">
        <v>126.8</v>
      </c>
      <c r="AS59" s="167">
        <v>127.7</v>
      </c>
      <c r="AT59" s="167">
        <v>130.69999999999999</v>
      </c>
      <c r="AU59" s="167">
        <v>132.4</v>
      </c>
      <c r="AV59" s="167">
        <v>131.19999999999999</v>
      </c>
      <c r="AW59" s="167">
        <v>131.19999999999999</v>
      </c>
      <c r="AX59" s="167">
        <v>131.6</v>
      </c>
      <c r="AY59" s="167">
        <v>135.19999999999999</v>
      </c>
      <c r="AZ59" s="134">
        <f t="shared" si="5"/>
        <v>2.5037964369050703E-2</v>
      </c>
    </row>
    <row r="60" spans="1:52" s="30" customFormat="1" x14ac:dyDescent="0.25">
      <c r="A60" s="132" t="s">
        <v>23</v>
      </c>
      <c r="B60" s="31" t="s">
        <v>64</v>
      </c>
      <c r="C60" s="167">
        <v>1706</v>
      </c>
      <c r="D60" s="167">
        <v>1625</v>
      </c>
      <c r="E60" s="167">
        <v>1721</v>
      </c>
      <c r="F60" s="167">
        <v>1577</v>
      </c>
      <c r="G60" s="167">
        <v>1479</v>
      </c>
      <c r="H60" s="167">
        <v>1421</v>
      </c>
      <c r="I60" s="167">
        <v>1347</v>
      </c>
      <c r="J60" s="167">
        <v>1313</v>
      </c>
      <c r="K60" s="167">
        <v>1306</v>
      </c>
      <c r="L60" s="167">
        <v>1289</v>
      </c>
      <c r="M60" s="167">
        <v>1221</v>
      </c>
      <c r="N60" s="167">
        <v>1177</v>
      </c>
      <c r="O60" s="167">
        <v>1104</v>
      </c>
      <c r="P60" s="167">
        <v>1092</v>
      </c>
      <c r="Q60" s="167">
        <v>992</v>
      </c>
      <c r="R60" s="272">
        <f t="shared" si="3"/>
        <v>2.020819328159058E-2</v>
      </c>
      <c r="S60" s="69"/>
      <c r="T60" s="167">
        <v>79986</v>
      </c>
      <c r="U60" s="167">
        <v>78640</v>
      </c>
      <c r="V60" s="167">
        <v>85456</v>
      </c>
      <c r="W60" s="167">
        <v>84919</v>
      </c>
      <c r="X60" s="167">
        <v>85250</v>
      </c>
      <c r="Y60" s="167">
        <v>86785</v>
      </c>
      <c r="Z60" s="167">
        <v>90676</v>
      </c>
      <c r="AA60" s="167">
        <v>93325</v>
      </c>
      <c r="AB60" s="167">
        <v>96617</v>
      </c>
      <c r="AC60" s="167">
        <v>99173</v>
      </c>
      <c r="AD60" s="167">
        <v>107448</v>
      </c>
      <c r="AE60" s="167">
        <v>111936</v>
      </c>
      <c r="AF60" s="167">
        <v>113330</v>
      </c>
      <c r="AG60" s="167">
        <v>117072</v>
      </c>
      <c r="AH60" s="167">
        <v>119434</v>
      </c>
      <c r="AI60" s="134">
        <f t="shared" si="4"/>
        <v>2.0363120781162009E-2</v>
      </c>
      <c r="AJ60" s="69"/>
      <c r="AK60" s="167">
        <v>125.6</v>
      </c>
      <c r="AL60" s="167">
        <v>120.9</v>
      </c>
      <c r="AM60" s="167">
        <v>121.5</v>
      </c>
      <c r="AN60" s="167">
        <v>124.2</v>
      </c>
      <c r="AO60" s="167">
        <v>122.8</v>
      </c>
      <c r="AP60" s="167">
        <v>122.4</v>
      </c>
      <c r="AQ60" s="167">
        <v>122.6</v>
      </c>
      <c r="AR60" s="167">
        <v>123.9</v>
      </c>
      <c r="AS60" s="167">
        <v>125.4</v>
      </c>
      <c r="AT60" s="167">
        <v>128.80000000000001</v>
      </c>
      <c r="AU60" s="167">
        <v>129.4</v>
      </c>
      <c r="AV60" s="167">
        <v>130.30000000000001</v>
      </c>
      <c r="AW60" s="167">
        <v>129.30000000000001</v>
      </c>
      <c r="AX60" s="167">
        <v>130.6</v>
      </c>
      <c r="AY60" s="167">
        <v>131.4</v>
      </c>
      <c r="AZ60" s="134">
        <f t="shared" si="5"/>
        <v>2.4334234601281528E-2</v>
      </c>
    </row>
    <row r="61" spans="1:52" s="30" customFormat="1" x14ac:dyDescent="0.25">
      <c r="A61" s="132" t="s">
        <v>24</v>
      </c>
      <c r="B61" s="31" t="s">
        <v>65</v>
      </c>
      <c r="C61" s="167">
        <v>2002</v>
      </c>
      <c r="D61" s="167">
        <v>1847</v>
      </c>
      <c r="E61" s="167">
        <v>2049</v>
      </c>
      <c r="F61" s="167">
        <v>2009</v>
      </c>
      <c r="G61" s="167">
        <v>1804</v>
      </c>
      <c r="H61" s="167">
        <v>1656</v>
      </c>
      <c r="I61" s="167">
        <v>1587</v>
      </c>
      <c r="J61" s="167">
        <v>1522</v>
      </c>
      <c r="K61" s="167">
        <v>1518</v>
      </c>
      <c r="L61" s="167">
        <v>1536</v>
      </c>
      <c r="M61" s="167">
        <v>1517</v>
      </c>
      <c r="N61" s="167">
        <v>1457</v>
      </c>
      <c r="O61" s="167">
        <v>1394</v>
      </c>
      <c r="P61" s="167">
        <v>1452</v>
      </c>
      <c r="Q61" s="167">
        <v>1342</v>
      </c>
      <c r="R61" s="272">
        <f t="shared" si="3"/>
        <v>2.7338100185377578E-2</v>
      </c>
      <c r="S61" s="69"/>
      <c r="T61" s="167">
        <v>79851</v>
      </c>
      <c r="U61" s="167">
        <v>81181</v>
      </c>
      <c r="V61" s="167">
        <v>86512</v>
      </c>
      <c r="W61" s="167">
        <v>87972</v>
      </c>
      <c r="X61" s="167">
        <v>86071</v>
      </c>
      <c r="Y61" s="167">
        <v>86309</v>
      </c>
      <c r="Z61" s="167">
        <v>88075</v>
      </c>
      <c r="AA61" s="167">
        <v>91593</v>
      </c>
      <c r="AB61" s="167">
        <v>92732</v>
      </c>
      <c r="AC61" s="167">
        <v>96326</v>
      </c>
      <c r="AD61" s="167">
        <v>101066</v>
      </c>
      <c r="AE61" s="167">
        <v>105435</v>
      </c>
      <c r="AF61" s="167">
        <v>101742</v>
      </c>
      <c r="AG61" s="167">
        <v>113563</v>
      </c>
      <c r="AH61" s="167">
        <v>127497</v>
      </c>
      <c r="AI61" s="134">
        <f t="shared" si="4"/>
        <v>2.1737836882594674E-2</v>
      </c>
      <c r="AJ61" s="69"/>
      <c r="AK61" s="167">
        <v>117.9</v>
      </c>
      <c r="AL61" s="167">
        <v>113.6</v>
      </c>
      <c r="AM61" s="167">
        <v>111.5</v>
      </c>
      <c r="AN61" s="167">
        <v>112.5</v>
      </c>
      <c r="AO61" s="167">
        <v>113.6</v>
      </c>
      <c r="AP61" s="167">
        <v>113.3</v>
      </c>
      <c r="AQ61" s="167">
        <v>113.5</v>
      </c>
      <c r="AR61" s="167">
        <v>114.2</v>
      </c>
      <c r="AS61" s="167">
        <v>116.4</v>
      </c>
      <c r="AT61" s="167">
        <v>118.3</v>
      </c>
      <c r="AU61" s="167">
        <v>119.1</v>
      </c>
      <c r="AV61" s="167">
        <v>119.3</v>
      </c>
      <c r="AW61" s="167">
        <v>117.8</v>
      </c>
      <c r="AX61" s="167">
        <v>117.9</v>
      </c>
      <c r="AY61" s="167">
        <v>118.5</v>
      </c>
      <c r="AZ61" s="134">
        <f t="shared" si="5"/>
        <v>2.1945257231749324E-2</v>
      </c>
    </row>
    <row r="62" spans="1:52" s="30" customFormat="1" x14ac:dyDescent="0.25">
      <c r="A62" s="132" t="s">
        <v>25</v>
      </c>
      <c r="B62" s="31" t="s">
        <v>66</v>
      </c>
      <c r="C62" s="167">
        <v>753</v>
      </c>
      <c r="D62" s="167">
        <v>730</v>
      </c>
      <c r="E62" s="167">
        <v>739</v>
      </c>
      <c r="F62" s="167">
        <v>710</v>
      </c>
      <c r="G62" s="167">
        <v>687</v>
      </c>
      <c r="H62" s="167">
        <v>655</v>
      </c>
      <c r="I62" s="167">
        <v>630</v>
      </c>
      <c r="J62" s="167">
        <v>620</v>
      </c>
      <c r="K62" s="167">
        <v>594</v>
      </c>
      <c r="L62" s="167">
        <v>563</v>
      </c>
      <c r="M62" s="167">
        <v>543</v>
      </c>
      <c r="N62" s="167">
        <v>534</v>
      </c>
      <c r="O62" s="167">
        <v>497</v>
      </c>
      <c r="P62" s="167">
        <v>501</v>
      </c>
      <c r="Q62" s="167">
        <v>474</v>
      </c>
      <c r="R62" s="272">
        <f t="shared" si="3"/>
        <v>9.6559310639858214E-3</v>
      </c>
      <c r="S62" s="69"/>
      <c r="T62" s="167">
        <v>39329</v>
      </c>
      <c r="U62" s="167">
        <v>39111</v>
      </c>
      <c r="V62" s="167">
        <v>45827</v>
      </c>
      <c r="W62" s="167">
        <v>42723</v>
      </c>
      <c r="X62" s="167">
        <v>40928</v>
      </c>
      <c r="Y62" s="167">
        <v>41203</v>
      </c>
      <c r="Z62" s="167">
        <v>42669</v>
      </c>
      <c r="AA62" s="167">
        <v>43216</v>
      </c>
      <c r="AB62" s="167">
        <v>45352</v>
      </c>
      <c r="AC62" s="167">
        <v>47673</v>
      </c>
      <c r="AD62" s="167">
        <v>48810</v>
      </c>
      <c r="AE62" s="167">
        <v>50193</v>
      </c>
      <c r="AF62" s="167">
        <v>49919</v>
      </c>
      <c r="AG62" s="167">
        <v>55357</v>
      </c>
      <c r="AH62" s="167">
        <v>62345</v>
      </c>
      <c r="AI62" s="134">
        <f t="shared" si="4"/>
        <v>1.0629626112342761E-2</v>
      </c>
      <c r="AJ62" s="69"/>
      <c r="AK62" s="167">
        <v>60</v>
      </c>
      <c r="AL62" s="167">
        <v>57.5</v>
      </c>
      <c r="AM62" s="167">
        <v>56.8</v>
      </c>
      <c r="AN62" s="167">
        <v>59.8</v>
      </c>
      <c r="AO62" s="167">
        <v>59.8</v>
      </c>
      <c r="AP62" s="167">
        <v>59</v>
      </c>
      <c r="AQ62" s="167">
        <v>59.1</v>
      </c>
      <c r="AR62" s="167">
        <v>60.7</v>
      </c>
      <c r="AS62" s="167">
        <v>60.3</v>
      </c>
      <c r="AT62" s="167">
        <v>62.6</v>
      </c>
      <c r="AU62" s="167">
        <v>63.4</v>
      </c>
      <c r="AV62" s="167">
        <v>62.3</v>
      </c>
      <c r="AW62" s="167">
        <v>62.3</v>
      </c>
      <c r="AX62" s="167">
        <v>61.7</v>
      </c>
      <c r="AY62" s="167">
        <v>63.9</v>
      </c>
      <c r="AZ62" s="134">
        <f t="shared" si="5"/>
        <v>1.1833771621171154E-2</v>
      </c>
    </row>
    <row r="63" spans="1:52" s="30" customFormat="1" x14ac:dyDescent="0.25">
      <c r="A63" s="132" t="s">
        <v>26</v>
      </c>
      <c r="B63" s="31" t="s">
        <v>67</v>
      </c>
      <c r="C63" s="167">
        <v>1703</v>
      </c>
      <c r="D63" s="167">
        <v>1727</v>
      </c>
      <c r="E63" s="167">
        <v>1585</v>
      </c>
      <c r="F63" s="167">
        <v>1629</v>
      </c>
      <c r="G63" s="167">
        <v>1547</v>
      </c>
      <c r="H63" s="167">
        <v>1510</v>
      </c>
      <c r="I63" s="167">
        <v>1460</v>
      </c>
      <c r="J63" s="167">
        <v>1470</v>
      </c>
      <c r="K63" s="167">
        <v>1410</v>
      </c>
      <c r="L63" s="167">
        <v>1414</v>
      </c>
      <c r="M63" s="167">
        <v>1406</v>
      </c>
      <c r="N63" s="167">
        <v>1336</v>
      </c>
      <c r="O63" s="167">
        <v>1251</v>
      </c>
      <c r="P63" s="167">
        <v>1278</v>
      </c>
      <c r="Q63" s="167">
        <v>1221</v>
      </c>
      <c r="R63" s="272">
        <f t="shared" si="3"/>
        <v>2.4873189512925501E-2</v>
      </c>
      <c r="S63" s="69"/>
      <c r="T63" s="167">
        <v>80448</v>
      </c>
      <c r="U63" s="167">
        <v>80011</v>
      </c>
      <c r="V63" s="167">
        <v>87880</v>
      </c>
      <c r="W63" s="167">
        <v>89938</v>
      </c>
      <c r="X63" s="167">
        <v>89667</v>
      </c>
      <c r="Y63" s="167">
        <v>88827</v>
      </c>
      <c r="Z63" s="167">
        <v>90947</v>
      </c>
      <c r="AA63" s="167">
        <v>96443</v>
      </c>
      <c r="AB63" s="167">
        <v>99973</v>
      </c>
      <c r="AC63" s="167">
        <v>105664</v>
      </c>
      <c r="AD63" s="167">
        <v>109853</v>
      </c>
      <c r="AE63" s="167">
        <v>116218</v>
      </c>
      <c r="AF63" s="167">
        <v>115309</v>
      </c>
      <c r="AG63" s="167">
        <v>129336</v>
      </c>
      <c r="AH63" s="167">
        <v>151560</v>
      </c>
      <c r="AI63" s="134">
        <f t="shared" si="4"/>
        <v>2.5840502583794514E-2</v>
      </c>
      <c r="AJ63" s="69"/>
      <c r="AK63" s="167">
        <v>122.5</v>
      </c>
      <c r="AL63" s="167">
        <v>117.9</v>
      </c>
      <c r="AM63" s="167">
        <v>119</v>
      </c>
      <c r="AN63" s="167">
        <v>124.4</v>
      </c>
      <c r="AO63" s="167">
        <v>125.2</v>
      </c>
      <c r="AP63" s="167">
        <v>125.8</v>
      </c>
      <c r="AQ63" s="167">
        <v>126.6</v>
      </c>
      <c r="AR63" s="167">
        <v>127.8</v>
      </c>
      <c r="AS63" s="167">
        <v>129.5</v>
      </c>
      <c r="AT63" s="167">
        <v>133</v>
      </c>
      <c r="AU63" s="167">
        <v>133.80000000000001</v>
      </c>
      <c r="AV63" s="167">
        <v>134.80000000000001</v>
      </c>
      <c r="AW63" s="167">
        <v>135.19999999999999</v>
      </c>
      <c r="AX63" s="167">
        <v>136.69999999999999</v>
      </c>
      <c r="AY63" s="167">
        <v>139.19999999999999</v>
      </c>
      <c r="AZ63" s="134">
        <f t="shared" si="5"/>
        <v>2.5778732545649836E-2</v>
      </c>
    </row>
    <row r="64" spans="1:52" s="30" customFormat="1" x14ac:dyDescent="0.25">
      <c r="A64" s="132" t="s">
        <v>27</v>
      </c>
      <c r="B64" s="31" t="s">
        <v>68</v>
      </c>
      <c r="C64" s="167">
        <v>5846</v>
      </c>
      <c r="D64" s="167">
        <v>4654</v>
      </c>
      <c r="E64" s="167">
        <v>6025</v>
      </c>
      <c r="F64" s="167">
        <v>5791</v>
      </c>
      <c r="G64" s="167">
        <v>5544</v>
      </c>
      <c r="H64" s="167">
        <v>5348</v>
      </c>
      <c r="I64" s="167">
        <v>5427</v>
      </c>
      <c r="J64" s="167">
        <v>4542</v>
      </c>
      <c r="K64" s="167">
        <v>5524</v>
      </c>
      <c r="L64" s="167">
        <v>5519</v>
      </c>
      <c r="M64" s="167">
        <v>5172</v>
      </c>
      <c r="N64" s="167">
        <v>5149</v>
      </c>
      <c r="O64" s="167">
        <v>4732</v>
      </c>
      <c r="P64" s="167">
        <v>5206</v>
      </c>
      <c r="Q64" s="167">
        <v>5097</v>
      </c>
      <c r="R64" s="272">
        <f t="shared" si="3"/>
        <v>0.10383181568172095</v>
      </c>
      <c r="S64" s="69"/>
      <c r="T64" s="167">
        <v>95737</v>
      </c>
      <c r="U64" s="167">
        <v>83058</v>
      </c>
      <c r="V64" s="167">
        <v>106155</v>
      </c>
      <c r="W64" s="167">
        <v>110839</v>
      </c>
      <c r="X64" s="167">
        <v>103572</v>
      </c>
      <c r="Y64" s="167">
        <v>103198</v>
      </c>
      <c r="Z64" s="167">
        <v>102149</v>
      </c>
      <c r="AA64" s="167">
        <v>101874</v>
      </c>
      <c r="AB64" s="167">
        <v>105506</v>
      </c>
      <c r="AC64" s="167">
        <v>118007</v>
      </c>
      <c r="AD64" s="167">
        <v>123111</v>
      </c>
      <c r="AE64" s="167">
        <v>133121</v>
      </c>
      <c r="AF64" s="167">
        <v>128473</v>
      </c>
      <c r="AG64" s="167">
        <v>161328</v>
      </c>
      <c r="AH64" s="167">
        <v>158649</v>
      </c>
      <c r="AI64" s="134">
        <f t="shared" si="4"/>
        <v>2.7049154753341353E-2</v>
      </c>
      <c r="AJ64" s="69"/>
      <c r="AK64" s="167">
        <v>117.2</v>
      </c>
      <c r="AL64" s="167">
        <v>113.9</v>
      </c>
      <c r="AM64" s="167">
        <v>116</v>
      </c>
      <c r="AN64" s="167">
        <v>118.7</v>
      </c>
      <c r="AO64" s="167">
        <v>120.2</v>
      </c>
      <c r="AP64" s="167">
        <v>123.5</v>
      </c>
      <c r="AQ64" s="167">
        <v>122.4</v>
      </c>
      <c r="AR64" s="167">
        <v>122.5</v>
      </c>
      <c r="AS64" s="167">
        <v>124.9</v>
      </c>
      <c r="AT64" s="167">
        <v>124.1</v>
      </c>
      <c r="AU64" s="167">
        <v>127.5</v>
      </c>
      <c r="AV64" s="167">
        <v>125.4</v>
      </c>
      <c r="AW64" s="167">
        <v>122.7</v>
      </c>
      <c r="AX64" s="167">
        <v>123.1</v>
      </c>
      <c r="AY64" s="167">
        <v>124.1</v>
      </c>
      <c r="AZ64" s="134">
        <f t="shared" si="5"/>
        <v>2.298233267898811E-2</v>
      </c>
    </row>
    <row r="65" spans="1:52" s="30" customFormat="1" x14ac:dyDescent="0.25">
      <c r="A65" s="179">
        <v>99</v>
      </c>
      <c r="B65" s="169" t="s">
        <v>1020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272"/>
      <c r="S65" s="69"/>
      <c r="T65" s="167">
        <v>759</v>
      </c>
      <c r="U65" s="167">
        <v>869</v>
      </c>
      <c r="V65" s="167">
        <v>939</v>
      </c>
      <c r="W65" s="167">
        <v>994</v>
      </c>
      <c r="X65" s="167">
        <v>837</v>
      </c>
      <c r="Y65" s="167">
        <v>863</v>
      </c>
      <c r="Z65" s="167">
        <v>859</v>
      </c>
      <c r="AA65" s="167">
        <v>850</v>
      </c>
      <c r="AB65" s="167">
        <v>844</v>
      </c>
      <c r="AC65" s="167">
        <v>870</v>
      </c>
      <c r="AD65" s="167">
        <v>876</v>
      </c>
      <c r="AE65" s="167">
        <v>929</v>
      </c>
      <c r="AF65" s="167">
        <v>881</v>
      </c>
      <c r="AG65" s="167">
        <v>872</v>
      </c>
      <c r="AH65" s="167">
        <v>1024</v>
      </c>
      <c r="AI65" s="134">
        <f t="shared" si="4"/>
        <v>1.7458877438509884E-4</v>
      </c>
      <c r="AJ65" s="69"/>
      <c r="AK65" s="167" t="s">
        <v>669</v>
      </c>
      <c r="AL65" s="167" t="s">
        <v>669</v>
      </c>
      <c r="AM65" s="167" t="s">
        <v>669</v>
      </c>
      <c r="AN65" s="167" t="s">
        <v>669</v>
      </c>
      <c r="AO65" s="167">
        <v>0.7</v>
      </c>
      <c r="AP65" s="167">
        <v>0.7</v>
      </c>
      <c r="AQ65" s="167">
        <v>0.7</v>
      </c>
      <c r="AR65" s="167">
        <v>0.6</v>
      </c>
      <c r="AS65" s="167">
        <v>0.6</v>
      </c>
      <c r="AT65" s="167">
        <v>0.6</v>
      </c>
      <c r="AU65" s="167">
        <v>0.6</v>
      </c>
      <c r="AV65" s="167">
        <v>0.6</v>
      </c>
      <c r="AW65" s="167">
        <v>0.6</v>
      </c>
      <c r="AX65" s="167">
        <v>0.6</v>
      </c>
      <c r="AY65" s="167">
        <v>0.6</v>
      </c>
      <c r="AZ65" s="134">
        <f t="shared" si="5"/>
        <v>1.1111522648986999E-4</v>
      </c>
    </row>
    <row r="66" spans="1:52" s="30" customFormat="1" ht="13" thickBot="1" x14ac:dyDescent="0.3">
      <c r="A66" s="178"/>
      <c r="B66" s="178" t="s">
        <v>365</v>
      </c>
      <c r="C66" s="178">
        <v>67717</v>
      </c>
      <c r="D66" s="178">
        <v>62278</v>
      </c>
      <c r="E66" s="178">
        <v>68403</v>
      </c>
      <c r="F66" s="178">
        <v>63040</v>
      </c>
      <c r="G66" s="178">
        <v>59487</v>
      </c>
      <c r="H66" s="178">
        <v>58074</v>
      </c>
      <c r="I66" s="178">
        <v>56566</v>
      </c>
      <c r="J66" s="178">
        <v>57087</v>
      </c>
      <c r="K66" s="178">
        <v>58024</v>
      </c>
      <c r="L66" s="178">
        <v>56512</v>
      </c>
      <c r="M66" s="178">
        <v>55636</v>
      </c>
      <c r="N66" s="178">
        <v>54185</v>
      </c>
      <c r="O66" s="178">
        <v>48612</v>
      </c>
      <c r="P66" s="178">
        <v>50776</v>
      </c>
      <c r="Q66" s="178">
        <v>49089</v>
      </c>
      <c r="R66" s="312">
        <f t="shared" si="3"/>
        <v>1</v>
      </c>
      <c r="T66" s="178">
        <v>3391889</v>
      </c>
      <c r="U66" s="178">
        <v>3425595</v>
      </c>
      <c r="V66" s="178">
        <v>3646240</v>
      </c>
      <c r="W66" s="178">
        <v>3802186</v>
      </c>
      <c r="X66" s="178">
        <v>3724512</v>
      </c>
      <c r="Y66" s="178">
        <v>3804994</v>
      </c>
      <c r="Z66" s="178">
        <v>3963683</v>
      </c>
      <c r="AA66" s="178">
        <v>4231745</v>
      </c>
      <c r="AB66" s="178">
        <v>4402732</v>
      </c>
      <c r="AC66" s="178">
        <v>4582907</v>
      </c>
      <c r="AD66" s="178">
        <v>4792294</v>
      </c>
      <c r="AE66" s="178">
        <v>5033443</v>
      </c>
      <c r="AF66" s="178">
        <v>5020978</v>
      </c>
      <c r="AG66" s="178">
        <v>5464876</v>
      </c>
      <c r="AH66" s="178">
        <v>5865211</v>
      </c>
      <c r="AI66" s="311">
        <f t="shared" si="4"/>
        <v>1</v>
      </c>
      <c r="AK66" s="178">
        <v>4588.7</v>
      </c>
      <c r="AL66" s="178">
        <v>4494.7</v>
      </c>
      <c r="AM66" s="178">
        <v>4525.5</v>
      </c>
      <c r="AN66" s="178">
        <v>4628.2</v>
      </c>
      <c r="AO66" s="178">
        <v>4663.5</v>
      </c>
      <c r="AP66" s="178">
        <v>4710.5</v>
      </c>
      <c r="AQ66" s="178">
        <v>4779.3</v>
      </c>
      <c r="AR66" s="178">
        <v>4851.3999999999996</v>
      </c>
      <c r="AS66" s="178">
        <v>4974.6000000000004</v>
      </c>
      <c r="AT66" s="178">
        <v>5099.3999999999996</v>
      </c>
      <c r="AU66" s="178">
        <v>5185.6000000000004</v>
      </c>
      <c r="AV66" s="178">
        <v>5219.3999999999996</v>
      </c>
      <c r="AW66" s="178">
        <v>5152.7</v>
      </c>
      <c r="AX66" s="178">
        <v>5217.8999999999996</v>
      </c>
      <c r="AY66" s="178">
        <v>5399.8</v>
      </c>
      <c r="AZ66" s="310">
        <f t="shared" si="5"/>
        <v>1</v>
      </c>
    </row>
    <row r="67" spans="1:52" x14ac:dyDescent="0.25">
      <c r="L67" s="134"/>
      <c r="M67" s="134"/>
      <c r="N67" s="134"/>
      <c r="O67" s="134"/>
      <c r="P67" s="134"/>
      <c r="Q67" s="134"/>
      <c r="R67" s="134"/>
    </row>
    <row r="68" spans="1:52" x14ac:dyDescent="0.25">
      <c r="B68" s="55"/>
    </row>
    <row r="69" spans="1:52" x14ac:dyDescent="0.25">
      <c r="A69" s="171" t="s">
        <v>1021</v>
      </c>
      <c r="U69" s="53"/>
    </row>
    <row r="70" spans="1:52" x14ac:dyDescent="0.25">
      <c r="A70" s="181" t="s">
        <v>1051</v>
      </c>
      <c r="V70" s="53"/>
    </row>
    <row r="71" spans="1:52" x14ac:dyDescent="0.25">
      <c r="T71" s="220"/>
      <c r="V71" s="48"/>
      <c r="AK71" s="220"/>
    </row>
    <row r="72" spans="1:52" x14ac:dyDescent="0.25">
      <c r="T72" s="221"/>
      <c r="AK72" s="221"/>
    </row>
    <row r="73" spans="1:52" x14ac:dyDescent="0.25">
      <c r="T73" s="171"/>
      <c r="AK73" s="171"/>
    </row>
    <row r="74" spans="1:52" x14ac:dyDescent="0.25">
      <c r="T74" s="181"/>
      <c r="AK74" s="181"/>
    </row>
    <row r="75" spans="1:52" x14ac:dyDescent="0.25">
      <c r="T75" s="48"/>
    </row>
    <row r="78" spans="1:52" x14ac:dyDescent="0.25">
      <c r="T78" s="6"/>
    </row>
    <row r="79" spans="1:52" x14ac:dyDescent="0.25">
      <c r="T79" s="53"/>
    </row>
    <row r="80" spans="1:52" x14ac:dyDescent="0.25">
      <c r="T80" s="53"/>
    </row>
    <row r="81" spans="20:20" x14ac:dyDescent="0.25">
      <c r="T81" s="53"/>
    </row>
    <row r="82" spans="20:20" x14ac:dyDescent="0.25">
      <c r="T82" s="53"/>
    </row>
    <row r="83" spans="20:20" x14ac:dyDescent="0.25">
      <c r="T83" s="53"/>
    </row>
    <row r="84" spans="20:20" x14ac:dyDescent="0.25">
      <c r="T84" s="53"/>
    </row>
    <row r="85" spans="20:20" x14ac:dyDescent="0.25">
      <c r="T85" s="53"/>
    </row>
  </sheetData>
  <sortState xmlns:xlrd2="http://schemas.microsoft.com/office/spreadsheetml/2017/richdata2" ref="W7:Z27">
    <sortCondition ref="X7:X27"/>
  </sortState>
  <hyperlinks>
    <hyperlink ref="A1" location="'Innehåll-Content'!A1" display="Tillbaka till innehåll - Back to content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158"/>
  <sheetViews>
    <sheetView topLeftCell="D1" zoomScaleNormal="100" workbookViewId="0">
      <pane xSplit="6" ySplit="6" topLeftCell="J7" activePane="bottomRight" state="frozen"/>
      <selection activeCell="D1" sqref="D1"/>
      <selection pane="topRight" activeCell="J1" sqref="J1"/>
      <selection pane="bottomLeft" activeCell="D7" sqref="D7"/>
      <selection pane="bottomRight" activeCell="Z66" sqref="Z66"/>
    </sheetView>
  </sheetViews>
  <sheetFormatPr defaultRowHeight="12.5" x14ac:dyDescent="0.25"/>
  <cols>
    <col min="1" max="1" width="5.453125" bestFit="1" customWidth="1"/>
    <col min="2" max="3" width="19.81640625" customWidth="1"/>
    <col min="4" max="4" width="83.7265625" hidden="1" customWidth="1"/>
    <col min="5" max="5" width="6.7265625" hidden="1" customWidth="1"/>
    <col min="6" max="6" width="5.453125" customWidth="1"/>
    <col min="7" max="7" width="9.7265625" bestFit="1" customWidth="1"/>
    <col min="8" max="8" width="22.81640625" bestFit="1" customWidth="1"/>
    <col min="9" max="9" width="20.26953125" hidden="1" customWidth="1"/>
    <col min="10" max="24" width="7" style="85" customWidth="1"/>
    <col min="25" max="25" width="3.81640625" style="85" bestFit="1" customWidth="1"/>
    <col min="26" max="32" width="10.81640625" style="85" bestFit="1" customWidth="1"/>
    <col min="33" max="40" width="10.81640625" style="85" customWidth="1"/>
    <col min="41" max="41" width="3.81640625" style="85" bestFit="1" customWidth="1"/>
    <col min="42" max="48" width="8.26953125" style="85" customWidth="1"/>
    <col min="49" max="49" width="9.54296875" style="36" bestFit="1" customWidth="1"/>
    <col min="50" max="50" width="9.54296875" style="36" customWidth="1"/>
    <col min="51" max="51" width="9.7265625" style="36" customWidth="1"/>
    <col min="52" max="56" width="9.1796875" style="36"/>
    <col min="57" max="57" width="9.1796875" style="147"/>
  </cols>
  <sheetData>
    <row r="1" spans="1:57" ht="13" x14ac:dyDescent="0.3">
      <c r="A1" s="125" t="s">
        <v>684</v>
      </c>
    </row>
    <row r="2" spans="1:57" x14ac:dyDescent="0.25">
      <c r="J2" s="148"/>
      <c r="K2"/>
      <c r="L2"/>
      <c r="M2"/>
      <c r="N2"/>
      <c r="O2"/>
      <c r="P2"/>
      <c r="Q2"/>
      <c r="R2"/>
      <c r="S2"/>
      <c r="T2"/>
      <c r="U2"/>
      <c r="V2"/>
      <c r="W2"/>
      <c r="X2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</row>
    <row r="3" spans="1:57" ht="28.15" customHeight="1" x14ac:dyDescent="0.3">
      <c r="B3" s="329" t="s">
        <v>720</v>
      </c>
      <c r="C3" s="330"/>
      <c r="D3" s="330"/>
      <c r="J3" s="329" t="s">
        <v>718</v>
      </c>
      <c r="K3" s="333"/>
      <c r="L3" s="333"/>
      <c r="M3" s="333"/>
      <c r="N3" s="333"/>
      <c r="O3" s="333"/>
      <c r="P3" s="333"/>
      <c r="Q3" s="164"/>
      <c r="R3" s="187"/>
      <c r="S3" s="202"/>
      <c r="T3" s="215"/>
      <c r="U3" s="232"/>
      <c r="V3" s="239"/>
      <c r="W3" s="281"/>
      <c r="X3" s="308"/>
      <c r="Z3" s="329" t="s">
        <v>733</v>
      </c>
      <c r="AA3" s="334"/>
      <c r="AB3" s="334"/>
      <c r="AC3" s="334"/>
      <c r="AD3" s="334"/>
      <c r="AE3" s="334"/>
      <c r="AF3" s="334"/>
      <c r="AG3" s="162"/>
      <c r="AH3" s="184"/>
      <c r="AI3" s="203"/>
      <c r="AJ3" s="216"/>
      <c r="AK3" s="229"/>
      <c r="AL3" s="240"/>
      <c r="AM3" s="278"/>
      <c r="AN3" s="309"/>
      <c r="AP3" s="329" t="s">
        <v>724</v>
      </c>
      <c r="AQ3" s="334"/>
      <c r="AR3" s="334"/>
      <c r="AS3" s="334"/>
      <c r="AT3" s="334"/>
      <c r="AU3" s="334"/>
      <c r="AV3" s="334"/>
    </row>
    <row r="4" spans="1:57" ht="29.5" customHeight="1" thickBot="1" x14ac:dyDescent="0.4">
      <c r="A4" s="35"/>
      <c r="B4" s="331" t="s">
        <v>721</v>
      </c>
      <c r="C4" s="332"/>
      <c r="D4" s="332"/>
      <c r="E4" s="35"/>
      <c r="F4" s="35"/>
      <c r="G4" s="35"/>
      <c r="H4" s="35"/>
      <c r="I4" s="35"/>
      <c r="J4" s="331" t="s">
        <v>716</v>
      </c>
      <c r="K4" s="332"/>
      <c r="L4" s="332"/>
      <c r="M4" s="332"/>
      <c r="N4" s="332"/>
      <c r="O4" s="332"/>
      <c r="P4" s="332"/>
      <c r="Q4" s="163"/>
      <c r="R4" s="186"/>
      <c r="S4" s="201"/>
      <c r="T4" s="214"/>
      <c r="U4" s="230"/>
      <c r="V4" s="238"/>
      <c r="W4" s="279"/>
      <c r="X4" s="307"/>
      <c r="Y4" s="89"/>
      <c r="Z4" s="331" t="s">
        <v>734</v>
      </c>
      <c r="AA4" s="332"/>
      <c r="AB4" s="332"/>
      <c r="AC4" s="332"/>
      <c r="AD4" s="332"/>
      <c r="AE4" s="332"/>
      <c r="AF4" s="332"/>
      <c r="AG4" s="163"/>
      <c r="AH4" s="186"/>
      <c r="AI4" s="201"/>
      <c r="AJ4" s="214"/>
      <c r="AK4" s="230"/>
      <c r="AL4" s="238"/>
      <c r="AM4" s="279"/>
      <c r="AN4" s="307"/>
      <c r="AO4" s="89"/>
      <c r="AP4" s="331" t="s">
        <v>717</v>
      </c>
      <c r="AQ4" s="332"/>
      <c r="AR4" s="332"/>
      <c r="AS4" s="332"/>
      <c r="AT4" s="332"/>
      <c r="AU4" s="332"/>
      <c r="AV4" s="332"/>
      <c r="AW4" s="35"/>
      <c r="AX4" s="35"/>
    </row>
    <row r="5" spans="1:57" s="71" customFormat="1" x14ac:dyDescent="0.25">
      <c r="A5" s="72"/>
      <c r="B5" s="72"/>
      <c r="C5" s="72"/>
      <c r="D5" s="72"/>
      <c r="E5" s="72"/>
      <c r="F5" s="87" t="s">
        <v>29</v>
      </c>
      <c r="G5" s="87" t="s">
        <v>706</v>
      </c>
      <c r="H5" s="121" t="s">
        <v>31</v>
      </c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6"/>
      <c r="AQ5" s="207"/>
      <c r="AR5" s="207"/>
      <c r="AS5" s="207"/>
      <c r="AT5" s="86"/>
      <c r="AU5" s="207"/>
      <c r="AV5" s="207"/>
      <c r="AW5" s="207"/>
      <c r="AX5" s="86"/>
      <c r="AY5" s="207"/>
      <c r="AZ5" s="207"/>
      <c r="BA5" s="207"/>
      <c r="BB5" s="207"/>
      <c r="BC5" s="207"/>
      <c r="BD5" s="207"/>
      <c r="BE5" s="147"/>
    </row>
    <row r="6" spans="1:57" s="71" customFormat="1" ht="13.5" thickBot="1" x14ac:dyDescent="0.35">
      <c r="A6" s="74"/>
      <c r="B6" s="74"/>
      <c r="C6" s="74"/>
      <c r="D6" s="75"/>
      <c r="E6" s="75"/>
      <c r="F6" s="45" t="s">
        <v>32</v>
      </c>
      <c r="G6" s="45" t="s">
        <v>705</v>
      </c>
      <c r="H6" s="143"/>
      <c r="I6" s="144" t="s">
        <v>714</v>
      </c>
      <c r="J6" s="153">
        <v>2008</v>
      </c>
      <c r="K6" s="153">
        <v>2009</v>
      </c>
      <c r="L6" s="153">
        <v>2010</v>
      </c>
      <c r="M6" s="153">
        <v>2011</v>
      </c>
      <c r="N6" s="153">
        <v>2012</v>
      </c>
      <c r="O6" s="153">
        <v>2013</v>
      </c>
      <c r="P6" s="153">
        <v>2014</v>
      </c>
      <c r="Q6" s="153">
        <v>2015</v>
      </c>
      <c r="R6" s="153">
        <v>2016</v>
      </c>
      <c r="S6" s="153">
        <v>2017</v>
      </c>
      <c r="T6" s="153">
        <v>2018</v>
      </c>
      <c r="U6" s="153">
        <v>2019</v>
      </c>
      <c r="V6" s="153">
        <v>2020</v>
      </c>
      <c r="W6" s="153">
        <v>2021</v>
      </c>
      <c r="X6" s="153">
        <v>2022</v>
      </c>
      <c r="Y6" s="153"/>
      <c r="Z6" s="153">
        <v>2008</v>
      </c>
      <c r="AA6" s="153">
        <v>2009</v>
      </c>
      <c r="AB6" s="153">
        <v>2010</v>
      </c>
      <c r="AC6" s="153">
        <v>2011</v>
      </c>
      <c r="AD6" s="153">
        <v>2012</v>
      </c>
      <c r="AE6" s="153">
        <v>2013</v>
      </c>
      <c r="AF6" s="153">
        <v>2014</v>
      </c>
      <c r="AG6" s="153">
        <v>2015</v>
      </c>
      <c r="AH6" s="153">
        <v>2016</v>
      </c>
      <c r="AI6" s="153">
        <v>2017</v>
      </c>
      <c r="AJ6" s="153">
        <v>2018</v>
      </c>
      <c r="AK6" s="153">
        <v>2019</v>
      </c>
      <c r="AL6" s="153">
        <v>2020</v>
      </c>
      <c r="AM6" s="153">
        <v>2021</v>
      </c>
      <c r="AN6" s="153">
        <v>2022</v>
      </c>
      <c r="AO6" s="153"/>
      <c r="AP6" s="153">
        <v>2008</v>
      </c>
      <c r="AQ6" s="153">
        <v>2009</v>
      </c>
      <c r="AR6" s="153">
        <v>2010</v>
      </c>
      <c r="AS6" s="153">
        <v>2011</v>
      </c>
      <c r="AT6" s="153">
        <v>2012</v>
      </c>
      <c r="AU6" s="153">
        <v>2013</v>
      </c>
      <c r="AV6" s="153">
        <v>2014</v>
      </c>
      <c r="AW6" s="153">
        <v>2015</v>
      </c>
      <c r="AX6" s="153">
        <v>2016</v>
      </c>
      <c r="AY6" s="153">
        <v>2017</v>
      </c>
      <c r="AZ6" s="153">
        <v>2018</v>
      </c>
      <c r="BA6" s="153">
        <v>2019</v>
      </c>
      <c r="BB6" s="153">
        <v>2020</v>
      </c>
      <c r="BC6" s="153">
        <v>2021</v>
      </c>
      <c r="BD6" s="153">
        <v>2022</v>
      </c>
      <c r="BE6" s="149"/>
    </row>
    <row r="7" spans="1:57" s="71" customFormat="1" ht="13" x14ac:dyDescent="0.3">
      <c r="F7" s="53" t="s">
        <v>659</v>
      </c>
      <c r="G7" s="53" t="s">
        <v>28</v>
      </c>
      <c r="H7" s="31"/>
      <c r="I7" s="31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87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87"/>
      <c r="AP7" s="85"/>
      <c r="AQ7" s="85"/>
      <c r="AR7" s="85"/>
      <c r="AS7" s="85"/>
      <c r="AT7" s="85"/>
      <c r="AU7" s="85"/>
      <c r="AV7" s="85"/>
      <c r="AW7" s="82"/>
      <c r="AX7" s="82"/>
      <c r="AY7" s="82"/>
      <c r="AZ7" s="82"/>
      <c r="BA7" s="82"/>
      <c r="BB7" s="82"/>
      <c r="BC7" s="82"/>
      <c r="BD7" s="82"/>
      <c r="BE7" s="150"/>
    </row>
    <row r="8" spans="1:57" s="71" customFormat="1" x14ac:dyDescent="0.25">
      <c r="F8" s="31"/>
      <c r="G8" s="31"/>
      <c r="H8" s="88" t="s">
        <v>1023</v>
      </c>
      <c r="I8" s="145" t="s">
        <v>719</v>
      </c>
      <c r="J8" s="69">
        <v>3615.4109264202848</v>
      </c>
      <c r="K8" s="69">
        <v>3570.9644137254568</v>
      </c>
      <c r="L8" s="69">
        <v>3544.544516535595</v>
      </c>
      <c r="M8" s="69">
        <v>3479.1318247403551</v>
      </c>
      <c r="N8" s="69">
        <v>3316.880170541222</v>
      </c>
      <c r="O8" s="69">
        <v>3266.9993081443899</v>
      </c>
      <c r="P8" s="69">
        <v>3202.9604629428668</v>
      </c>
      <c r="Q8" s="69">
        <v>3213.6286785107441</v>
      </c>
      <c r="R8" s="69">
        <v>3100.3969677102691</v>
      </c>
      <c r="S8" s="69">
        <v>3081.5197556421981</v>
      </c>
      <c r="T8" s="69">
        <v>3003.6856390779603</v>
      </c>
      <c r="U8" s="69">
        <v>2979.5227944013677</v>
      </c>
      <c r="V8" s="69">
        <v>2802.6849192706059</v>
      </c>
      <c r="W8" s="69">
        <v>2828.2415484021831</v>
      </c>
      <c r="X8" s="69">
        <v>2535.7545306035663</v>
      </c>
      <c r="Y8" s="85"/>
      <c r="Z8" s="69">
        <v>1493853191.4744928</v>
      </c>
      <c r="AA8" s="69">
        <v>1478491749.7251205</v>
      </c>
      <c r="AB8" s="69">
        <v>1467108163.9583468</v>
      </c>
      <c r="AC8" s="69">
        <v>1494062706.8548057</v>
      </c>
      <c r="AD8" s="69">
        <v>1493770641.435811</v>
      </c>
      <c r="AE8" s="69">
        <v>1503491901.7858982</v>
      </c>
      <c r="AF8" s="69">
        <v>1540665310.1876168</v>
      </c>
      <c r="AG8" s="69">
        <v>1575573755.2871814</v>
      </c>
      <c r="AH8" s="69">
        <v>1630080420.459866</v>
      </c>
      <c r="AI8" s="69">
        <v>1673033545.3378668</v>
      </c>
      <c r="AJ8" s="69">
        <v>1704584340.8825796</v>
      </c>
      <c r="AK8" s="69">
        <v>1673547471.711324</v>
      </c>
      <c r="AL8" s="69">
        <v>1593586550.6731403</v>
      </c>
      <c r="AM8" s="69">
        <v>1617389532.4795678</v>
      </c>
      <c r="AN8" s="69">
        <v>1615931617.1273439</v>
      </c>
      <c r="AO8" s="85"/>
      <c r="AP8" s="146">
        <f>(J8*1000000)/(Z8)</f>
        <v>2.4201915871342949</v>
      </c>
      <c r="AQ8" s="146">
        <f t="shared" ref="AQ8:BD11" si="0">(K8*1000000)/(AA8)</f>
        <v>2.4152751710581857</v>
      </c>
      <c r="AR8" s="146">
        <f t="shared" si="0"/>
        <v>2.4160076288936998</v>
      </c>
      <c r="AS8" s="146">
        <f t="shared" si="0"/>
        <v>2.3286384224557586</v>
      </c>
      <c r="AT8" s="146">
        <f t="shared" si="0"/>
        <v>2.2204748697919512</v>
      </c>
      <c r="AU8" s="146">
        <f t="shared" si="0"/>
        <v>2.172941074217785</v>
      </c>
      <c r="AV8" s="146">
        <f t="shared" si="0"/>
        <v>2.078946310897869</v>
      </c>
      <c r="AW8" s="146">
        <f t="shared" si="0"/>
        <v>2.0396561365196089</v>
      </c>
      <c r="AX8" s="146">
        <f t="shared" si="0"/>
        <v>1.9019901894383888</v>
      </c>
      <c r="AY8" s="146">
        <f t="shared" si="0"/>
        <v>1.8418756540950825</v>
      </c>
      <c r="AZ8" s="146">
        <f t="shared" si="0"/>
        <v>1.762122041742298</v>
      </c>
      <c r="BA8" s="146">
        <f t="shared" si="0"/>
        <v>1.7803634762476077</v>
      </c>
      <c r="BB8" s="146">
        <f t="shared" si="0"/>
        <v>1.7587277691862644</v>
      </c>
      <c r="BC8" s="146">
        <f t="shared" si="0"/>
        <v>1.7486458837570793</v>
      </c>
      <c r="BD8" s="146">
        <f t="shared" si="0"/>
        <v>1.5692214346987032</v>
      </c>
      <c r="BE8" s="151"/>
    </row>
    <row r="9" spans="1:57" s="71" customFormat="1" x14ac:dyDescent="0.25">
      <c r="F9" s="31"/>
      <c r="H9" s="31" t="s">
        <v>702</v>
      </c>
      <c r="I9" s="145" t="s">
        <v>45</v>
      </c>
      <c r="J9" s="69">
        <v>1504.83891808679</v>
      </c>
      <c r="K9" s="69">
        <v>1521.54061144356</v>
      </c>
      <c r="L9" s="69">
        <v>1491.06342307046</v>
      </c>
      <c r="M9" s="69">
        <v>1414.9339825111299</v>
      </c>
      <c r="N9" s="69">
        <v>1366.7304105497301</v>
      </c>
      <c r="O9" s="69">
        <v>1357.1774463679101</v>
      </c>
      <c r="P9" s="69">
        <v>1382.8922040652301</v>
      </c>
      <c r="Q9" s="69">
        <v>1410.4805465895199</v>
      </c>
      <c r="R9" s="69">
        <v>1384.8504742621601</v>
      </c>
      <c r="S9" s="69">
        <v>1355.90761426316</v>
      </c>
      <c r="T9" s="69">
        <v>1306.4016290837301</v>
      </c>
      <c r="U9" s="69">
        <v>1280.18722994377</v>
      </c>
      <c r="V9" s="69">
        <v>1211.6474200390901</v>
      </c>
      <c r="W9" s="69">
        <v>1233.1885738706601</v>
      </c>
      <c r="X9" s="69">
        <v>1084.1160853327301</v>
      </c>
      <c r="Y9" s="146"/>
      <c r="Z9" s="69">
        <v>760307346.45130801</v>
      </c>
      <c r="AA9" s="69">
        <v>754958657.13570595</v>
      </c>
      <c r="AB9" s="69">
        <v>756633815.844087</v>
      </c>
      <c r="AC9" s="69">
        <v>742965969.44961095</v>
      </c>
      <c r="AD9" s="69">
        <v>742100232.55715203</v>
      </c>
      <c r="AE9" s="69">
        <v>744335977.391891</v>
      </c>
      <c r="AF9" s="69">
        <v>775230519.564008</v>
      </c>
      <c r="AG9" s="69">
        <v>792321981.25136495</v>
      </c>
      <c r="AH9" s="69">
        <v>814391819.64621603</v>
      </c>
      <c r="AI9" s="69">
        <v>820836619.18311799</v>
      </c>
      <c r="AJ9" s="69">
        <v>821200498.88429797</v>
      </c>
      <c r="AK9" s="69">
        <v>808038635.95064497</v>
      </c>
      <c r="AL9" s="69">
        <v>778020657.18010199</v>
      </c>
      <c r="AM9" s="69">
        <v>805674554.737921</v>
      </c>
      <c r="AN9" s="69">
        <v>787154158.95240498</v>
      </c>
      <c r="AO9" s="146"/>
      <c r="AP9" s="146">
        <f t="shared" ref="AP9:AP11" si="1">(J9*1000000)/(Z9)</f>
        <v>1.9792507926045191</v>
      </c>
      <c r="AQ9" s="146">
        <f t="shared" si="0"/>
        <v>2.0153959386547693</v>
      </c>
      <c r="AR9" s="146">
        <f t="shared" si="0"/>
        <v>1.9706539568378354</v>
      </c>
      <c r="AS9" s="146">
        <f t="shared" si="0"/>
        <v>1.904439827249844</v>
      </c>
      <c r="AT9" s="146">
        <f t="shared" si="0"/>
        <v>1.8417059456243638</v>
      </c>
      <c r="AU9" s="146">
        <f t="shared" si="0"/>
        <v>1.823339845970336</v>
      </c>
      <c r="AV9" s="146">
        <f t="shared" si="0"/>
        <v>1.7838464420143998</v>
      </c>
      <c r="AW9" s="146">
        <f t="shared" si="0"/>
        <v>1.780186060674295</v>
      </c>
      <c r="AX9" s="146">
        <f t="shared" si="0"/>
        <v>1.7004719851726406</v>
      </c>
      <c r="AY9" s="146">
        <f t="shared" si="0"/>
        <v>1.6518605317737105</v>
      </c>
      <c r="AZ9" s="146">
        <f t="shared" si="0"/>
        <v>1.5908436866010645</v>
      </c>
      <c r="BA9" s="146">
        <f t="shared" si="0"/>
        <v>1.58431437927179</v>
      </c>
      <c r="BB9" s="146">
        <f t="shared" si="0"/>
        <v>1.557346079255334</v>
      </c>
      <c r="BC9" s="146">
        <f t="shared" si="0"/>
        <v>1.5306286721091815</v>
      </c>
      <c r="BD9" s="146">
        <f t="shared" si="0"/>
        <v>1.3772601884941331</v>
      </c>
      <c r="BE9" s="151"/>
    </row>
    <row r="10" spans="1:57" s="71" customFormat="1" x14ac:dyDescent="0.25">
      <c r="F10" s="31"/>
      <c r="H10" s="31" t="s">
        <v>703</v>
      </c>
      <c r="I10" s="145" t="s">
        <v>715</v>
      </c>
      <c r="J10" s="69">
        <v>2069.03309016907</v>
      </c>
      <c r="K10" s="69">
        <v>2003.4460193190901</v>
      </c>
      <c r="L10" s="69">
        <v>2010.3621712541701</v>
      </c>
      <c r="M10" s="69">
        <v>2022.6925795076199</v>
      </c>
      <c r="N10" s="69">
        <v>1907.3878784866099</v>
      </c>
      <c r="O10" s="69">
        <v>1869.32763655081</v>
      </c>
      <c r="P10" s="69">
        <v>1780.68337864817</v>
      </c>
      <c r="Q10" s="69">
        <v>1764.6599410399399</v>
      </c>
      <c r="R10" s="69">
        <v>1678.9109443597999</v>
      </c>
      <c r="S10" s="69">
        <v>1691.7135853530899</v>
      </c>
      <c r="T10" s="69">
        <v>1664.2329052448299</v>
      </c>
      <c r="U10" s="69">
        <v>1666.97595087376</v>
      </c>
      <c r="V10" s="69">
        <v>1561.31642298577</v>
      </c>
      <c r="W10" s="69">
        <v>1566.23565712243</v>
      </c>
      <c r="X10" s="69">
        <v>1426.46002792165</v>
      </c>
      <c r="Y10" s="146"/>
      <c r="Z10" s="69">
        <v>715842669.22318494</v>
      </c>
      <c r="AA10" s="69">
        <v>703939498.17688096</v>
      </c>
      <c r="AB10" s="69">
        <v>692443659.27066195</v>
      </c>
      <c r="AC10" s="69">
        <v>732936059.08429205</v>
      </c>
      <c r="AD10" s="69">
        <v>732090628.03959501</v>
      </c>
      <c r="AE10" s="69">
        <v>739995860.77671301</v>
      </c>
      <c r="AF10" s="69">
        <v>745824760.46444702</v>
      </c>
      <c r="AG10" s="69">
        <v>763859692.10234904</v>
      </c>
      <c r="AH10" s="69">
        <v>796198758.84161794</v>
      </c>
      <c r="AI10" s="69">
        <v>833460460.54295301</v>
      </c>
      <c r="AJ10" s="69">
        <v>864286241.19776595</v>
      </c>
      <c r="AK10" s="69">
        <v>846663845.41418195</v>
      </c>
      <c r="AL10" s="69">
        <v>796870377.09899199</v>
      </c>
      <c r="AM10" s="69">
        <v>793168080.293378</v>
      </c>
      <c r="AN10" s="69">
        <v>810866758.01906097</v>
      </c>
      <c r="AO10" s="146"/>
      <c r="AP10" s="146">
        <f t="shared" si="1"/>
        <v>2.8903461320828141</v>
      </c>
      <c r="AQ10" s="146">
        <f t="shared" si="0"/>
        <v>2.8460485943859886</v>
      </c>
      <c r="AR10" s="146">
        <f t="shared" si="0"/>
        <v>2.9032862736755325</v>
      </c>
      <c r="AS10" s="146">
        <f t="shared" si="0"/>
        <v>2.7597121937685944</v>
      </c>
      <c r="AT10" s="146">
        <f t="shared" si="0"/>
        <v>2.6053985742096524</v>
      </c>
      <c r="AU10" s="146">
        <f t="shared" si="0"/>
        <v>2.5261325578074585</v>
      </c>
      <c r="AV10" s="146">
        <f t="shared" si="0"/>
        <v>2.387535883817113</v>
      </c>
      <c r="AW10" s="146">
        <f t="shared" si="0"/>
        <v>2.3101885847427255</v>
      </c>
      <c r="AX10" s="146">
        <f t="shared" si="0"/>
        <v>2.1086580777925747</v>
      </c>
      <c r="AY10" s="146">
        <f t="shared" si="0"/>
        <v>2.0297466591888869</v>
      </c>
      <c r="AZ10" s="146">
        <f t="shared" si="0"/>
        <v>1.9255575594243668</v>
      </c>
      <c r="BA10" s="146">
        <f t="shared" si="0"/>
        <v>1.9688757939797077</v>
      </c>
      <c r="BB10" s="146">
        <f t="shared" si="0"/>
        <v>1.9593104071326446</v>
      </c>
      <c r="BC10" s="146">
        <f t="shared" si="0"/>
        <v>1.9746579521242318</v>
      </c>
      <c r="BD10" s="146">
        <f t="shared" si="0"/>
        <v>1.7591793149918697</v>
      </c>
      <c r="BE10" s="151"/>
    </row>
    <row r="11" spans="1:57" s="71" customFormat="1" x14ac:dyDescent="0.25">
      <c r="F11" s="31"/>
      <c r="H11" s="31" t="s">
        <v>704</v>
      </c>
      <c r="I11" s="49" t="s">
        <v>43</v>
      </c>
      <c r="J11" s="69">
        <v>41.538918164424402</v>
      </c>
      <c r="K11" s="69">
        <v>45.977782962806899</v>
      </c>
      <c r="L11" s="69">
        <v>43.118922210965302</v>
      </c>
      <c r="M11" s="69">
        <v>41.505262721605298</v>
      </c>
      <c r="N11" s="69">
        <v>42.761881504882197</v>
      </c>
      <c r="O11" s="69">
        <v>40.494225225669801</v>
      </c>
      <c r="P11" s="69">
        <v>39.384880229467001</v>
      </c>
      <c r="Q11" s="69">
        <v>38.488190881283998</v>
      </c>
      <c r="R11" s="69">
        <v>36.635549088309098</v>
      </c>
      <c r="S11" s="69">
        <v>33.898556025947798</v>
      </c>
      <c r="T11" s="69">
        <v>33.051104749400302</v>
      </c>
      <c r="U11" s="69">
        <v>32.359613583837699</v>
      </c>
      <c r="V11" s="69">
        <v>29.721076245745699</v>
      </c>
      <c r="W11" s="69">
        <v>28.817317409093199</v>
      </c>
      <c r="X11" s="69">
        <v>25.178417349186098</v>
      </c>
      <c r="Y11" s="146"/>
      <c r="Z11" s="69">
        <v>17703175.800000001</v>
      </c>
      <c r="AA11" s="69">
        <v>19593594.412533801</v>
      </c>
      <c r="AB11" s="69">
        <v>18030688.8435979</v>
      </c>
      <c r="AC11" s="69">
        <v>18160678.320902701</v>
      </c>
      <c r="AD11" s="69">
        <v>19579780.839064199</v>
      </c>
      <c r="AE11" s="69">
        <v>19160063.6172943</v>
      </c>
      <c r="AF11" s="69">
        <v>19610030.159161702</v>
      </c>
      <c r="AG11" s="69">
        <v>19392081.933467299</v>
      </c>
      <c r="AH11" s="69">
        <v>19489841.9720321</v>
      </c>
      <c r="AI11" s="69">
        <v>18736465.611795899</v>
      </c>
      <c r="AJ11" s="69">
        <v>19097600.8005156</v>
      </c>
      <c r="AK11" s="69">
        <v>18844990.3464971</v>
      </c>
      <c r="AL11" s="69">
        <v>18695516.394046199</v>
      </c>
      <c r="AM11" s="69">
        <v>18546897.4482687</v>
      </c>
      <c r="AN11" s="69">
        <v>17910700.155877799</v>
      </c>
      <c r="AO11" s="146"/>
      <c r="AP11" s="146">
        <f t="shared" si="1"/>
        <v>2.3464105329860874</v>
      </c>
      <c r="AQ11" s="146">
        <f t="shared" si="0"/>
        <v>2.3465721497937828</v>
      </c>
      <c r="AR11" s="146">
        <f t="shared" si="0"/>
        <v>2.3914184635422511</v>
      </c>
      <c r="AS11" s="146">
        <f t="shared" si="0"/>
        <v>2.2854467211080598</v>
      </c>
      <c r="AT11" s="146">
        <f t="shared" si="0"/>
        <v>2.1839816214677286</v>
      </c>
      <c r="AU11" s="146">
        <f t="shared" si="0"/>
        <v>2.1134702908355072</v>
      </c>
      <c r="AV11" s="146">
        <f t="shared" si="0"/>
        <v>2.0084048780040553</v>
      </c>
      <c r="AW11" s="146">
        <f t="shared" si="0"/>
        <v>1.9847374311501953</v>
      </c>
      <c r="AX11" s="146">
        <f t="shared" si="0"/>
        <v>1.8797253020769005</v>
      </c>
      <c r="AY11" s="146">
        <f t="shared" si="0"/>
        <v>1.8092289510891699</v>
      </c>
      <c r="AZ11" s="146">
        <f t="shared" si="0"/>
        <v>1.7306417227292752</v>
      </c>
      <c r="BA11" s="146">
        <f t="shared" si="0"/>
        <v>1.7171467317759965</v>
      </c>
      <c r="BB11" s="146">
        <f t="shared" si="0"/>
        <v>1.5897435309789418</v>
      </c>
      <c r="BC11" s="146">
        <f t="shared" si="0"/>
        <v>1.553754070699475</v>
      </c>
      <c r="BD11" s="146">
        <f t="shared" si="0"/>
        <v>1.4057751584280325</v>
      </c>
      <c r="BE11" s="151"/>
    </row>
    <row r="12" spans="1:57" s="71" customFormat="1" x14ac:dyDescent="0.25">
      <c r="F12" s="31"/>
      <c r="H12" s="31"/>
      <c r="I12" s="31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146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37"/>
      <c r="BB12" s="137"/>
      <c r="BC12" s="137"/>
      <c r="BD12" s="137"/>
      <c r="BE12" s="151"/>
    </row>
    <row r="13" spans="1:57" s="71" customFormat="1" x14ac:dyDescent="0.25">
      <c r="F13" s="117" t="s">
        <v>660</v>
      </c>
      <c r="G13" s="117" t="s">
        <v>707</v>
      </c>
      <c r="H13" s="31"/>
      <c r="I13" s="3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146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37"/>
      <c r="BB13" s="137"/>
      <c r="BC13" s="137"/>
      <c r="BD13" s="137"/>
      <c r="BE13" s="147"/>
    </row>
    <row r="14" spans="1:57" s="71" customFormat="1" x14ac:dyDescent="0.25">
      <c r="H14" s="88" t="s">
        <v>1023</v>
      </c>
      <c r="I14" s="145" t="s">
        <v>719</v>
      </c>
      <c r="J14" s="69">
        <v>3092.5015292600474</v>
      </c>
      <c r="K14" s="69">
        <v>3018.9702941424025</v>
      </c>
      <c r="L14" s="69">
        <v>3035.7127484045818</v>
      </c>
      <c r="M14" s="69">
        <v>2977.6861199677433</v>
      </c>
      <c r="N14" s="69">
        <v>2823.7631120074561</v>
      </c>
      <c r="O14" s="69">
        <v>2784.5247904712915</v>
      </c>
      <c r="P14" s="69">
        <v>2699.0755624994808</v>
      </c>
      <c r="Q14" s="69">
        <v>2727.8684490635546</v>
      </c>
      <c r="R14" s="69">
        <v>2605.6031140622986</v>
      </c>
      <c r="S14" s="69">
        <v>2540.0812744823415</v>
      </c>
      <c r="T14" s="69">
        <v>2456.4860111351995</v>
      </c>
      <c r="U14" s="69">
        <v>2402.0811736573078</v>
      </c>
      <c r="V14" s="69">
        <v>2220.2609678822737</v>
      </c>
      <c r="W14" s="69">
        <v>2227.9616475760195</v>
      </c>
      <c r="X14" s="69">
        <v>1981.9670636503993</v>
      </c>
      <c r="Y14" s="146"/>
      <c r="Z14" s="69">
        <v>1253444456.219846</v>
      </c>
      <c r="AA14" s="69">
        <v>1229300321.0134022</v>
      </c>
      <c r="AB14" s="69">
        <v>1242078209.116889</v>
      </c>
      <c r="AC14" s="69">
        <v>1260221414.9768732</v>
      </c>
      <c r="AD14" s="69">
        <v>1254389142.4515629</v>
      </c>
      <c r="AE14" s="69">
        <v>1260324164.5054731</v>
      </c>
      <c r="AF14" s="69">
        <v>1275513350.1547127</v>
      </c>
      <c r="AG14" s="69">
        <v>1314622943.2014954</v>
      </c>
      <c r="AH14" s="69">
        <v>1346861091.1372674</v>
      </c>
      <c r="AI14" s="69">
        <v>1363953629.4465694</v>
      </c>
      <c r="AJ14" s="69">
        <v>1381708015.8293531</v>
      </c>
      <c r="AK14" s="69">
        <v>1346214095.0740378</v>
      </c>
      <c r="AL14" s="69">
        <v>1266456908.3551092</v>
      </c>
      <c r="AM14" s="69">
        <v>1283906177.8734691</v>
      </c>
      <c r="AN14" s="69">
        <v>1281009208.4815257</v>
      </c>
      <c r="AO14" s="146"/>
      <c r="AP14" s="146">
        <f t="shared" ref="AP14:AP46" si="2">(J14*1000000)/(Z14)</f>
        <v>2.4672026860978375</v>
      </c>
      <c r="AQ14" s="146">
        <f t="shared" ref="AQ14:AQ46" si="3">(K14*1000000)/(AA14)</f>
        <v>2.4558443876868465</v>
      </c>
      <c r="AR14" s="146">
        <f t="shared" ref="AR14:AR46" si="4">(L14*1000000)/(AB14)</f>
        <v>2.4440592598134039</v>
      </c>
      <c r="AS14" s="146">
        <f t="shared" ref="AS14:AS46" si="5">(M14*1000000)/(AC14)</f>
        <v>2.3628277416809236</v>
      </c>
      <c r="AT14" s="146">
        <f t="shared" ref="AT14:AT46" si="6">(N14*1000000)/(AD14)</f>
        <v>2.2511061491561764</v>
      </c>
      <c r="AU14" s="146">
        <f t="shared" ref="AU14:AU23" si="7">(O14*1000000)/(AE14)</f>
        <v>2.2093718972403305</v>
      </c>
      <c r="AV14" s="146">
        <f t="shared" ref="AV14:AV23" si="8">(P14*1000000)/(AF14)</f>
        <v>2.1160700216678232</v>
      </c>
      <c r="AW14" s="146">
        <f t="shared" ref="AW14:BC14" si="9">(Q14*1000000)/(AG14)</f>
        <v>2.0750196572869699</v>
      </c>
      <c r="AX14" s="146">
        <f t="shared" si="9"/>
        <v>1.9345744941389393</v>
      </c>
      <c r="AY14" s="146">
        <f t="shared" si="9"/>
        <v>1.8622929838993072</v>
      </c>
      <c r="AZ14" s="146">
        <f t="shared" si="9"/>
        <v>1.7778618803631419</v>
      </c>
      <c r="BA14" s="146">
        <f t="shared" si="9"/>
        <v>1.7843232977925405</v>
      </c>
      <c r="BB14" s="146">
        <f t="shared" si="9"/>
        <v>1.7531279218698232</v>
      </c>
      <c r="BC14" s="146">
        <f t="shared" si="9"/>
        <v>1.7352994213846584</v>
      </c>
      <c r="BD14" s="146">
        <f t="shared" ref="BD14:BD17" si="10">(X14*1000000)/(AN14)</f>
        <v>1.5471918941158669</v>
      </c>
      <c r="BE14" s="147"/>
    </row>
    <row r="15" spans="1:57" s="71" customFormat="1" x14ac:dyDescent="0.25">
      <c r="G15" s="31"/>
      <c r="H15" s="31" t="s">
        <v>702</v>
      </c>
      <c r="I15" s="145" t="s">
        <v>45</v>
      </c>
      <c r="J15" s="69">
        <v>1705.8724596852501</v>
      </c>
      <c r="K15" s="69">
        <v>1713.50344618191</v>
      </c>
      <c r="L15" s="69">
        <v>1692.2639906582499</v>
      </c>
      <c r="M15" s="69">
        <v>1626.5962911885899</v>
      </c>
      <c r="N15" s="69">
        <v>1567.3120534874799</v>
      </c>
      <c r="O15" s="69">
        <v>1559.0312554049301</v>
      </c>
      <c r="P15" s="69">
        <v>1550.1994812011601</v>
      </c>
      <c r="Q15" s="69">
        <v>1590.5626737198099</v>
      </c>
      <c r="R15" s="69">
        <v>1557.37263110303</v>
      </c>
      <c r="S15" s="69">
        <v>1534.2010689967201</v>
      </c>
      <c r="T15" s="69">
        <v>1477.0118596644299</v>
      </c>
      <c r="U15" s="69">
        <v>1435.43993492911</v>
      </c>
      <c r="V15" s="69">
        <v>1330.58635760891</v>
      </c>
      <c r="W15" s="69">
        <v>1322.58160257279</v>
      </c>
      <c r="X15" s="69">
        <v>1172.36390865362</v>
      </c>
      <c r="Y15" s="146"/>
      <c r="Z15" s="69">
        <v>857576813.08570695</v>
      </c>
      <c r="AA15" s="69">
        <v>847994725.70016098</v>
      </c>
      <c r="AB15" s="69">
        <v>854410357.066733</v>
      </c>
      <c r="AC15" s="69">
        <v>850174079.45701802</v>
      </c>
      <c r="AD15" s="69">
        <v>848932462.31785798</v>
      </c>
      <c r="AE15" s="69">
        <v>854168481.18292499</v>
      </c>
      <c r="AF15" s="69">
        <v>869743015.76422501</v>
      </c>
      <c r="AG15" s="69">
        <v>892156790.23615098</v>
      </c>
      <c r="AH15" s="69">
        <v>916777323.08113301</v>
      </c>
      <c r="AI15" s="69">
        <v>931114767.48469698</v>
      </c>
      <c r="AJ15" s="69">
        <v>934231854.18756604</v>
      </c>
      <c r="AK15" s="69">
        <v>910835768.57351899</v>
      </c>
      <c r="AL15" s="69">
        <v>860837330.60821605</v>
      </c>
      <c r="AM15" s="69">
        <v>871684630.16572297</v>
      </c>
      <c r="AN15" s="69">
        <v>864047586.01948905</v>
      </c>
      <c r="AO15" s="146"/>
      <c r="AP15" s="146">
        <f t="shared" si="2"/>
        <v>1.989177451693489</v>
      </c>
      <c r="AQ15" s="146">
        <f t="shared" si="3"/>
        <v>2.0206534241909671</v>
      </c>
      <c r="AR15" s="146">
        <f t="shared" si="4"/>
        <v>1.9806220473121874</v>
      </c>
      <c r="AS15" s="146">
        <f t="shared" si="5"/>
        <v>1.9132508629614426</v>
      </c>
      <c r="AT15" s="146">
        <f t="shared" si="6"/>
        <v>1.8462152445062769</v>
      </c>
      <c r="AU15" s="146">
        <f t="shared" si="7"/>
        <v>1.8252034460998272</v>
      </c>
      <c r="AV15" s="146">
        <f t="shared" si="8"/>
        <v>1.7823649665516801</v>
      </c>
      <c r="AW15" s="146">
        <f t="shared" ref="AW15:AZ17" si="11">(Q15*1000000)/(AG15)</f>
        <v>1.7828286363193999</v>
      </c>
      <c r="AX15" s="146">
        <f t="shared" si="11"/>
        <v>1.6987468951227598</v>
      </c>
      <c r="AY15" s="146">
        <f t="shared" si="11"/>
        <v>1.6477035082809326</v>
      </c>
      <c r="AZ15" s="146">
        <f t="shared" si="11"/>
        <v>1.5809906856032867</v>
      </c>
      <c r="BA15" s="146">
        <f t="shared" ref="BA15:BA17" si="12">(U15*1000000)/(AK15)</f>
        <v>1.5759591184887105</v>
      </c>
      <c r="BB15" s="146">
        <f t="shared" ref="BB15:BB17" si="13">(V15*1000000)/(AL15)</f>
        <v>1.5456884945600553</v>
      </c>
      <c r="BC15" s="146">
        <f t="shared" ref="BC15:BC17" si="14">(W15*1000000)/(AM15)</f>
        <v>1.5172707614694816</v>
      </c>
      <c r="BD15" s="146">
        <f t="shared" si="10"/>
        <v>1.3568279428387602</v>
      </c>
      <c r="BE15" s="147"/>
    </row>
    <row r="16" spans="1:57" s="71" customFormat="1" x14ac:dyDescent="0.25">
      <c r="G16" s="31"/>
      <c r="H16" s="31" t="s">
        <v>703</v>
      </c>
      <c r="I16" s="145" t="s">
        <v>715</v>
      </c>
      <c r="J16" s="69">
        <v>1325.9411822741099</v>
      </c>
      <c r="K16" s="69">
        <v>1266.45895486262</v>
      </c>
      <c r="L16" s="69">
        <v>1303.72893036803</v>
      </c>
      <c r="M16" s="69">
        <v>1311.62285123377</v>
      </c>
      <c r="N16" s="69">
        <v>1218.89605473745</v>
      </c>
      <c r="O16" s="69">
        <v>1190.13853188644</v>
      </c>
      <c r="P16" s="69">
        <v>1116.3199418469601</v>
      </c>
      <c r="Q16" s="69">
        <v>1102.7217186912401</v>
      </c>
      <c r="R16" s="69">
        <v>1015.94677952061</v>
      </c>
      <c r="S16" s="69">
        <v>975.51494295851001</v>
      </c>
      <c r="T16" s="69">
        <v>949.75099887280305</v>
      </c>
      <c r="U16" s="69">
        <v>937.48600483460496</v>
      </c>
      <c r="V16" s="69">
        <v>862.78937578678801</v>
      </c>
      <c r="W16" s="69">
        <v>878.97441530665401</v>
      </c>
      <c r="X16" s="69">
        <v>786.37826477427404</v>
      </c>
      <c r="Y16" s="146"/>
      <c r="Z16" s="69">
        <v>375593324.43413901</v>
      </c>
      <c r="AA16" s="69">
        <v>365471580.72249299</v>
      </c>
      <c r="AB16" s="69">
        <v>371899651.294927</v>
      </c>
      <c r="AC16" s="69">
        <v>393860277.26668501</v>
      </c>
      <c r="AD16" s="69">
        <v>389582513.41120398</v>
      </c>
      <c r="AE16" s="69">
        <v>390526605.792723</v>
      </c>
      <c r="AF16" s="69">
        <v>390334191.775778</v>
      </c>
      <c r="AG16" s="69">
        <v>405120256.53847402</v>
      </c>
      <c r="AH16" s="69">
        <v>413074388.74372298</v>
      </c>
      <c r="AI16" s="69">
        <v>415785705.68688101</v>
      </c>
      <c r="AJ16" s="69">
        <v>429938789.723077</v>
      </c>
      <c r="AK16" s="69">
        <v>418344152.78419203</v>
      </c>
      <c r="AL16" s="69">
        <v>388664662.17436701</v>
      </c>
      <c r="AM16" s="69">
        <v>395348368.87785298</v>
      </c>
      <c r="AN16" s="69">
        <v>400486598.60457098</v>
      </c>
      <c r="AO16" s="146"/>
      <c r="AP16" s="146">
        <f t="shared" si="2"/>
        <v>3.5302575845077779</v>
      </c>
      <c r="AQ16" s="146">
        <f t="shared" si="3"/>
        <v>3.4652734211480523</v>
      </c>
      <c r="AR16" s="146">
        <f t="shared" si="4"/>
        <v>3.505593312143592</v>
      </c>
      <c r="AS16" s="146">
        <f t="shared" si="5"/>
        <v>3.3301729748838387</v>
      </c>
      <c r="AT16" s="146">
        <f t="shared" si="6"/>
        <v>3.1287237306026263</v>
      </c>
      <c r="AU16" s="146">
        <f t="shared" si="7"/>
        <v>3.0475222794887409</v>
      </c>
      <c r="AV16" s="146">
        <f t="shared" si="8"/>
        <v>2.8599081642538104</v>
      </c>
      <c r="AW16" s="146">
        <f t="shared" si="11"/>
        <v>2.7219614445186728</v>
      </c>
      <c r="AX16" s="146">
        <f t="shared" si="11"/>
        <v>2.4594765669457113</v>
      </c>
      <c r="AY16" s="146">
        <f t="shared" si="11"/>
        <v>2.3461964411377547</v>
      </c>
      <c r="AZ16" s="146">
        <f t="shared" si="11"/>
        <v>2.2090377085643667</v>
      </c>
      <c r="BA16" s="146">
        <f t="shared" si="12"/>
        <v>2.2409444439354185</v>
      </c>
      <c r="BB16" s="146">
        <f t="shared" si="13"/>
        <v>2.2198811977398498</v>
      </c>
      <c r="BC16" s="146">
        <f t="shared" si="14"/>
        <v>2.2232908606693211</v>
      </c>
      <c r="BD16" s="146">
        <f t="shared" si="10"/>
        <v>1.9635570016931363</v>
      </c>
      <c r="BE16" s="147"/>
    </row>
    <row r="17" spans="6:57" s="71" customFormat="1" x14ac:dyDescent="0.25">
      <c r="G17" s="31"/>
      <c r="H17" s="31" t="s">
        <v>704</v>
      </c>
      <c r="I17" s="49" t="s">
        <v>43</v>
      </c>
      <c r="J17" s="69">
        <v>60.687887300687301</v>
      </c>
      <c r="K17" s="69">
        <v>39.007893097872604</v>
      </c>
      <c r="L17" s="69">
        <v>39.719827378302099</v>
      </c>
      <c r="M17" s="69">
        <v>39.466977545383102</v>
      </c>
      <c r="N17" s="69">
        <v>37.555003782526299</v>
      </c>
      <c r="O17" s="69">
        <v>35.355003179921198</v>
      </c>
      <c r="P17" s="69">
        <v>32.556139451360799</v>
      </c>
      <c r="Q17" s="69">
        <v>34.584056652504302</v>
      </c>
      <c r="R17" s="69">
        <v>32.283703438658499</v>
      </c>
      <c r="S17" s="69">
        <v>30.3652625271117</v>
      </c>
      <c r="T17" s="69">
        <v>29.7231525979665</v>
      </c>
      <c r="U17" s="69">
        <v>29.155233893592602</v>
      </c>
      <c r="V17" s="69">
        <v>26.8852344865753</v>
      </c>
      <c r="W17" s="69">
        <v>26.405629696575399</v>
      </c>
      <c r="X17" s="69">
        <v>23.224890222505</v>
      </c>
      <c r="Y17" s="146"/>
      <c r="Z17" s="69">
        <v>20274318.699999999</v>
      </c>
      <c r="AA17" s="69">
        <v>15834014.5907482</v>
      </c>
      <c r="AB17" s="69">
        <v>15768200.755228899</v>
      </c>
      <c r="AC17" s="69">
        <v>16187058.2531702</v>
      </c>
      <c r="AD17" s="69">
        <v>15874166.722500799</v>
      </c>
      <c r="AE17" s="69">
        <v>15629077.529825199</v>
      </c>
      <c r="AF17" s="69">
        <v>15436142.6147095</v>
      </c>
      <c r="AG17" s="69">
        <v>17345896.426870301</v>
      </c>
      <c r="AH17" s="69">
        <v>17009379.312411401</v>
      </c>
      <c r="AI17" s="69">
        <v>17053156.274991401</v>
      </c>
      <c r="AJ17" s="69">
        <v>17537371.918710001</v>
      </c>
      <c r="AK17" s="69">
        <v>17034173.716326699</v>
      </c>
      <c r="AL17" s="69">
        <v>16954915.572526101</v>
      </c>
      <c r="AM17" s="69">
        <v>16873178.829893</v>
      </c>
      <c r="AN17" s="69">
        <v>16475023.857465601</v>
      </c>
      <c r="AO17" s="146"/>
      <c r="AP17" s="146">
        <f t="shared" si="2"/>
        <v>2.9933379364647799</v>
      </c>
      <c r="AQ17" s="146">
        <f t="shared" si="3"/>
        <v>2.4635504075299308</v>
      </c>
      <c r="AR17" s="146">
        <f t="shared" si="4"/>
        <v>2.5189828563750742</v>
      </c>
      <c r="AS17" s="146">
        <f t="shared" si="5"/>
        <v>2.4381809794039371</v>
      </c>
      <c r="AT17" s="146">
        <f t="shared" si="6"/>
        <v>2.3657937099333881</v>
      </c>
      <c r="AU17" s="146">
        <f t="shared" si="7"/>
        <v>2.2621298737851112</v>
      </c>
      <c r="AV17" s="146">
        <f t="shared" si="8"/>
        <v>2.1090851687478716</v>
      </c>
      <c r="AW17" s="146">
        <f t="shared" si="11"/>
        <v>1.9937889516583642</v>
      </c>
      <c r="AX17" s="146">
        <f t="shared" si="11"/>
        <v>1.89799420929497</v>
      </c>
      <c r="AY17" s="146">
        <f t="shared" si="11"/>
        <v>1.7806241869513983</v>
      </c>
      <c r="AZ17" s="146">
        <f t="shared" si="11"/>
        <v>1.694846453376285</v>
      </c>
      <c r="BA17" s="146">
        <f t="shared" si="12"/>
        <v>1.7115731223081436</v>
      </c>
      <c r="BB17" s="146">
        <f t="shared" si="13"/>
        <v>1.5856896704422625</v>
      </c>
      <c r="BC17" s="146">
        <f t="shared" si="14"/>
        <v>1.5649469470325557</v>
      </c>
      <c r="BD17" s="146">
        <f t="shared" si="10"/>
        <v>1.4097029797004343</v>
      </c>
      <c r="BE17" s="147"/>
    </row>
    <row r="18" spans="6:57" s="71" customFormat="1" x14ac:dyDescent="0.25">
      <c r="G18" s="31"/>
      <c r="H18" s="31"/>
      <c r="I18" s="31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146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37"/>
      <c r="BB18" s="137"/>
      <c r="BC18" s="137"/>
      <c r="BD18" s="137"/>
      <c r="BE18" s="147"/>
    </row>
    <row r="19" spans="6:57" s="71" customFormat="1" x14ac:dyDescent="0.25">
      <c r="F19" s="53" t="s">
        <v>661</v>
      </c>
      <c r="G19" s="53" t="s">
        <v>708</v>
      </c>
      <c r="H19" s="31"/>
      <c r="I19" s="31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146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37"/>
      <c r="BB19" s="137"/>
      <c r="BC19" s="137"/>
      <c r="BD19" s="137"/>
      <c r="BE19" s="147"/>
    </row>
    <row r="20" spans="6:57" s="71" customFormat="1" x14ac:dyDescent="0.25">
      <c r="G20" s="31"/>
      <c r="H20" s="88" t="s">
        <v>1023</v>
      </c>
      <c r="I20" s="145" t="s">
        <v>719</v>
      </c>
      <c r="J20" s="69">
        <v>1944.01792509547</v>
      </c>
      <c r="K20" s="69">
        <v>1890.1243277303849</v>
      </c>
      <c r="L20" s="69">
        <v>1912.16812279534</v>
      </c>
      <c r="M20" s="69">
        <v>1866.2121180511097</v>
      </c>
      <c r="N20" s="69">
        <v>1754.0800958319594</v>
      </c>
      <c r="O20" s="69">
        <v>1707.9738047402452</v>
      </c>
      <c r="P20" s="69">
        <v>1676.5563322763483</v>
      </c>
      <c r="Q20" s="69">
        <v>1672.2778781521636</v>
      </c>
      <c r="R20" s="69">
        <v>1589.7454613719335</v>
      </c>
      <c r="S20" s="69">
        <v>1545.5648423032717</v>
      </c>
      <c r="T20" s="69">
        <v>1485.4338560129304</v>
      </c>
      <c r="U20" s="69">
        <v>1457.9592730761681</v>
      </c>
      <c r="V20" s="69">
        <v>1343.3475136882664</v>
      </c>
      <c r="W20" s="69">
        <v>1337.5617691406237</v>
      </c>
      <c r="X20" s="69">
        <v>1180.6981341436083</v>
      </c>
      <c r="Y20" s="146"/>
      <c r="Z20" s="69">
        <v>740356652.59035301</v>
      </c>
      <c r="AA20" s="69">
        <v>725410081.44917202</v>
      </c>
      <c r="AB20" s="69">
        <v>728596087.90637124</v>
      </c>
      <c r="AC20" s="69">
        <v>737998891.85800493</v>
      </c>
      <c r="AD20" s="69">
        <v>730577224.22949779</v>
      </c>
      <c r="AE20" s="69">
        <v>730940179.28554857</v>
      </c>
      <c r="AF20" s="69">
        <v>747490585.4703151</v>
      </c>
      <c r="AG20" s="69">
        <v>763689781.78333724</v>
      </c>
      <c r="AH20" s="69">
        <v>785103629.36271572</v>
      </c>
      <c r="AI20" s="69">
        <v>796455490.06472456</v>
      </c>
      <c r="AJ20" s="69">
        <v>805338066.67099059</v>
      </c>
      <c r="AK20" s="69">
        <v>788297906.24148107</v>
      </c>
      <c r="AL20" s="69">
        <v>741337912.85399389</v>
      </c>
      <c r="AM20" s="69">
        <v>742204003.09628642</v>
      </c>
      <c r="AN20" s="69">
        <v>740797915.78661013</v>
      </c>
      <c r="AO20" s="146"/>
      <c r="AP20" s="146">
        <f t="shared" si="2"/>
        <v>2.6257857186718834</v>
      </c>
      <c r="AQ20" s="146">
        <f t="shared" si="3"/>
        <v>2.6055942370616503</v>
      </c>
      <c r="AR20" s="146">
        <f t="shared" si="4"/>
        <v>2.6244556545588598</v>
      </c>
      <c r="AS20" s="146">
        <f t="shared" si="5"/>
        <v>2.528746504419114</v>
      </c>
      <c r="AT20" s="146">
        <f t="shared" si="6"/>
        <v>2.4009509709009853</v>
      </c>
      <c r="AU20" s="146">
        <f t="shared" si="7"/>
        <v>2.3366806930899462</v>
      </c>
      <c r="AV20" s="146">
        <f t="shared" si="8"/>
        <v>2.2429129742436453</v>
      </c>
      <c r="AW20" s="146">
        <f t="shared" ref="AW20:BC20" si="15">(Q20*1000000)/(AG20)</f>
        <v>2.1897345205367662</v>
      </c>
      <c r="AX20" s="146">
        <f t="shared" si="15"/>
        <v>2.0248861448549937</v>
      </c>
      <c r="AY20" s="146">
        <f t="shared" si="15"/>
        <v>1.9405539437962445</v>
      </c>
      <c r="AZ20" s="146">
        <f t="shared" si="15"/>
        <v>1.8444848411962418</v>
      </c>
      <c r="BA20" s="146">
        <f t="shared" si="15"/>
        <v>1.8495029119480473</v>
      </c>
      <c r="BB20" s="146">
        <f t="shared" si="15"/>
        <v>1.8120582940600773</v>
      </c>
      <c r="BC20" s="146">
        <f t="shared" si="15"/>
        <v>1.8021484168242912</v>
      </c>
      <c r="BD20" s="146">
        <f t="shared" ref="BD20:BD23" si="16">(X20*1000000)/(AN20)</f>
        <v>1.5938194600478779</v>
      </c>
      <c r="BE20" s="147"/>
    </row>
    <row r="21" spans="6:57" s="71" customFormat="1" x14ac:dyDescent="0.25">
      <c r="G21" s="31"/>
      <c r="H21" s="31" t="s">
        <v>702</v>
      </c>
      <c r="I21" s="145" t="s">
        <v>45</v>
      </c>
      <c r="J21" s="69">
        <v>923.56401038401305</v>
      </c>
      <c r="K21" s="69">
        <v>930.94797759379799</v>
      </c>
      <c r="L21" s="69">
        <v>909.36270303479603</v>
      </c>
      <c r="M21" s="69">
        <v>867.29590452504499</v>
      </c>
      <c r="N21" s="69">
        <v>833.54903654219697</v>
      </c>
      <c r="O21" s="69">
        <v>829.41943053600198</v>
      </c>
      <c r="P21" s="69">
        <v>832.08049906046097</v>
      </c>
      <c r="Q21" s="69">
        <v>853.18063761713597</v>
      </c>
      <c r="R21" s="69">
        <v>839.31087300264505</v>
      </c>
      <c r="S21" s="69">
        <v>832.26406723893103</v>
      </c>
      <c r="T21" s="69">
        <v>804.81305462420596</v>
      </c>
      <c r="U21" s="69">
        <v>783.15451235663795</v>
      </c>
      <c r="V21" s="69">
        <v>722.53820452500997</v>
      </c>
      <c r="W21" s="69">
        <v>716.83211399812001</v>
      </c>
      <c r="X21" s="69">
        <v>635.38817919964902</v>
      </c>
      <c r="Y21" s="146"/>
      <c r="Z21" s="69">
        <v>465515978.31277698</v>
      </c>
      <c r="AA21" s="69">
        <v>460484598.70135403</v>
      </c>
      <c r="AB21" s="69">
        <v>460038061.550107</v>
      </c>
      <c r="AC21" s="69">
        <v>454758420.65286398</v>
      </c>
      <c r="AD21" s="69">
        <v>452101612.54798102</v>
      </c>
      <c r="AE21" s="69">
        <v>454971276.084337</v>
      </c>
      <c r="AF21" s="69">
        <v>467003105.51787102</v>
      </c>
      <c r="AG21" s="69">
        <v>478085885.98142201</v>
      </c>
      <c r="AH21" s="69">
        <v>493254240.41123998</v>
      </c>
      <c r="AI21" s="69">
        <v>503672610.79605401</v>
      </c>
      <c r="AJ21" s="69">
        <v>507065842.78122097</v>
      </c>
      <c r="AK21" s="69">
        <v>495284338.44387197</v>
      </c>
      <c r="AL21" s="69">
        <v>466752308.40208</v>
      </c>
      <c r="AM21" s="69">
        <v>471618511.302643</v>
      </c>
      <c r="AN21" s="69">
        <v>467291525.47611398</v>
      </c>
      <c r="AO21" s="146"/>
      <c r="AP21" s="146">
        <f t="shared" si="2"/>
        <v>1.9839577015839331</v>
      </c>
      <c r="AQ21" s="146">
        <f t="shared" si="3"/>
        <v>2.0216701714220884</v>
      </c>
      <c r="AR21" s="146">
        <f t="shared" si="4"/>
        <v>1.9767118832965278</v>
      </c>
      <c r="AS21" s="146">
        <f t="shared" si="5"/>
        <v>1.9071574381842795</v>
      </c>
      <c r="AT21" s="146">
        <f t="shared" si="6"/>
        <v>1.8437205561918526</v>
      </c>
      <c r="AU21" s="146">
        <f t="shared" si="7"/>
        <v>1.8230149333257126</v>
      </c>
      <c r="AV21" s="146">
        <f t="shared" si="8"/>
        <v>1.7817451088205223</v>
      </c>
      <c r="AW21" s="146">
        <f t="shared" ref="AW21:AY23" si="17">(Q21*1000000)/(AG21)</f>
        <v>1.7845760827381754</v>
      </c>
      <c r="AX21" s="146">
        <f t="shared" si="17"/>
        <v>1.7015786266791906</v>
      </c>
      <c r="AY21" s="146">
        <f t="shared" si="17"/>
        <v>1.6523909567437836</v>
      </c>
      <c r="AZ21" s="146">
        <f t="shared" ref="AZ21:AZ23" si="18">(T21*1000000)/(AJ21)</f>
        <v>1.5871963495112631</v>
      </c>
      <c r="BA21" s="146">
        <f t="shared" ref="BA21:BA23" si="19">(U21*1000000)/(AK21)</f>
        <v>1.581222040691256</v>
      </c>
      <c r="BB21" s="146">
        <f t="shared" ref="BB21:BB23" si="20">(V21*1000000)/(AL21)</f>
        <v>1.5480120644686459</v>
      </c>
      <c r="BC21" s="146">
        <f t="shared" ref="BC21:BC23" si="21">(W21*1000000)/(AM21)</f>
        <v>1.5199405808270332</v>
      </c>
      <c r="BD21" s="146">
        <f t="shared" si="16"/>
        <v>1.359725448802575</v>
      </c>
      <c r="BE21" s="147"/>
    </row>
    <row r="22" spans="6:57" s="71" customFormat="1" x14ac:dyDescent="0.25">
      <c r="G22" s="31"/>
      <c r="H22" s="31" t="s">
        <v>703</v>
      </c>
      <c r="I22" s="145" t="s">
        <v>715</v>
      </c>
      <c r="J22" s="69">
        <v>988.24119292419005</v>
      </c>
      <c r="K22" s="69">
        <v>927.16077193007902</v>
      </c>
      <c r="L22" s="69">
        <v>970.77739330367501</v>
      </c>
      <c r="M22" s="69">
        <v>967.79851525341701</v>
      </c>
      <c r="N22" s="69">
        <v>890.37430293678801</v>
      </c>
      <c r="O22" s="69">
        <v>849.30050257390303</v>
      </c>
      <c r="P22" s="69">
        <v>817.22503100658503</v>
      </c>
      <c r="Q22" s="69">
        <v>793.98696832659698</v>
      </c>
      <c r="R22" s="69">
        <v>725.695058340581</v>
      </c>
      <c r="S22" s="69">
        <v>690.07507306335594</v>
      </c>
      <c r="T22" s="69">
        <v>659.08936507204999</v>
      </c>
      <c r="U22" s="69">
        <v>653.975802409572</v>
      </c>
      <c r="V22" s="69">
        <v>602.20553563925102</v>
      </c>
      <c r="W22" s="69">
        <v>602.48319990180801</v>
      </c>
      <c r="X22" s="69">
        <v>529.26858991718598</v>
      </c>
      <c r="Y22" s="146"/>
      <c r="Z22" s="69">
        <v>262689070.277576</v>
      </c>
      <c r="AA22" s="69">
        <v>252756696.24385199</v>
      </c>
      <c r="AB22" s="69">
        <v>256665787.03621501</v>
      </c>
      <c r="AC22" s="69">
        <v>271083493.73575801</v>
      </c>
      <c r="AD22" s="69">
        <v>266026818.235838</v>
      </c>
      <c r="AE22" s="69">
        <v>263583329.54099199</v>
      </c>
      <c r="AF22" s="69">
        <v>268330122.13741001</v>
      </c>
      <c r="AG22" s="69">
        <v>273882812.61836499</v>
      </c>
      <c r="AH22" s="69">
        <v>279543718.53430802</v>
      </c>
      <c r="AI22" s="69">
        <v>280497354.88745302</v>
      </c>
      <c r="AJ22" s="69">
        <v>286168152.65097201</v>
      </c>
      <c r="AK22" s="69">
        <v>281503119.01911801</v>
      </c>
      <c r="AL22" s="69">
        <v>263453881.128883</v>
      </c>
      <c r="AM22" s="69">
        <v>259556472.506814</v>
      </c>
      <c r="AN22" s="69">
        <v>262544596.19662201</v>
      </c>
      <c r="AO22" s="146"/>
      <c r="AP22" s="146">
        <f t="shared" si="2"/>
        <v>3.762018693354634</v>
      </c>
      <c r="AQ22" s="146">
        <f t="shared" si="3"/>
        <v>3.6681946935862082</v>
      </c>
      <c r="AR22" s="146">
        <f t="shared" si="4"/>
        <v>3.7822625466116384</v>
      </c>
      <c r="AS22" s="146">
        <f t="shared" si="5"/>
        <v>3.5701122997801948</v>
      </c>
      <c r="AT22" s="146">
        <f t="shared" si="6"/>
        <v>3.3469343761705019</v>
      </c>
      <c r="AU22" s="146">
        <f t="shared" si="7"/>
        <v>3.2221328414543056</v>
      </c>
      <c r="AV22" s="146">
        <f t="shared" si="8"/>
        <v>3.0455955689838268</v>
      </c>
      <c r="AW22" s="146">
        <f t="shared" si="17"/>
        <v>2.8990025359238509</v>
      </c>
      <c r="AX22" s="146">
        <f t="shared" si="17"/>
        <v>2.5959984439840573</v>
      </c>
      <c r="AY22" s="146">
        <f t="shared" si="17"/>
        <v>2.460183887795456</v>
      </c>
      <c r="AZ22" s="146">
        <f t="shared" si="18"/>
        <v>2.3031541384547958</v>
      </c>
      <c r="BA22" s="146">
        <f t="shared" si="19"/>
        <v>2.3231565060036079</v>
      </c>
      <c r="BB22" s="146">
        <f t="shared" si="20"/>
        <v>2.2858100744572023</v>
      </c>
      <c r="BC22" s="146">
        <f t="shared" si="21"/>
        <v>2.3212027582397945</v>
      </c>
      <c r="BD22" s="146">
        <f t="shared" si="16"/>
        <v>2.0159188099259597</v>
      </c>
      <c r="BE22" s="147"/>
    </row>
    <row r="23" spans="6:57" s="71" customFormat="1" x14ac:dyDescent="0.25">
      <c r="G23" s="31"/>
      <c r="H23" s="31" t="s">
        <v>704</v>
      </c>
      <c r="I23" s="49" t="s">
        <v>43</v>
      </c>
      <c r="J23" s="69">
        <v>32.212721787266901</v>
      </c>
      <c r="K23" s="69">
        <v>32.015578206507897</v>
      </c>
      <c r="L23" s="69">
        <v>32.028026456869</v>
      </c>
      <c r="M23" s="69">
        <v>31.117698272647601</v>
      </c>
      <c r="N23" s="69">
        <v>30.156756352974501</v>
      </c>
      <c r="O23" s="69">
        <v>29.2538716303401</v>
      </c>
      <c r="P23" s="69">
        <v>27.250802209302201</v>
      </c>
      <c r="Q23" s="69">
        <v>25.110272208430601</v>
      </c>
      <c r="R23" s="69">
        <v>24.739530028707399</v>
      </c>
      <c r="S23" s="69">
        <v>23.225702000984601</v>
      </c>
      <c r="T23" s="69">
        <v>21.531436316674402</v>
      </c>
      <c r="U23" s="69">
        <v>20.8289583099582</v>
      </c>
      <c r="V23" s="69">
        <v>18.603773524005401</v>
      </c>
      <c r="W23" s="69">
        <v>18.246455240695699</v>
      </c>
      <c r="X23" s="69">
        <v>16.041365026773299</v>
      </c>
      <c r="Y23" s="146"/>
      <c r="Z23" s="69">
        <v>12151604</v>
      </c>
      <c r="AA23" s="69">
        <v>12168786.503966</v>
      </c>
      <c r="AB23" s="69">
        <v>11892239.3200492</v>
      </c>
      <c r="AC23" s="69">
        <v>12156977.469382901</v>
      </c>
      <c r="AD23" s="69">
        <v>12448793.4456788</v>
      </c>
      <c r="AE23" s="69">
        <v>12385573.6602196</v>
      </c>
      <c r="AF23" s="69">
        <v>12157357.815034</v>
      </c>
      <c r="AG23" s="69">
        <v>11721083.183550199</v>
      </c>
      <c r="AH23" s="69">
        <v>12305670.417167701</v>
      </c>
      <c r="AI23" s="69">
        <v>12285524.381217601</v>
      </c>
      <c r="AJ23" s="69">
        <v>12104071.238797501</v>
      </c>
      <c r="AK23" s="69">
        <v>11510448.778491</v>
      </c>
      <c r="AL23" s="69">
        <v>11131723.3230309</v>
      </c>
      <c r="AM23" s="69">
        <v>11029019.2868293</v>
      </c>
      <c r="AN23" s="69">
        <v>10961794.113874201</v>
      </c>
      <c r="AO23" s="146"/>
      <c r="AP23" s="146">
        <f t="shared" si="2"/>
        <v>2.6509028591836024</v>
      </c>
      <c r="AQ23" s="146">
        <f t="shared" si="3"/>
        <v>2.6309589864259277</v>
      </c>
      <c r="AR23" s="146">
        <f t="shared" si="4"/>
        <v>2.6931871782022374</v>
      </c>
      <c r="AS23" s="146">
        <f t="shared" si="5"/>
        <v>2.5596574766233537</v>
      </c>
      <c r="AT23" s="146">
        <f t="shared" si="6"/>
        <v>2.4224641917761476</v>
      </c>
      <c r="AU23" s="146">
        <f t="shared" si="7"/>
        <v>2.3619311008822033</v>
      </c>
      <c r="AV23" s="146">
        <f t="shared" si="8"/>
        <v>2.2415069642520011</v>
      </c>
      <c r="AW23" s="146">
        <f t="shared" si="17"/>
        <v>2.1423166967769056</v>
      </c>
      <c r="AX23" s="146">
        <f t="shared" si="17"/>
        <v>2.0104170833466464</v>
      </c>
      <c r="AY23" s="146">
        <f t="shared" si="17"/>
        <v>1.8904933383627158</v>
      </c>
      <c r="AZ23" s="146">
        <f t="shared" si="18"/>
        <v>1.7788590212241246</v>
      </c>
      <c r="BA23" s="146">
        <f t="shared" si="19"/>
        <v>1.8095696102553565</v>
      </c>
      <c r="BB23" s="146">
        <f t="shared" si="20"/>
        <v>1.6712393026796899</v>
      </c>
      <c r="BC23" s="146">
        <f t="shared" si="21"/>
        <v>1.6544041465668085</v>
      </c>
      <c r="BD23" s="146">
        <f t="shared" si="16"/>
        <v>1.4633886442430031</v>
      </c>
      <c r="BE23" s="147"/>
    </row>
    <row r="24" spans="6:57" s="71" customFormat="1" ht="13" x14ac:dyDescent="0.3">
      <c r="G24" s="31"/>
      <c r="H24" s="31"/>
      <c r="I24" s="31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146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82"/>
      <c r="BC24" s="82"/>
      <c r="BD24" s="82"/>
      <c r="BE24" s="147"/>
    </row>
    <row r="25" spans="6:57" s="71" customFormat="1" x14ac:dyDescent="0.25">
      <c r="F25" s="53" t="s">
        <v>662</v>
      </c>
      <c r="G25" s="53" t="s">
        <v>709</v>
      </c>
      <c r="H25" s="31"/>
      <c r="I25" s="31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146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37"/>
      <c r="BB25" s="137"/>
      <c r="BC25" s="137"/>
      <c r="BD25" s="137"/>
      <c r="BE25" s="147"/>
    </row>
    <row r="26" spans="6:57" s="71" customFormat="1" x14ac:dyDescent="0.25">
      <c r="H26" s="88" t="s">
        <v>1023</v>
      </c>
      <c r="I26" s="145" t="s">
        <v>719</v>
      </c>
      <c r="J26" s="69">
        <v>2975.691692029844</v>
      </c>
      <c r="K26" s="69">
        <v>2902.7338051447864</v>
      </c>
      <c r="L26" s="69">
        <v>2913.2059983538243</v>
      </c>
      <c r="M26" s="69">
        <v>2850.1785848994423</v>
      </c>
      <c r="N26" s="69">
        <v>2652.4975392962824</v>
      </c>
      <c r="O26" s="69">
        <v>2592.3319602074303</v>
      </c>
      <c r="P26" s="69">
        <v>2505.0599298548568</v>
      </c>
      <c r="Q26" s="69">
        <v>2492.2338746879909</v>
      </c>
      <c r="R26" s="69">
        <v>2416.8503521965317</v>
      </c>
      <c r="S26" s="69">
        <v>2359.5900771364632</v>
      </c>
      <c r="T26" s="69">
        <v>2277.3983147670929</v>
      </c>
      <c r="U26" s="69">
        <v>2270.4006145353128</v>
      </c>
      <c r="V26" s="69">
        <v>2120.8165833407834</v>
      </c>
      <c r="W26" s="69">
        <v>2126.9041400935193</v>
      </c>
      <c r="X26" s="69">
        <v>1890.3327013246226</v>
      </c>
      <c r="Y26" s="146"/>
      <c r="Z26" s="69">
        <v>1146621784.599782</v>
      </c>
      <c r="AA26" s="69">
        <v>1128991887.3023088</v>
      </c>
      <c r="AB26" s="69">
        <v>1133010261.102282</v>
      </c>
      <c r="AC26" s="69">
        <v>1143395418.2076714</v>
      </c>
      <c r="AD26" s="69">
        <v>1128021213.3774164</v>
      </c>
      <c r="AE26" s="69">
        <v>1125217600.0168061</v>
      </c>
      <c r="AF26" s="69">
        <v>1140759169.7241061</v>
      </c>
      <c r="AG26" s="69">
        <v>1164039100.2696583</v>
      </c>
      <c r="AH26" s="69">
        <v>1203032070.0678048</v>
      </c>
      <c r="AI26" s="69">
        <v>1219792519.4563212</v>
      </c>
      <c r="AJ26" s="69">
        <v>1234738473.376425</v>
      </c>
      <c r="AK26" s="69">
        <v>1221548841.6725507</v>
      </c>
      <c r="AL26" s="69">
        <v>1160929715.310245</v>
      </c>
      <c r="AM26" s="69">
        <v>1172040125.5961676</v>
      </c>
      <c r="AN26" s="69">
        <v>1167049250.9453106</v>
      </c>
      <c r="AO26" s="146"/>
      <c r="AP26" s="146">
        <f t="shared" si="2"/>
        <v>2.5951815428558964</v>
      </c>
      <c r="AQ26" s="146">
        <f t="shared" si="3"/>
        <v>2.5710847330185684</v>
      </c>
      <c r="AR26" s="146">
        <f t="shared" si="4"/>
        <v>2.5712088392912054</v>
      </c>
      <c r="AS26" s="146">
        <f t="shared" si="5"/>
        <v>2.4927322075220815</v>
      </c>
      <c r="AT26" s="146">
        <f t="shared" si="6"/>
        <v>2.351460688717387</v>
      </c>
      <c r="AU26" s="146">
        <f t="shared" ref="AU26:AU29" si="22">(O26*1000000)/(AE26)</f>
        <v>2.3038494600232982</v>
      </c>
      <c r="AV26" s="146">
        <f t="shared" ref="AV26:AV29" si="23">(P26*1000000)/(AF26)</f>
        <v>2.1959586180321553</v>
      </c>
      <c r="AW26" s="146">
        <f t="shared" ref="AW26:AW29" si="24">(Q26*1000000)/(AG26)</f>
        <v>2.1410224743401201</v>
      </c>
      <c r="AX26" s="146">
        <f t="shared" ref="AX26:AX29" si="25">(R26*1000000)/(AH26)</f>
        <v>2.0089658557982699</v>
      </c>
      <c r="AY26" s="146">
        <f t="shared" ref="AY26:AY29" si="26">(S26*1000000)/(AI26)</f>
        <v>1.9344192061352907</v>
      </c>
      <c r="AZ26" s="146">
        <f t="shared" ref="AZ26:AZ29" si="27">(T26*1000000)/(AJ26)</f>
        <v>1.8444378010992779</v>
      </c>
      <c r="BA26" s="146">
        <f t="shared" ref="BA26:BA29" si="28">(U26*1000000)/(AK26)</f>
        <v>1.858624507741065</v>
      </c>
      <c r="BB26" s="146">
        <f t="shared" ref="BB26:BB29" si="29">(V26*1000000)/(AL26)</f>
        <v>1.8268259958993467</v>
      </c>
      <c r="BC26" s="146">
        <f t="shared" ref="BC26:BC29" si="30">(W26*1000000)/(AM26)</f>
        <v>1.8147024949437227</v>
      </c>
      <c r="BD26" s="146">
        <f t="shared" ref="BD26:BD29" si="31">(X26*1000000)/(AN26)</f>
        <v>1.6197540076337413</v>
      </c>
      <c r="BE26" s="147"/>
    </row>
    <row r="27" spans="6:57" s="71" customFormat="1" x14ac:dyDescent="0.25">
      <c r="G27" s="31"/>
      <c r="H27" s="31" t="s">
        <v>702</v>
      </c>
      <c r="I27" s="145" t="s">
        <v>45</v>
      </c>
      <c r="J27" s="69">
        <v>1447.3798077804699</v>
      </c>
      <c r="K27" s="69">
        <v>1456.58881073577</v>
      </c>
      <c r="L27" s="69">
        <v>1419.13142135763</v>
      </c>
      <c r="M27" s="69">
        <v>1350.1914121093</v>
      </c>
      <c r="N27" s="69">
        <v>1293.31710419003</v>
      </c>
      <c r="O27" s="69">
        <v>1281.8500023530401</v>
      </c>
      <c r="P27" s="69">
        <v>1284.4051741225301</v>
      </c>
      <c r="Q27" s="69">
        <v>1314.49392359269</v>
      </c>
      <c r="R27" s="69">
        <v>1302.9975780293701</v>
      </c>
      <c r="S27" s="69">
        <v>1289.7256666312101</v>
      </c>
      <c r="T27" s="69">
        <v>1248.61863163259</v>
      </c>
      <c r="U27" s="69">
        <v>1226.30954388846</v>
      </c>
      <c r="V27" s="69">
        <v>1135.3648494573199</v>
      </c>
      <c r="W27" s="69">
        <v>1129.71833728669</v>
      </c>
      <c r="X27" s="69">
        <v>1001.45662075571</v>
      </c>
      <c r="Y27" s="146"/>
      <c r="Z27" s="69">
        <v>730185549.81740296</v>
      </c>
      <c r="AA27" s="69">
        <v>722353965.94684005</v>
      </c>
      <c r="AB27" s="69">
        <v>721235915.78823197</v>
      </c>
      <c r="AC27" s="69">
        <v>710042903.64781404</v>
      </c>
      <c r="AD27" s="69">
        <v>702989354.17295599</v>
      </c>
      <c r="AE27" s="69">
        <v>702727946.53429604</v>
      </c>
      <c r="AF27" s="69">
        <v>718798335.799456</v>
      </c>
      <c r="AG27" s="69">
        <v>735337387.09434795</v>
      </c>
      <c r="AH27" s="69">
        <v>761490823.48817205</v>
      </c>
      <c r="AI27" s="69">
        <v>775174850.52932703</v>
      </c>
      <c r="AJ27" s="69">
        <v>780467044.92385697</v>
      </c>
      <c r="AK27" s="69">
        <v>769939113.31397605</v>
      </c>
      <c r="AL27" s="69">
        <v>728573297.67856801</v>
      </c>
      <c r="AM27" s="69">
        <v>739330462.42647696</v>
      </c>
      <c r="AN27" s="69">
        <v>730492972.33259797</v>
      </c>
      <c r="AO27" s="146"/>
      <c r="AP27" s="146">
        <f t="shared" si="2"/>
        <v>1.9822082320615839</v>
      </c>
      <c r="AQ27" s="146">
        <f t="shared" si="3"/>
        <v>2.0164474473764629</v>
      </c>
      <c r="AR27" s="146">
        <f t="shared" si="4"/>
        <v>1.9676383140274907</v>
      </c>
      <c r="AS27" s="146">
        <f t="shared" si="5"/>
        <v>1.9015631381889058</v>
      </c>
      <c r="AT27" s="146">
        <f t="shared" si="6"/>
        <v>1.8397392457124411</v>
      </c>
      <c r="AU27" s="146">
        <f t="shared" si="22"/>
        <v>1.8241056281806496</v>
      </c>
      <c r="AV27" s="146">
        <f t="shared" si="23"/>
        <v>1.7868783359020988</v>
      </c>
      <c r="AW27" s="146">
        <f t="shared" si="24"/>
        <v>1.7876065417900926</v>
      </c>
      <c r="AX27" s="146">
        <f t="shared" si="25"/>
        <v>1.7111139594049343</v>
      </c>
      <c r="AY27" s="146">
        <f t="shared" si="26"/>
        <v>1.6637867775902724</v>
      </c>
      <c r="AZ27" s="146">
        <f t="shared" si="27"/>
        <v>1.5998351753012279</v>
      </c>
      <c r="BA27" s="146">
        <f t="shared" si="28"/>
        <v>1.5927357406356093</v>
      </c>
      <c r="BB27" s="146">
        <f t="shared" si="29"/>
        <v>1.558339913190478</v>
      </c>
      <c r="BC27" s="146">
        <f t="shared" si="30"/>
        <v>1.5280289325276317</v>
      </c>
      <c r="BD27" s="146">
        <f t="shared" si="31"/>
        <v>1.3709325875618974</v>
      </c>
      <c r="BE27" s="147"/>
    </row>
    <row r="28" spans="6:57" s="71" customFormat="1" x14ac:dyDescent="0.25">
      <c r="G28" s="31"/>
      <c r="H28" s="31" t="s">
        <v>703</v>
      </c>
      <c r="I28" s="145" t="s">
        <v>715</v>
      </c>
      <c r="J28" s="69">
        <v>1485.6451973870201</v>
      </c>
      <c r="K28" s="69">
        <v>1405.47213327285</v>
      </c>
      <c r="L28" s="69">
        <v>1454.56479919054</v>
      </c>
      <c r="M28" s="69">
        <v>1461.3959714197499</v>
      </c>
      <c r="N28" s="69">
        <v>1320.4411228341301</v>
      </c>
      <c r="O28" s="69">
        <v>1273.3510757613101</v>
      </c>
      <c r="P28" s="69">
        <v>1186.4877231015701</v>
      </c>
      <c r="Q28" s="69">
        <v>1146.87121699557</v>
      </c>
      <c r="R28" s="69">
        <v>1085.1707534492</v>
      </c>
      <c r="S28" s="69">
        <v>1043.0906723210601</v>
      </c>
      <c r="T28" s="69">
        <v>1003.87161877587</v>
      </c>
      <c r="U28" s="69">
        <v>1018.97585107111</v>
      </c>
      <c r="V28" s="69">
        <v>962.28230744313998</v>
      </c>
      <c r="W28" s="69">
        <v>975.13978576997999</v>
      </c>
      <c r="X28" s="69">
        <v>869.56194057422601</v>
      </c>
      <c r="Y28" s="146"/>
      <c r="Z28" s="69">
        <v>400251057.882379</v>
      </c>
      <c r="AA28" s="69">
        <v>391161548.69736499</v>
      </c>
      <c r="AB28" s="69">
        <v>396716442.68760097</v>
      </c>
      <c r="AC28" s="69">
        <v>417977591.59154201</v>
      </c>
      <c r="AD28" s="69">
        <v>409257869.97110599</v>
      </c>
      <c r="AE28" s="69">
        <v>406734319.28932202</v>
      </c>
      <c r="AF28" s="69">
        <v>406133007.43241698</v>
      </c>
      <c r="AG28" s="69">
        <v>412800326.08446598</v>
      </c>
      <c r="AH28" s="69">
        <v>425964209.57976103</v>
      </c>
      <c r="AI28" s="69">
        <v>428581188.18787801</v>
      </c>
      <c r="AJ28" s="69">
        <v>438621497.27335101</v>
      </c>
      <c r="AK28" s="69">
        <v>435606018.516954</v>
      </c>
      <c r="AL28" s="69">
        <v>416360655.85546303</v>
      </c>
      <c r="AM28" s="69">
        <v>417317904.14192402</v>
      </c>
      <c r="AN28" s="69">
        <v>421572666.35709602</v>
      </c>
      <c r="AO28" s="146"/>
      <c r="AP28" s="146">
        <f t="shared" si="2"/>
        <v>3.711783312321947</v>
      </c>
      <c r="AQ28" s="146">
        <f t="shared" si="3"/>
        <v>3.5930733425954395</v>
      </c>
      <c r="AR28" s="146">
        <f t="shared" si="4"/>
        <v>3.6665099871747797</v>
      </c>
      <c r="AS28" s="146">
        <f t="shared" si="5"/>
        <v>3.49635004559733</v>
      </c>
      <c r="AT28" s="146">
        <f t="shared" si="6"/>
        <v>3.2264281757791351</v>
      </c>
      <c r="AU28" s="146">
        <f t="shared" si="22"/>
        <v>3.1306703550027657</v>
      </c>
      <c r="AV28" s="146">
        <f t="shared" si="23"/>
        <v>2.9214264819364848</v>
      </c>
      <c r="AW28" s="146">
        <f t="shared" si="24"/>
        <v>2.7782711023365341</v>
      </c>
      <c r="AX28" s="146">
        <f t="shared" si="25"/>
        <v>2.5475632202052498</v>
      </c>
      <c r="AY28" s="146">
        <f t="shared" si="26"/>
        <v>2.4338228113358027</v>
      </c>
      <c r="AZ28" s="146">
        <f t="shared" si="27"/>
        <v>2.2886968035455237</v>
      </c>
      <c r="BA28" s="146">
        <f t="shared" si="28"/>
        <v>2.3392143536957373</v>
      </c>
      <c r="BB28" s="146">
        <f t="shared" si="29"/>
        <v>2.3111749246960316</v>
      </c>
      <c r="BC28" s="146">
        <f t="shared" si="30"/>
        <v>2.3366833200579586</v>
      </c>
      <c r="BD28" s="146">
        <f t="shared" si="31"/>
        <v>2.0626620508590032</v>
      </c>
      <c r="BE28" s="147"/>
    </row>
    <row r="29" spans="6:57" s="71" customFormat="1" x14ac:dyDescent="0.25">
      <c r="G29" s="31"/>
      <c r="H29" s="31" t="s">
        <v>704</v>
      </c>
      <c r="I29" s="49" t="s">
        <v>43</v>
      </c>
      <c r="J29" s="69">
        <v>42.666686862353799</v>
      </c>
      <c r="K29" s="69">
        <v>40.672861136166397</v>
      </c>
      <c r="L29" s="69">
        <v>39.509777805654103</v>
      </c>
      <c r="M29" s="69">
        <v>38.591201370392398</v>
      </c>
      <c r="N29" s="69">
        <v>38.739312272122298</v>
      </c>
      <c r="O29" s="69">
        <v>37.130882093080402</v>
      </c>
      <c r="P29" s="69">
        <v>34.1670326307568</v>
      </c>
      <c r="Q29" s="69">
        <v>30.868734099730801</v>
      </c>
      <c r="R29" s="69">
        <v>28.682020717961901</v>
      </c>
      <c r="S29" s="69">
        <v>26.773738184192801</v>
      </c>
      <c r="T29" s="69">
        <v>24.9080643586327</v>
      </c>
      <c r="U29" s="69">
        <v>25.115219575742699</v>
      </c>
      <c r="V29" s="69">
        <v>23.169426440323601</v>
      </c>
      <c r="W29" s="69">
        <v>22.0460170368493</v>
      </c>
      <c r="X29" s="69">
        <v>19.314139994686599</v>
      </c>
      <c r="Y29" s="146"/>
      <c r="Z29" s="69">
        <v>16185176.9</v>
      </c>
      <c r="AA29" s="69">
        <v>15476372.658103701</v>
      </c>
      <c r="AB29" s="69">
        <v>15057902.626449199</v>
      </c>
      <c r="AC29" s="69">
        <v>15374922.9683153</v>
      </c>
      <c r="AD29" s="69">
        <v>15773989.2333543</v>
      </c>
      <c r="AE29" s="69">
        <v>15755334.193188099</v>
      </c>
      <c r="AF29" s="69">
        <v>15827826.492233099</v>
      </c>
      <c r="AG29" s="69">
        <v>15901387.0908443</v>
      </c>
      <c r="AH29" s="69">
        <v>15577036.999871699</v>
      </c>
      <c r="AI29" s="69">
        <v>16036480.739116101</v>
      </c>
      <c r="AJ29" s="69">
        <v>15649931.179217</v>
      </c>
      <c r="AK29" s="69">
        <v>16003709.841620799</v>
      </c>
      <c r="AL29" s="69">
        <v>15995761.7762141</v>
      </c>
      <c r="AM29" s="69">
        <v>15391759.0277668</v>
      </c>
      <c r="AN29" s="69">
        <v>14983612.2556166</v>
      </c>
      <c r="AO29" s="146"/>
      <c r="AP29" s="146">
        <f t="shared" si="2"/>
        <v>2.6361582036433475</v>
      </c>
      <c r="AQ29" s="146">
        <f t="shared" si="3"/>
        <v>2.6280616288254968</v>
      </c>
      <c r="AR29" s="146">
        <f t="shared" si="4"/>
        <v>2.6238566409810082</v>
      </c>
      <c r="AS29" s="146">
        <f t="shared" si="5"/>
        <v>2.5100094127249477</v>
      </c>
      <c r="AT29" s="146">
        <f t="shared" si="6"/>
        <v>2.4558982321483733</v>
      </c>
      <c r="AU29" s="146">
        <f t="shared" si="22"/>
        <v>2.3567181525818812</v>
      </c>
      <c r="AV29" s="146">
        <f t="shared" si="23"/>
        <v>2.1586686363742342</v>
      </c>
      <c r="AW29" s="146">
        <f t="shared" si="24"/>
        <v>1.9412604651014627</v>
      </c>
      <c r="AX29" s="146">
        <f t="shared" si="25"/>
        <v>1.8413014437982103</v>
      </c>
      <c r="AY29" s="146">
        <f t="shared" si="26"/>
        <v>1.6695519808711172</v>
      </c>
      <c r="AZ29" s="146">
        <f t="shared" si="27"/>
        <v>1.5915766065291352</v>
      </c>
      <c r="BA29" s="146">
        <f t="shared" si="28"/>
        <v>1.5693373489205376</v>
      </c>
      <c r="BB29" s="146">
        <f t="shared" si="29"/>
        <v>1.4484728370221687</v>
      </c>
      <c r="BC29" s="146">
        <f t="shared" si="30"/>
        <v>1.4323260257049368</v>
      </c>
      <c r="BD29" s="146">
        <f t="shared" si="31"/>
        <v>1.2890176057143166</v>
      </c>
      <c r="BE29" s="147"/>
    </row>
    <row r="30" spans="6:57" s="71" customFormat="1" x14ac:dyDescent="0.25">
      <c r="G30" s="31"/>
      <c r="H30" s="31"/>
      <c r="I30" s="31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146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7"/>
    </row>
    <row r="31" spans="6:57" s="71" customFormat="1" x14ac:dyDescent="0.25">
      <c r="F31" s="53" t="s">
        <v>663</v>
      </c>
      <c r="G31" s="53" t="s">
        <v>710</v>
      </c>
      <c r="H31" s="31"/>
      <c r="I31" s="31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146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7"/>
    </row>
    <row r="32" spans="6:57" s="71" customFormat="1" x14ac:dyDescent="0.25">
      <c r="G32" s="31"/>
      <c r="H32" s="88" t="s">
        <v>1023</v>
      </c>
      <c r="I32" s="145" t="s">
        <v>719</v>
      </c>
      <c r="J32" s="69">
        <v>3922.7684166417694</v>
      </c>
      <c r="K32" s="69">
        <v>3829.4198388343252</v>
      </c>
      <c r="L32" s="69">
        <v>3861.0129710012188</v>
      </c>
      <c r="M32" s="69">
        <v>3824.9587707268074</v>
      </c>
      <c r="N32" s="69">
        <v>3597.577275947227</v>
      </c>
      <c r="O32" s="69">
        <v>3497.5138530877462</v>
      </c>
      <c r="P32" s="69">
        <v>3371.6646769773943</v>
      </c>
      <c r="Q32" s="69">
        <v>3400.4234871000926</v>
      </c>
      <c r="R32" s="69">
        <v>3245.2210849970238</v>
      </c>
      <c r="S32" s="69">
        <v>3145.1643690019614</v>
      </c>
      <c r="T32" s="69">
        <v>3024.5122266725421</v>
      </c>
      <c r="U32" s="69">
        <v>2964.4522979162102</v>
      </c>
      <c r="V32" s="69">
        <v>2748.5333570366483</v>
      </c>
      <c r="W32" s="69">
        <v>2742.0461856453762</v>
      </c>
      <c r="X32" s="69">
        <v>2452.5510301330237</v>
      </c>
      <c r="Y32" s="146"/>
      <c r="Z32" s="69">
        <v>1559866855.3698921</v>
      </c>
      <c r="AA32" s="69">
        <v>1524962275.4419062</v>
      </c>
      <c r="AB32" s="69">
        <v>1529892059.2249763</v>
      </c>
      <c r="AC32" s="69">
        <v>1559391394.2840319</v>
      </c>
      <c r="AD32" s="69">
        <v>1544787383.4462523</v>
      </c>
      <c r="AE32" s="69">
        <v>1534488072.4602077</v>
      </c>
      <c r="AF32" s="69">
        <v>1555785280.7562916</v>
      </c>
      <c r="AG32" s="69">
        <v>1597611642.8488884</v>
      </c>
      <c r="AH32" s="69">
        <v>1638656938.0685701</v>
      </c>
      <c r="AI32" s="69">
        <v>1657819967.4376452</v>
      </c>
      <c r="AJ32" s="69">
        <v>1671418171.7350571</v>
      </c>
      <c r="AK32" s="69">
        <v>1631222037.3175197</v>
      </c>
      <c r="AL32" s="69">
        <v>1540537472.8098674</v>
      </c>
      <c r="AM32" s="69">
        <v>1549034913.1736951</v>
      </c>
      <c r="AN32" s="69">
        <v>1551980651.488039</v>
      </c>
      <c r="AO32" s="146"/>
      <c r="AP32" s="146">
        <f t="shared" si="2"/>
        <v>2.5148097756789385</v>
      </c>
      <c r="AQ32" s="146">
        <f t="shared" si="3"/>
        <v>2.5111570958203733</v>
      </c>
      <c r="AR32" s="146">
        <f t="shared" si="4"/>
        <v>2.5237159365067616</v>
      </c>
      <c r="AS32" s="146">
        <f t="shared" si="5"/>
        <v>2.4528535842555246</v>
      </c>
      <c r="AT32" s="146">
        <f t="shared" si="6"/>
        <v>2.3288494678933902</v>
      </c>
      <c r="AU32" s="146">
        <f t="shared" ref="AU32:AU35" si="32">(O32*1000000)/(AE32)</f>
        <v>2.2792707977718369</v>
      </c>
      <c r="AV32" s="146">
        <f t="shared" ref="AV32:AV35" si="33">(P32*1000000)/(AF32)</f>
        <v>2.1671786709142635</v>
      </c>
      <c r="AW32" s="146">
        <f t="shared" ref="AW32:AW35" si="34">(Q32*1000000)/(AG32)</f>
        <v>2.1284418540142829</v>
      </c>
      <c r="AX32" s="146">
        <f t="shared" ref="AX32:AX35" si="35">(R32*1000000)/(AH32)</f>
        <v>1.9804151861231287</v>
      </c>
      <c r="AY32" s="146">
        <f t="shared" ref="AY32:AY35" si="36">(S32*1000000)/(AI32)</f>
        <v>1.8971688306198777</v>
      </c>
      <c r="AZ32" s="146">
        <f t="shared" ref="AZ32:AZ35" si="37">(T32*1000000)/(AJ32)</f>
        <v>1.8095484887141511</v>
      </c>
      <c r="BA32" s="146">
        <f t="shared" ref="BA32:BA35" si="38">(U32*1000000)/(AK32)</f>
        <v>1.8173199172757224</v>
      </c>
      <c r="BB32" s="146">
        <f t="shared" ref="BB32:BB35" si="39">(V32*1000000)/(AL32)</f>
        <v>1.7841392407180161</v>
      </c>
      <c r="BC32" s="146">
        <f t="shared" ref="BC32:BC35" si="40">(W32*1000000)/(AM32)</f>
        <v>1.7701642243991871</v>
      </c>
      <c r="BD32" s="146">
        <f t="shared" ref="BD32:BD35" si="41">(X32*1000000)/(AN32)</f>
        <v>1.580271653375007</v>
      </c>
      <c r="BE32" s="147"/>
    </row>
    <row r="33" spans="6:57" s="71" customFormat="1" x14ac:dyDescent="0.25">
      <c r="G33" s="31"/>
      <c r="H33" s="31" t="s">
        <v>702</v>
      </c>
      <c r="I33" s="145" t="s">
        <v>45</v>
      </c>
      <c r="J33" s="69">
        <v>1996.67011356595</v>
      </c>
      <c r="K33" s="69">
        <v>2007.98687602936</v>
      </c>
      <c r="L33" s="69">
        <v>1968.3506791889099</v>
      </c>
      <c r="M33" s="69">
        <v>1885.0519972776999</v>
      </c>
      <c r="N33" s="69">
        <v>1817.5721822844</v>
      </c>
      <c r="O33" s="69">
        <v>1790.54095700118</v>
      </c>
      <c r="P33" s="69">
        <v>1773.4441156442599</v>
      </c>
      <c r="Q33" s="69">
        <v>1817.7617590770999</v>
      </c>
      <c r="R33" s="69">
        <v>1783.12614637929</v>
      </c>
      <c r="S33" s="69">
        <v>1755.3537703107199</v>
      </c>
      <c r="T33" s="69">
        <v>1693.69782157857</v>
      </c>
      <c r="U33" s="69">
        <v>1645.9864769118999</v>
      </c>
      <c r="V33" s="69">
        <v>1534.74097309185</v>
      </c>
      <c r="W33" s="69">
        <v>1522.1312220986299</v>
      </c>
      <c r="X33" s="69">
        <v>1347.4067084777901</v>
      </c>
      <c r="Y33" s="146"/>
      <c r="Z33" s="69">
        <v>1005878650.7642699</v>
      </c>
      <c r="AA33" s="69">
        <v>994537356.22266996</v>
      </c>
      <c r="AB33" s="69">
        <v>993444821.12436497</v>
      </c>
      <c r="AC33" s="69">
        <v>985107419.81642604</v>
      </c>
      <c r="AD33" s="69">
        <v>985686090.299986</v>
      </c>
      <c r="AE33" s="69">
        <v>982265180.435974</v>
      </c>
      <c r="AF33" s="69">
        <v>999748442.12721598</v>
      </c>
      <c r="AG33" s="69">
        <v>1023588929.17219</v>
      </c>
      <c r="AH33" s="69">
        <v>1053592350.4139</v>
      </c>
      <c r="AI33" s="69">
        <v>1068540281.01931</v>
      </c>
      <c r="AJ33" s="69">
        <v>1072930565.97821</v>
      </c>
      <c r="AK33" s="69">
        <v>1045229710.608</v>
      </c>
      <c r="AL33" s="69">
        <v>993009615.92746305</v>
      </c>
      <c r="AM33" s="69">
        <v>1002529204.78961</v>
      </c>
      <c r="AN33" s="69">
        <v>990140710.05607796</v>
      </c>
      <c r="AO33" s="146"/>
      <c r="AP33" s="146">
        <f t="shared" si="2"/>
        <v>1.9850009860025097</v>
      </c>
      <c r="AQ33" s="146">
        <f t="shared" si="3"/>
        <v>2.0190160414444862</v>
      </c>
      <c r="AR33" s="146">
        <f t="shared" si="4"/>
        <v>1.9813387088385666</v>
      </c>
      <c r="AS33" s="146">
        <f t="shared" si="5"/>
        <v>1.9135496894632851</v>
      </c>
      <c r="AT33" s="146">
        <f t="shared" si="6"/>
        <v>1.8439665530140896</v>
      </c>
      <c r="AU33" s="146">
        <f t="shared" si="32"/>
        <v>1.8228692135930711</v>
      </c>
      <c r="AV33" s="146">
        <f t="shared" si="33"/>
        <v>1.7738903517276927</v>
      </c>
      <c r="AW33" s="146">
        <f t="shared" si="34"/>
        <v>1.7758708669770233</v>
      </c>
      <c r="AX33" s="146">
        <f t="shared" si="35"/>
        <v>1.6924251069958844</v>
      </c>
      <c r="AY33" s="146">
        <f t="shared" si="36"/>
        <v>1.6427586320248402</v>
      </c>
      <c r="AZ33" s="146">
        <f t="shared" si="37"/>
        <v>1.5785716944641199</v>
      </c>
      <c r="BA33" s="146">
        <f t="shared" si="38"/>
        <v>1.5747605145613832</v>
      </c>
      <c r="BB33" s="146">
        <f t="shared" si="39"/>
        <v>1.5455449257240215</v>
      </c>
      <c r="BC33" s="146">
        <f t="shared" si="40"/>
        <v>1.5182911528428373</v>
      </c>
      <c r="BD33" s="146">
        <f t="shared" si="41"/>
        <v>1.3608234615476804</v>
      </c>
      <c r="BE33" s="147"/>
    </row>
    <row r="34" spans="6:57" s="71" customFormat="1" x14ac:dyDescent="0.25">
      <c r="G34" s="31"/>
      <c r="H34" s="31" t="s">
        <v>703</v>
      </c>
      <c r="I34" s="145" t="s">
        <v>715</v>
      </c>
      <c r="J34" s="69">
        <v>1873.10688867824</v>
      </c>
      <c r="K34" s="69">
        <v>1769.2764079789699</v>
      </c>
      <c r="L34" s="69">
        <v>1840.7127183314601</v>
      </c>
      <c r="M34" s="69">
        <v>1888.5478408439201</v>
      </c>
      <c r="N34" s="69">
        <v>1730.3271313555199</v>
      </c>
      <c r="O34" s="69">
        <v>1658.87922143479</v>
      </c>
      <c r="P34" s="69">
        <v>1551.9750151819701</v>
      </c>
      <c r="Q34" s="69">
        <v>1538.5113141485999</v>
      </c>
      <c r="R34" s="69">
        <v>1419.68797644911</v>
      </c>
      <c r="S34" s="69">
        <v>1349.4683897109001</v>
      </c>
      <c r="T34" s="69">
        <v>1292.9840575375599</v>
      </c>
      <c r="U34" s="69">
        <v>1281.11481651146</v>
      </c>
      <c r="V34" s="69">
        <v>1179.89169715809</v>
      </c>
      <c r="W34" s="69">
        <v>1188.15236599268</v>
      </c>
      <c r="X34" s="69">
        <v>1077.0186951872099</v>
      </c>
      <c r="Y34" s="146"/>
      <c r="Z34" s="69">
        <v>533369169.20562202</v>
      </c>
      <c r="AA34" s="69">
        <v>509644317.28349102</v>
      </c>
      <c r="AB34" s="69">
        <v>515920951.20403999</v>
      </c>
      <c r="AC34" s="69">
        <v>553116251.92023206</v>
      </c>
      <c r="AD34" s="69">
        <v>537648618.53473103</v>
      </c>
      <c r="AE34" s="69">
        <v>530427806.955042</v>
      </c>
      <c r="AF34" s="69">
        <v>534132875.95060802</v>
      </c>
      <c r="AG34" s="69">
        <v>552428377.412655</v>
      </c>
      <c r="AH34" s="69">
        <v>562878100.05968201</v>
      </c>
      <c r="AI34" s="69">
        <v>567088935.17640102</v>
      </c>
      <c r="AJ34" s="69">
        <v>576985421.88141704</v>
      </c>
      <c r="AK34" s="69">
        <v>564357794.95415401</v>
      </c>
      <c r="AL34" s="69">
        <v>526736194.54481798</v>
      </c>
      <c r="AM34" s="69">
        <v>526655485.182477</v>
      </c>
      <c r="AN34" s="69">
        <v>542649909.75867903</v>
      </c>
      <c r="AO34" s="146"/>
      <c r="AP34" s="146">
        <f t="shared" si="2"/>
        <v>3.5118394478405417</v>
      </c>
      <c r="AQ34" s="146">
        <f t="shared" si="3"/>
        <v>3.4715905740096873</v>
      </c>
      <c r="AR34" s="146">
        <f t="shared" si="4"/>
        <v>3.5678192832364393</v>
      </c>
      <c r="AS34" s="146">
        <f t="shared" si="5"/>
        <v>3.414377780959287</v>
      </c>
      <c r="AT34" s="146">
        <f t="shared" si="6"/>
        <v>3.2183234025063236</v>
      </c>
      <c r="AU34" s="146">
        <f t="shared" si="32"/>
        <v>3.1274363818852224</v>
      </c>
      <c r="AV34" s="146">
        <f t="shared" si="33"/>
        <v>2.9055972494108064</v>
      </c>
      <c r="AW34" s="146">
        <f t="shared" si="34"/>
        <v>2.7849968920031727</v>
      </c>
      <c r="AX34" s="146">
        <f t="shared" si="35"/>
        <v>2.5221943726334004</v>
      </c>
      <c r="AY34" s="146">
        <f t="shared" si="36"/>
        <v>2.3796415447448802</v>
      </c>
      <c r="AZ34" s="146">
        <f t="shared" si="37"/>
        <v>2.2409302011850416</v>
      </c>
      <c r="BA34" s="146">
        <f t="shared" si="38"/>
        <v>2.270040084438866</v>
      </c>
      <c r="BB34" s="146">
        <f t="shared" si="39"/>
        <v>2.2400049766424344</v>
      </c>
      <c r="BC34" s="146">
        <f t="shared" si="40"/>
        <v>2.2560334021414508</v>
      </c>
      <c r="BD34" s="146">
        <f t="shared" si="41"/>
        <v>1.9847394716534075</v>
      </c>
      <c r="BE34" s="147"/>
    </row>
    <row r="35" spans="6:57" s="71" customFormat="1" x14ac:dyDescent="0.25">
      <c r="G35" s="31"/>
      <c r="H35" s="31" t="s">
        <v>704</v>
      </c>
      <c r="I35" s="49" t="s">
        <v>43</v>
      </c>
      <c r="J35" s="69">
        <v>52.991414397579199</v>
      </c>
      <c r="K35" s="69">
        <v>52.156554825995499</v>
      </c>
      <c r="L35" s="69">
        <v>51.949573480848997</v>
      </c>
      <c r="M35" s="69">
        <v>51.358932605187199</v>
      </c>
      <c r="N35" s="69">
        <v>49.677962307306899</v>
      </c>
      <c r="O35" s="69">
        <v>48.0936746517758</v>
      </c>
      <c r="P35" s="69">
        <v>46.245546151164497</v>
      </c>
      <c r="Q35" s="69">
        <v>44.150413874393202</v>
      </c>
      <c r="R35" s="69">
        <v>42.4069621686236</v>
      </c>
      <c r="S35" s="69">
        <v>40.342208980341098</v>
      </c>
      <c r="T35" s="69">
        <v>37.8303475564121</v>
      </c>
      <c r="U35" s="69">
        <v>37.3510044928504</v>
      </c>
      <c r="V35" s="69">
        <v>33.900686786708199</v>
      </c>
      <c r="W35" s="69">
        <v>31.7625975540662</v>
      </c>
      <c r="X35" s="69">
        <v>28.1256264680237</v>
      </c>
      <c r="Y35" s="146"/>
      <c r="Z35" s="69">
        <v>20619035.399999999</v>
      </c>
      <c r="AA35" s="69">
        <v>20780601.935745198</v>
      </c>
      <c r="AB35" s="69">
        <v>20526286.896571301</v>
      </c>
      <c r="AC35" s="69">
        <v>21167722.547373801</v>
      </c>
      <c r="AD35" s="69">
        <v>21452674.6115353</v>
      </c>
      <c r="AE35" s="69">
        <v>21795085.069191799</v>
      </c>
      <c r="AF35" s="69">
        <v>21903962.678467602</v>
      </c>
      <c r="AG35" s="69">
        <v>21594336.264043398</v>
      </c>
      <c r="AH35" s="69">
        <v>22186487.594988</v>
      </c>
      <c r="AI35" s="69">
        <v>22190751.241934098</v>
      </c>
      <c r="AJ35" s="69">
        <v>21502183.875429999</v>
      </c>
      <c r="AK35" s="69">
        <v>21634531.755365599</v>
      </c>
      <c r="AL35" s="69">
        <v>20791662.337586299</v>
      </c>
      <c r="AM35" s="69">
        <v>19850223.201608099</v>
      </c>
      <c r="AN35" s="69">
        <v>19190031.673282199</v>
      </c>
      <c r="AO35" s="146"/>
      <c r="AP35" s="146">
        <f t="shared" si="2"/>
        <v>2.570023930294004</v>
      </c>
      <c r="AQ35" s="146">
        <f t="shared" si="3"/>
        <v>2.5098673747404683</v>
      </c>
      <c r="AR35" s="146">
        <f t="shared" si="4"/>
        <v>2.530880219233739</v>
      </c>
      <c r="AS35" s="146">
        <f t="shared" si="5"/>
        <v>2.4262852316891834</v>
      </c>
      <c r="AT35" s="146">
        <f t="shared" si="6"/>
        <v>2.3157001729096569</v>
      </c>
      <c r="AU35" s="146">
        <f t="shared" si="32"/>
        <v>2.2066293615783166</v>
      </c>
      <c r="AV35" s="146">
        <f t="shared" si="33"/>
        <v>2.1112867488870206</v>
      </c>
      <c r="AW35" s="146">
        <f t="shared" si="34"/>
        <v>2.0445367403075867</v>
      </c>
      <c r="AX35" s="146">
        <f t="shared" si="35"/>
        <v>1.9113869190454227</v>
      </c>
      <c r="AY35" s="146">
        <f t="shared" si="36"/>
        <v>1.8179740082032914</v>
      </c>
      <c r="AZ35" s="146">
        <f t="shared" si="37"/>
        <v>1.7593723398319498</v>
      </c>
      <c r="BA35" s="146">
        <f t="shared" si="38"/>
        <v>1.7264531035476165</v>
      </c>
      <c r="BB35" s="146">
        <f t="shared" si="39"/>
        <v>1.6304942931582702</v>
      </c>
      <c r="BC35" s="146">
        <f t="shared" si="40"/>
        <v>1.6001128668161806</v>
      </c>
      <c r="BD35" s="146">
        <f t="shared" si="41"/>
        <v>1.4656373135215981</v>
      </c>
      <c r="BE35" s="147"/>
    </row>
    <row r="36" spans="6:57" s="71" customFormat="1" x14ac:dyDescent="0.25">
      <c r="G36" s="31"/>
      <c r="H36" s="31"/>
      <c r="I36" s="31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146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7"/>
    </row>
    <row r="37" spans="6:57" s="71" customFormat="1" x14ac:dyDescent="0.25">
      <c r="F37" s="53" t="s">
        <v>664</v>
      </c>
      <c r="G37" s="53" t="s">
        <v>711</v>
      </c>
      <c r="H37" s="31"/>
      <c r="I37" s="31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146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7"/>
    </row>
    <row r="38" spans="6:57" s="71" customFormat="1" x14ac:dyDescent="0.25">
      <c r="G38" s="31"/>
      <c r="H38" s="88" t="s">
        <v>1023</v>
      </c>
      <c r="I38" s="145" t="s">
        <v>719</v>
      </c>
      <c r="J38" s="69">
        <v>1903.7506993545626</v>
      </c>
      <c r="K38" s="69">
        <v>1861.8884837219971</v>
      </c>
      <c r="L38" s="69">
        <v>1874.4234426185537</v>
      </c>
      <c r="M38" s="69">
        <v>1826.5742881093599</v>
      </c>
      <c r="N38" s="69">
        <v>1726.2412329358494</v>
      </c>
      <c r="O38" s="69">
        <v>1684.2348617019304</v>
      </c>
      <c r="P38" s="69">
        <v>1633.6063293409634</v>
      </c>
      <c r="Q38" s="69">
        <v>1630.8684015756626</v>
      </c>
      <c r="R38" s="69">
        <v>1564.2620617099662</v>
      </c>
      <c r="S38" s="69">
        <v>1516.8270138594255</v>
      </c>
      <c r="T38" s="69">
        <v>1442.0809582425109</v>
      </c>
      <c r="U38" s="69">
        <v>1415.3627619268029</v>
      </c>
      <c r="V38" s="69">
        <v>1301.9481998749081</v>
      </c>
      <c r="W38" s="69">
        <v>1295.7520073353976</v>
      </c>
      <c r="X38" s="69">
        <v>1145.2913891213129</v>
      </c>
      <c r="Y38" s="146"/>
      <c r="Z38" s="69">
        <v>757782944.998909</v>
      </c>
      <c r="AA38" s="69">
        <v>742112170.0450232</v>
      </c>
      <c r="AB38" s="69">
        <v>745717957.7057308</v>
      </c>
      <c r="AC38" s="69">
        <v>752036532.32134402</v>
      </c>
      <c r="AD38" s="69">
        <v>745378459.80041695</v>
      </c>
      <c r="AE38" s="69">
        <v>744632870.60426319</v>
      </c>
      <c r="AF38" s="69">
        <v>754852889.42955172</v>
      </c>
      <c r="AG38" s="69">
        <v>768210541.91785073</v>
      </c>
      <c r="AH38" s="69">
        <v>788536860.97457135</v>
      </c>
      <c r="AI38" s="69">
        <v>794522832.82976997</v>
      </c>
      <c r="AJ38" s="69">
        <v>794506405.7121973</v>
      </c>
      <c r="AK38" s="69">
        <v>775838932.62643325</v>
      </c>
      <c r="AL38" s="69">
        <v>728332700.21674991</v>
      </c>
      <c r="AM38" s="69">
        <v>733237744.476354</v>
      </c>
      <c r="AN38" s="69">
        <v>730484741.13848925</v>
      </c>
      <c r="AO38" s="146"/>
      <c r="AP38" s="146">
        <f t="shared" si="2"/>
        <v>2.5122638506430142</v>
      </c>
      <c r="AQ38" s="146">
        <f t="shared" si="3"/>
        <v>2.5089043932658295</v>
      </c>
      <c r="AR38" s="146">
        <f t="shared" si="4"/>
        <v>2.5135822776554666</v>
      </c>
      <c r="AS38" s="146">
        <f t="shared" si="5"/>
        <v>2.4288371769270216</v>
      </c>
      <c r="AT38" s="146">
        <f t="shared" si="6"/>
        <v>2.3159258363839346</v>
      </c>
      <c r="AU38" s="146">
        <f t="shared" ref="AU38:AU41" si="42">(O38*1000000)/(AE38)</f>
        <v>2.2618325461984887</v>
      </c>
      <c r="AV38" s="146">
        <f t="shared" ref="AV38:AV41" si="43">(P38*1000000)/(AF38)</f>
        <v>2.1641386715436601</v>
      </c>
      <c r="AW38" s="146">
        <f t="shared" ref="AW38:AW41" si="44">(Q38*1000000)/(AG38)</f>
        <v>2.1229445738978949</v>
      </c>
      <c r="AX38" s="146">
        <f t="shared" ref="AX38:AX41" si="45">(R38*1000000)/(AH38)</f>
        <v>1.9837526171911073</v>
      </c>
      <c r="AY38" s="146">
        <f t="shared" ref="AY38:AY41" si="46">(S38*1000000)/(AI38)</f>
        <v>1.9091043720632914</v>
      </c>
      <c r="AZ38" s="146">
        <f t="shared" ref="AZ38:AZ41" si="47">(T38*1000000)/(AJ38)</f>
        <v>1.8150652378313126</v>
      </c>
      <c r="BA38" s="146">
        <f t="shared" ref="BA38:BA41" si="48">(U38*1000000)/(AK38)</f>
        <v>1.8242997385235635</v>
      </c>
      <c r="BB38" s="146">
        <f t="shared" ref="BB38:BB41" si="49">(V38*1000000)/(AL38)</f>
        <v>1.787573453021472</v>
      </c>
      <c r="BC38" s="146">
        <f t="shared" ref="BC38:BC41" si="50">(W38*1000000)/(AM38)</f>
        <v>1.7671649026480032</v>
      </c>
      <c r="BD38" s="146">
        <f t="shared" ref="BD38:BD41" si="51">(X38*1000000)/(AN38)</f>
        <v>1.5678512152578725</v>
      </c>
      <c r="BE38" s="147"/>
    </row>
    <row r="39" spans="6:57" s="71" customFormat="1" x14ac:dyDescent="0.25">
      <c r="G39" s="31"/>
      <c r="H39" s="31" t="s">
        <v>702</v>
      </c>
      <c r="I39" s="145" t="s">
        <v>45</v>
      </c>
      <c r="J39" s="69">
        <v>989.44676097036199</v>
      </c>
      <c r="K39" s="69">
        <v>994.66217456526499</v>
      </c>
      <c r="L39" s="69">
        <v>993.02566058934701</v>
      </c>
      <c r="M39" s="69">
        <v>937.31669960836996</v>
      </c>
      <c r="N39" s="69">
        <v>901.50062991025902</v>
      </c>
      <c r="O39" s="69">
        <v>892.96844354677501</v>
      </c>
      <c r="P39" s="69">
        <v>879.66485652548499</v>
      </c>
      <c r="Q39" s="69">
        <v>895.03252595983395</v>
      </c>
      <c r="R39" s="69">
        <v>875.42662099581105</v>
      </c>
      <c r="S39" s="69">
        <v>857.87354070830997</v>
      </c>
      <c r="T39" s="69">
        <v>815.52161218228196</v>
      </c>
      <c r="U39" s="69">
        <v>790.78299407296697</v>
      </c>
      <c r="V39" s="69">
        <v>722.85536191563597</v>
      </c>
      <c r="W39" s="69">
        <v>718.32195018080904</v>
      </c>
      <c r="X39" s="69">
        <v>631.70784126933302</v>
      </c>
      <c r="Y39" s="146"/>
      <c r="Z39" s="69">
        <v>497836800.215828</v>
      </c>
      <c r="AA39" s="69">
        <v>492117446.732768</v>
      </c>
      <c r="AB39" s="69">
        <v>499605498.58683997</v>
      </c>
      <c r="AC39" s="69">
        <v>488684246.18330401</v>
      </c>
      <c r="AD39" s="69">
        <v>486861809.44408703</v>
      </c>
      <c r="AE39" s="69">
        <v>488214107.13266301</v>
      </c>
      <c r="AF39" s="69">
        <v>491976836.09531403</v>
      </c>
      <c r="AG39" s="69">
        <v>500590182.04738998</v>
      </c>
      <c r="AH39" s="69">
        <v>513706833.74372703</v>
      </c>
      <c r="AI39" s="69">
        <v>518397029.33051598</v>
      </c>
      <c r="AJ39" s="69">
        <v>514814823.81982201</v>
      </c>
      <c r="AK39" s="69">
        <v>500872930.01046199</v>
      </c>
      <c r="AL39" s="69">
        <v>468098402.60461801</v>
      </c>
      <c r="AM39" s="69">
        <v>473653612.02856302</v>
      </c>
      <c r="AN39" s="69">
        <v>467354939.58001101</v>
      </c>
      <c r="AO39" s="146"/>
      <c r="AP39" s="146">
        <f t="shared" si="2"/>
        <v>1.9874922073687713</v>
      </c>
      <c r="AQ39" s="146">
        <f t="shared" si="3"/>
        <v>2.0211886027795947</v>
      </c>
      <c r="AR39" s="146">
        <f t="shared" si="4"/>
        <v>1.9876195586281007</v>
      </c>
      <c r="AS39" s="146">
        <f t="shared" si="5"/>
        <v>1.9180415716875499</v>
      </c>
      <c r="AT39" s="146">
        <f t="shared" si="6"/>
        <v>1.851656080684617</v>
      </c>
      <c r="AU39" s="146">
        <f t="shared" si="42"/>
        <v>1.8290508825959173</v>
      </c>
      <c r="AV39" s="146">
        <f t="shared" si="43"/>
        <v>1.7880208822576793</v>
      </c>
      <c r="AW39" s="146">
        <f t="shared" si="44"/>
        <v>1.7879546144896283</v>
      </c>
      <c r="AX39" s="146">
        <f t="shared" si="45"/>
        <v>1.7041366076756053</v>
      </c>
      <c r="AY39" s="146">
        <f t="shared" si="46"/>
        <v>1.6548581341529118</v>
      </c>
      <c r="AZ39" s="146">
        <f t="shared" si="47"/>
        <v>1.5841067009906131</v>
      </c>
      <c r="BA39" s="146">
        <f t="shared" si="48"/>
        <v>1.5788096075714242</v>
      </c>
      <c r="BB39" s="146">
        <f t="shared" si="49"/>
        <v>1.5442380445937984</v>
      </c>
      <c r="BC39" s="146">
        <f t="shared" si="50"/>
        <v>1.5165554150519001</v>
      </c>
      <c r="BD39" s="146">
        <f t="shared" si="51"/>
        <v>1.3516661273271615</v>
      </c>
      <c r="BE39" s="147"/>
    </row>
    <row r="40" spans="6:57" s="71" customFormat="1" x14ac:dyDescent="0.25">
      <c r="G40" s="31"/>
      <c r="H40" s="31" t="s">
        <v>703</v>
      </c>
      <c r="I40" s="145" t="s">
        <v>715</v>
      </c>
      <c r="J40" s="69">
        <v>880.38790414670598</v>
      </c>
      <c r="K40" s="69">
        <v>836.00238048810502</v>
      </c>
      <c r="L40" s="69">
        <v>850.74487042601004</v>
      </c>
      <c r="M40" s="69">
        <v>862.05422096307097</v>
      </c>
      <c r="N40" s="69">
        <v>800.23587267006201</v>
      </c>
      <c r="O40" s="69">
        <v>767.02236583868103</v>
      </c>
      <c r="P40" s="69">
        <v>731.07801435219596</v>
      </c>
      <c r="Q40" s="69">
        <v>714.27462976575396</v>
      </c>
      <c r="R40" s="69">
        <v>668.99383250615199</v>
      </c>
      <c r="S40" s="69">
        <v>640.32933655420004</v>
      </c>
      <c r="T40" s="69">
        <v>608.51441125843201</v>
      </c>
      <c r="U40" s="69">
        <v>606.92069121792497</v>
      </c>
      <c r="V40" s="69">
        <v>563.48079447100804</v>
      </c>
      <c r="W40" s="69">
        <v>562.77938621153896</v>
      </c>
      <c r="X40" s="69">
        <v>500.82370936391999</v>
      </c>
      <c r="Y40" s="146"/>
      <c r="Z40" s="69">
        <v>246351964.283081</v>
      </c>
      <c r="AA40" s="69">
        <v>237586139.20192301</v>
      </c>
      <c r="AB40" s="69">
        <v>234233739.41138399</v>
      </c>
      <c r="AC40" s="69">
        <v>252313811.12116501</v>
      </c>
      <c r="AD40" s="69">
        <v>248106646.524717</v>
      </c>
      <c r="AE40" s="69">
        <v>245726965.84885499</v>
      </c>
      <c r="AF40" s="69">
        <v>252358184.34522399</v>
      </c>
      <c r="AG40" s="69">
        <v>257560006.009101</v>
      </c>
      <c r="AH40" s="69">
        <v>264533716.27664599</v>
      </c>
      <c r="AI40" s="69">
        <v>265847548.29776999</v>
      </c>
      <c r="AJ40" s="69">
        <v>269380672.79244602</v>
      </c>
      <c r="AK40" s="69">
        <v>264985789.64550501</v>
      </c>
      <c r="AL40" s="69">
        <v>251027108.42386299</v>
      </c>
      <c r="AM40" s="69">
        <v>250954128.189715</v>
      </c>
      <c r="AN40" s="69">
        <v>254667945.00233799</v>
      </c>
      <c r="AO40" s="146"/>
      <c r="AP40" s="146">
        <f t="shared" si="2"/>
        <v>3.5736995510011829</v>
      </c>
      <c r="AQ40" s="146">
        <f t="shared" si="3"/>
        <v>3.5187338086991335</v>
      </c>
      <c r="AR40" s="146">
        <f t="shared" si="4"/>
        <v>3.6320338503064642</v>
      </c>
      <c r="AS40" s="146">
        <f t="shared" si="5"/>
        <v>3.4165954575871362</v>
      </c>
      <c r="AT40" s="146">
        <f t="shared" si="6"/>
        <v>3.2253705568921167</v>
      </c>
      <c r="AU40" s="146">
        <f t="shared" si="42"/>
        <v>3.1214415690562478</v>
      </c>
      <c r="AV40" s="146">
        <f t="shared" si="43"/>
        <v>2.8969855534864961</v>
      </c>
      <c r="AW40" s="146">
        <f t="shared" si="44"/>
        <v>2.7732358017592014</v>
      </c>
      <c r="AX40" s="146">
        <f t="shared" si="45"/>
        <v>2.5289548792582903</v>
      </c>
      <c r="AY40" s="146">
        <f t="shared" si="46"/>
        <v>2.4086335971659261</v>
      </c>
      <c r="AZ40" s="146">
        <f t="shared" si="47"/>
        <v>2.2589386422955582</v>
      </c>
      <c r="BA40" s="146">
        <f t="shared" si="48"/>
        <v>2.2903895791161353</v>
      </c>
      <c r="BB40" s="146">
        <f t="shared" si="49"/>
        <v>2.2447009727712848</v>
      </c>
      <c r="BC40" s="146">
        <f t="shared" si="50"/>
        <v>2.2425587906093014</v>
      </c>
      <c r="BD40" s="146">
        <f t="shared" si="51"/>
        <v>1.9665753746877022</v>
      </c>
      <c r="BE40" s="147"/>
    </row>
    <row r="41" spans="6:57" s="71" customFormat="1" x14ac:dyDescent="0.25">
      <c r="G41" s="31"/>
      <c r="H41" s="31" t="s">
        <v>704</v>
      </c>
      <c r="I41" s="49" t="s">
        <v>43</v>
      </c>
      <c r="J41" s="69">
        <v>33.9160342374945</v>
      </c>
      <c r="K41" s="69">
        <v>31.223928668627199</v>
      </c>
      <c r="L41" s="69">
        <v>30.652911603196699</v>
      </c>
      <c r="M41" s="69">
        <v>27.203367537919199</v>
      </c>
      <c r="N41" s="69">
        <v>24.504730355528501</v>
      </c>
      <c r="O41" s="69">
        <v>24.244052316474299</v>
      </c>
      <c r="P41" s="69">
        <v>22.863458463282399</v>
      </c>
      <c r="Q41" s="69">
        <v>21.561245850074599</v>
      </c>
      <c r="R41" s="69">
        <v>19.841608208003201</v>
      </c>
      <c r="S41" s="69">
        <v>18.624136596915498</v>
      </c>
      <c r="T41" s="69">
        <v>18.044934801796799</v>
      </c>
      <c r="U41" s="69">
        <v>17.659076635911099</v>
      </c>
      <c r="V41" s="69">
        <v>15.612043488264099</v>
      </c>
      <c r="W41" s="69">
        <v>14.6506709430495</v>
      </c>
      <c r="X41" s="69">
        <v>12.7598384880597</v>
      </c>
      <c r="Y41" s="146"/>
      <c r="Z41" s="69">
        <v>13594180.5</v>
      </c>
      <c r="AA41" s="69">
        <v>12408584.110332301</v>
      </c>
      <c r="AB41" s="69">
        <v>11878719.7075068</v>
      </c>
      <c r="AC41" s="69">
        <v>11038475.016875001</v>
      </c>
      <c r="AD41" s="69">
        <v>10410003.831613</v>
      </c>
      <c r="AE41" s="69">
        <v>10691797.6227451</v>
      </c>
      <c r="AF41" s="69">
        <v>10517868.9890137</v>
      </c>
      <c r="AG41" s="69">
        <v>10060353.861359701</v>
      </c>
      <c r="AH41" s="69">
        <v>10296310.9541984</v>
      </c>
      <c r="AI41" s="69">
        <v>10278255.201484</v>
      </c>
      <c r="AJ41" s="69">
        <v>10310909.099929299</v>
      </c>
      <c r="AK41" s="69">
        <v>9980212.9704662506</v>
      </c>
      <c r="AL41" s="69">
        <v>9207189.1882688403</v>
      </c>
      <c r="AM41" s="69">
        <v>8630004.2580759898</v>
      </c>
      <c r="AN41" s="69">
        <v>8461856.5561401807</v>
      </c>
      <c r="AO41" s="146"/>
      <c r="AP41" s="146">
        <f t="shared" si="2"/>
        <v>2.4948936228627021</v>
      </c>
      <c r="AQ41" s="146">
        <f t="shared" si="3"/>
        <v>2.5163168006112686</v>
      </c>
      <c r="AR41" s="146">
        <f t="shared" si="4"/>
        <v>2.5804895104836492</v>
      </c>
      <c r="AS41" s="146">
        <f t="shared" si="5"/>
        <v>2.4644135622295851</v>
      </c>
      <c r="AT41" s="146">
        <f t="shared" si="6"/>
        <v>2.3539597825231118</v>
      </c>
      <c r="AU41" s="146">
        <f t="shared" si="42"/>
        <v>2.2675375247375551</v>
      </c>
      <c r="AV41" s="146">
        <f t="shared" si="43"/>
        <v>2.1737728894668797</v>
      </c>
      <c r="AW41" s="146">
        <f t="shared" si="44"/>
        <v>2.1431896081596182</v>
      </c>
      <c r="AX41" s="146">
        <f t="shared" si="45"/>
        <v>1.9270599243035325</v>
      </c>
      <c r="AY41" s="146">
        <f t="shared" si="46"/>
        <v>1.8119939845652497</v>
      </c>
      <c r="AZ41" s="146">
        <f t="shared" si="47"/>
        <v>1.7500818431151264</v>
      </c>
      <c r="BA41" s="146">
        <f t="shared" si="48"/>
        <v>1.7694087980054509</v>
      </c>
      <c r="BB41" s="146">
        <f t="shared" si="49"/>
        <v>1.6956362217641707</v>
      </c>
      <c r="BC41" s="146">
        <f t="shared" si="50"/>
        <v>1.6976435358463871</v>
      </c>
      <c r="BD41" s="146">
        <f t="shared" si="51"/>
        <v>1.5079242248322884</v>
      </c>
      <c r="BE41" s="147"/>
    </row>
    <row r="42" spans="6:57" s="71" customFormat="1" x14ac:dyDescent="0.25">
      <c r="G42" s="31"/>
      <c r="H42" s="31"/>
      <c r="I42" s="31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146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7"/>
    </row>
    <row r="43" spans="6:57" s="71" customFormat="1" x14ac:dyDescent="0.25">
      <c r="F43" s="53" t="s">
        <v>665</v>
      </c>
      <c r="G43" s="53" t="s">
        <v>712</v>
      </c>
      <c r="H43" s="31"/>
      <c r="I43" s="31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146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7"/>
    </row>
    <row r="44" spans="6:57" s="71" customFormat="1" x14ac:dyDescent="0.25">
      <c r="G44" s="31"/>
      <c r="H44" s="88" t="s">
        <v>1023</v>
      </c>
      <c r="I44" s="145" t="s">
        <v>719</v>
      </c>
      <c r="J44" s="69">
        <v>907.31799321423034</v>
      </c>
      <c r="K44" s="69">
        <v>891.27820344966938</v>
      </c>
      <c r="L44" s="69">
        <v>898.50206264860071</v>
      </c>
      <c r="M44" s="69">
        <v>877.28847506952434</v>
      </c>
      <c r="N44" s="69">
        <v>829.64783422816174</v>
      </c>
      <c r="O44" s="69">
        <v>807.73701950302154</v>
      </c>
      <c r="P44" s="69">
        <v>777.15367960875972</v>
      </c>
      <c r="Q44" s="69">
        <v>768.1881247546703</v>
      </c>
      <c r="R44" s="69">
        <v>718.77219457923366</v>
      </c>
      <c r="S44" s="69">
        <v>692.99705067061586</v>
      </c>
      <c r="T44" s="69">
        <v>658.62017040621356</v>
      </c>
      <c r="U44" s="69">
        <v>645.55820517689551</v>
      </c>
      <c r="V44" s="69">
        <v>596.06252213309835</v>
      </c>
      <c r="W44" s="69">
        <v>597.60169390974738</v>
      </c>
      <c r="X44" s="69">
        <v>524.95462780859293</v>
      </c>
      <c r="Y44" s="146"/>
      <c r="Z44" s="69">
        <v>348347776.85906196</v>
      </c>
      <c r="AA44" s="69">
        <v>341993451.89949298</v>
      </c>
      <c r="AB44" s="69">
        <v>342925033.65326381</v>
      </c>
      <c r="AC44" s="69">
        <v>347436255.81570017</v>
      </c>
      <c r="AD44" s="69">
        <v>344171056.44633079</v>
      </c>
      <c r="AE44" s="69">
        <v>343354373.05092031</v>
      </c>
      <c r="AF44" s="69">
        <v>346831749.83245438</v>
      </c>
      <c r="AG44" s="69">
        <v>351371004.38827503</v>
      </c>
      <c r="AH44" s="69">
        <v>356933770.19421929</v>
      </c>
      <c r="AI44" s="69">
        <v>359147348.78482217</v>
      </c>
      <c r="AJ44" s="69">
        <v>358849056.06092095</v>
      </c>
      <c r="AK44" s="69">
        <v>348607050.68026066</v>
      </c>
      <c r="AL44" s="69">
        <v>327674215.72705907</v>
      </c>
      <c r="AM44" s="69">
        <v>330993606.48013574</v>
      </c>
      <c r="AN44" s="69">
        <v>329206203.94570333</v>
      </c>
      <c r="AO44" s="146"/>
      <c r="AP44" s="146">
        <f t="shared" si="2"/>
        <v>2.6046326501498589</v>
      </c>
      <c r="AQ44" s="146">
        <f t="shared" si="3"/>
        <v>2.6061265164562371</v>
      </c>
      <c r="AR44" s="146">
        <f t="shared" si="4"/>
        <v>2.6201121950084532</v>
      </c>
      <c r="AS44" s="146">
        <f t="shared" si="5"/>
        <v>2.525034334743947</v>
      </c>
      <c r="AT44" s="146">
        <f t="shared" si="6"/>
        <v>2.4105682877419268</v>
      </c>
      <c r="AU44" s="146">
        <f t="shared" ref="AU44:AU47" si="52">(O44*1000000)/(AE44)</f>
        <v>2.3524879334600239</v>
      </c>
      <c r="AV44" s="146">
        <f t="shared" ref="AV44:AV47" si="53">(P44*1000000)/(AF44)</f>
        <v>2.2407224251648903</v>
      </c>
      <c r="AW44" s="146">
        <f t="shared" ref="AW44:AW47" si="54">(Q44*1000000)/(AG44)</f>
        <v>2.1862592961876852</v>
      </c>
      <c r="AX44" s="146">
        <f t="shared" ref="AX44:AX47" si="55">(R44*1000000)/(AH44)</f>
        <v>2.0137410763574608</v>
      </c>
      <c r="AY44" s="146">
        <f t="shared" ref="AY44:AY47" si="56">(S44*1000000)/(AI44)</f>
        <v>1.9295619277585558</v>
      </c>
      <c r="AZ44" s="146">
        <f t="shared" ref="AZ44:AZ47" si="57">(T44*1000000)/(AJ44)</f>
        <v>1.8353682677498842</v>
      </c>
      <c r="BA44" s="146">
        <f t="shared" ref="BA44:BA47" si="58">(U44*1000000)/(AK44)</f>
        <v>1.8518219981987565</v>
      </c>
      <c r="BB44" s="146">
        <f t="shared" ref="BB44:BB47" si="59">(V44*1000000)/(AL44)</f>
        <v>1.8190705692558891</v>
      </c>
      <c r="BC44" s="146">
        <f t="shared" ref="BC44:BC47" si="60">(W44*1000000)/(AM44)</f>
        <v>1.8054780582162449</v>
      </c>
      <c r="BD44" s="146">
        <f t="shared" ref="BD44:BD47" si="61">(X44*1000000)/(AN44)</f>
        <v>1.5946073358179325</v>
      </c>
      <c r="BE44" s="147"/>
    </row>
    <row r="45" spans="6:57" s="71" customFormat="1" x14ac:dyDescent="0.25">
      <c r="G45" s="31"/>
      <c r="H45" s="31" t="s">
        <v>702</v>
      </c>
      <c r="I45" s="145" t="s">
        <v>45</v>
      </c>
      <c r="J45" s="69">
        <v>429.98858768148102</v>
      </c>
      <c r="K45" s="69">
        <v>431.937328774658</v>
      </c>
      <c r="L45" s="69">
        <v>433.56394295877999</v>
      </c>
      <c r="M45" s="69">
        <v>404.94884186414401</v>
      </c>
      <c r="N45" s="69">
        <v>385.92465732389002</v>
      </c>
      <c r="O45" s="69">
        <v>380.72108928417998</v>
      </c>
      <c r="P45" s="69">
        <v>373.702553086286</v>
      </c>
      <c r="Q45" s="69">
        <v>379.31914288296798</v>
      </c>
      <c r="R45" s="69">
        <v>367.42150431989597</v>
      </c>
      <c r="S45" s="69">
        <v>357.22041139773597</v>
      </c>
      <c r="T45" s="69">
        <v>340.78328704190301</v>
      </c>
      <c r="U45" s="69">
        <v>328.02421283767501</v>
      </c>
      <c r="V45" s="69">
        <v>301.72657058216203</v>
      </c>
      <c r="W45" s="69">
        <v>300.817992311973</v>
      </c>
      <c r="X45" s="69">
        <v>263.52943733049102</v>
      </c>
      <c r="Y45" s="146"/>
      <c r="Z45" s="69">
        <v>215920062.44551</v>
      </c>
      <c r="AA45" s="69">
        <v>213398113.39142099</v>
      </c>
      <c r="AB45" s="69">
        <v>216900668.66034299</v>
      </c>
      <c r="AC45" s="69">
        <v>210696028.07144299</v>
      </c>
      <c r="AD45" s="69">
        <v>207858112.485863</v>
      </c>
      <c r="AE45" s="69">
        <v>208323344.62048</v>
      </c>
      <c r="AF45" s="69">
        <v>209968396.74357101</v>
      </c>
      <c r="AG45" s="69">
        <v>213033690.16566399</v>
      </c>
      <c r="AH45" s="69">
        <v>217108378.20187601</v>
      </c>
      <c r="AI45" s="69">
        <v>217908198.70378</v>
      </c>
      <c r="AJ45" s="69">
        <v>217302403.132559</v>
      </c>
      <c r="AK45" s="69">
        <v>209901753.77635401</v>
      </c>
      <c r="AL45" s="69">
        <v>197185623.471598</v>
      </c>
      <c r="AM45" s="69">
        <v>200061165.31975099</v>
      </c>
      <c r="AN45" s="69">
        <v>197306469.44815499</v>
      </c>
      <c r="AO45" s="146"/>
      <c r="AP45" s="146">
        <f t="shared" si="2"/>
        <v>1.9914248949885966</v>
      </c>
      <c r="AQ45" s="146">
        <f t="shared" si="3"/>
        <v>2.024091600015161</v>
      </c>
      <c r="AR45" s="146">
        <f t="shared" si="4"/>
        <v>1.9989055157673223</v>
      </c>
      <c r="AS45" s="146">
        <f t="shared" si="5"/>
        <v>1.9219576447204483</v>
      </c>
      <c r="AT45" s="146">
        <f t="shared" si="6"/>
        <v>1.8566735390235867</v>
      </c>
      <c r="AU45" s="146">
        <f t="shared" si="52"/>
        <v>1.8275488518954577</v>
      </c>
      <c r="AV45" s="146">
        <f t="shared" si="53"/>
        <v>1.7798038127741638</v>
      </c>
      <c r="AW45" s="146">
        <f t="shared" si="54"/>
        <v>1.7805594156867557</v>
      </c>
      <c r="AX45" s="146">
        <f t="shared" si="55"/>
        <v>1.6923414350147872</v>
      </c>
      <c r="AY45" s="146">
        <f t="shared" si="56"/>
        <v>1.6393160676039278</v>
      </c>
      <c r="AZ45" s="146">
        <f t="shared" si="57"/>
        <v>1.5682444470437729</v>
      </c>
      <c r="BA45" s="146">
        <f t="shared" si="58"/>
        <v>1.5627511773302192</v>
      </c>
      <c r="BB45" s="146">
        <f t="shared" si="59"/>
        <v>1.5301651574290445</v>
      </c>
      <c r="BC45" s="146">
        <f t="shared" si="60"/>
        <v>1.5036301114770863</v>
      </c>
      <c r="BD45" s="146">
        <f t="shared" si="61"/>
        <v>1.3356350557969769</v>
      </c>
      <c r="BE45" s="147"/>
    </row>
    <row r="46" spans="6:57" s="71" customFormat="1" x14ac:dyDescent="0.25">
      <c r="G46" s="31"/>
      <c r="H46" s="31" t="s">
        <v>703</v>
      </c>
      <c r="I46" s="145" t="s">
        <v>715</v>
      </c>
      <c r="J46" s="69">
        <v>461.407606196274</v>
      </c>
      <c r="K46" s="69">
        <v>441.37332445763798</v>
      </c>
      <c r="L46" s="69">
        <v>447.01403055148103</v>
      </c>
      <c r="M46" s="69">
        <v>455.33448017077097</v>
      </c>
      <c r="N46" s="69">
        <v>427.92814161803602</v>
      </c>
      <c r="O46" s="69">
        <v>412.46827834544598</v>
      </c>
      <c r="P46" s="69">
        <v>389.04338676875398</v>
      </c>
      <c r="Q46" s="69">
        <v>375.04650867303599</v>
      </c>
      <c r="R46" s="69">
        <v>337.83115841236702</v>
      </c>
      <c r="S46" s="69">
        <v>322.374872531677</v>
      </c>
      <c r="T46" s="69">
        <v>305.37814201879701</v>
      </c>
      <c r="U46" s="69">
        <v>305.37563063137901</v>
      </c>
      <c r="V46" s="69">
        <v>283.22111108934598</v>
      </c>
      <c r="W46" s="69">
        <v>286.29329196691299</v>
      </c>
      <c r="X46" s="69">
        <v>252.007206173475</v>
      </c>
      <c r="Y46" s="146"/>
      <c r="Z46" s="69">
        <v>126098027.013552</v>
      </c>
      <c r="AA46" s="69">
        <v>121325551.07572</v>
      </c>
      <c r="AB46" s="69">
        <v>119090305.857053</v>
      </c>
      <c r="AC46" s="69">
        <v>129792759.205947</v>
      </c>
      <c r="AD46" s="69">
        <v>129586184.216879</v>
      </c>
      <c r="AE46" s="69">
        <v>128404810.132625</v>
      </c>
      <c r="AF46" s="69">
        <v>130150864.72638001</v>
      </c>
      <c r="AG46" s="69">
        <v>131664400.009587</v>
      </c>
      <c r="AH46" s="69">
        <v>132708899.742356</v>
      </c>
      <c r="AI46" s="69">
        <v>134020744.63653</v>
      </c>
      <c r="AJ46" s="69">
        <v>134414303.75197101</v>
      </c>
      <c r="AK46" s="69">
        <v>131854084.32674401</v>
      </c>
      <c r="AL46" s="69">
        <v>123829599.855389</v>
      </c>
      <c r="AM46" s="69">
        <v>124679880.568514</v>
      </c>
      <c r="AN46" s="69">
        <v>125669422.413993</v>
      </c>
      <c r="AO46" s="146"/>
      <c r="AP46" s="146">
        <f t="shared" si="2"/>
        <v>3.6591183631024267</v>
      </c>
      <c r="AQ46" s="146">
        <f t="shared" si="3"/>
        <v>3.6379255692164483</v>
      </c>
      <c r="AR46" s="146">
        <f t="shared" si="4"/>
        <v>3.7535719413471225</v>
      </c>
      <c r="AS46" s="146">
        <f t="shared" si="5"/>
        <v>3.5081655013456863</v>
      </c>
      <c r="AT46" s="146">
        <f t="shared" si="6"/>
        <v>3.3022667053907826</v>
      </c>
      <c r="AU46" s="146">
        <f t="shared" si="52"/>
        <v>3.2122494314614958</v>
      </c>
      <c r="AV46" s="146">
        <f t="shared" si="53"/>
        <v>2.9891725082783842</v>
      </c>
      <c r="AW46" s="146">
        <f t="shared" si="54"/>
        <v>2.8485035335726847</v>
      </c>
      <c r="AX46" s="146">
        <f t="shared" si="55"/>
        <v>2.5456556347633046</v>
      </c>
      <c r="AY46" s="146">
        <f t="shared" si="56"/>
        <v>2.4054102475401957</v>
      </c>
      <c r="AZ46" s="146">
        <f t="shared" si="57"/>
        <v>2.2719170020944963</v>
      </c>
      <c r="BA46" s="146">
        <f t="shared" si="58"/>
        <v>2.3160119171935243</v>
      </c>
      <c r="BB46" s="146">
        <f t="shared" si="59"/>
        <v>2.2871842549769843</v>
      </c>
      <c r="BC46" s="146">
        <f t="shared" si="60"/>
        <v>2.2962268704579749</v>
      </c>
      <c r="BD46" s="146">
        <f t="shared" si="61"/>
        <v>2.0053184086681579</v>
      </c>
      <c r="BE46" s="147"/>
    </row>
    <row r="47" spans="6:57" s="71" customFormat="1" x14ac:dyDescent="0.25">
      <c r="G47" s="31"/>
      <c r="H47" s="31" t="s">
        <v>704</v>
      </c>
      <c r="I47" s="49" t="s">
        <v>43</v>
      </c>
      <c r="J47" s="69">
        <v>15.9217993364754</v>
      </c>
      <c r="K47" s="69">
        <v>17.9675502173734</v>
      </c>
      <c r="L47" s="69">
        <v>17.924089138339699</v>
      </c>
      <c r="M47" s="69">
        <v>17.0051530346093</v>
      </c>
      <c r="N47" s="69">
        <v>15.7950352862357</v>
      </c>
      <c r="O47" s="69">
        <v>14.5476518733956</v>
      </c>
      <c r="P47" s="69">
        <v>14.407739753719699</v>
      </c>
      <c r="Q47" s="69">
        <v>13.8224731986663</v>
      </c>
      <c r="R47" s="69">
        <v>13.5195318469707</v>
      </c>
      <c r="S47" s="69">
        <v>13.4017667412029</v>
      </c>
      <c r="T47" s="69">
        <v>12.4587413455135</v>
      </c>
      <c r="U47" s="69">
        <v>12.158361707841401</v>
      </c>
      <c r="V47" s="69">
        <v>11.114840461590299</v>
      </c>
      <c r="W47" s="69">
        <v>10.4904096308615</v>
      </c>
      <c r="X47" s="69">
        <v>9.4179843046269305</v>
      </c>
      <c r="Y47" s="146"/>
      <c r="Z47" s="69">
        <v>6329687.4000000004</v>
      </c>
      <c r="AA47" s="69">
        <v>7269787.4323519999</v>
      </c>
      <c r="AB47" s="69">
        <v>6934059.1358678499</v>
      </c>
      <c r="AC47" s="69">
        <v>6947468.5383101702</v>
      </c>
      <c r="AD47" s="69">
        <v>6726759.7435888099</v>
      </c>
      <c r="AE47" s="69">
        <v>6626218.2978153303</v>
      </c>
      <c r="AF47" s="69">
        <v>6712488.36250336</v>
      </c>
      <c r="AG47" s="69">
        <v>6672914.21302401</v>
      </c>
      <c r="AH47" s="69">
        <v>7116492.2499873098</v>
      </c>
      <c r="AI47" s="69">
        <v>7218405.4445122099</v>
      </c>
      <c r="AJ47" s="69">
        <v>7132349.1763909301</v>
      </c>
      <c r="AK47" s="69">
        <v>6851212.5771626504</v>
      </c>
      <c r="AL47" s="69">
        <v>6658992.4000720102</v>
      </c>
      <c r="AM47" s="69">
        <v>6252560.5918707196</v>
      </c>
      <c r="AN47" s="69">
        <v>6230312.0835553296</v>
      </c>
      <c r="AO47" s="146"/>
      <c r="AP47" s="146">
        <f t="shared" ref="AP47:AP59" si="62">(J47*1000000)/(Z47)</f>
        <v>2.5154163752976806</v>
      </c>
      <c r="AQ47" s="146">
        <f t="shared" ref="AQ47:AQ59" si="63">(K47*1000000)/(AA47)</f>
        <v>2.4715372195635639</v>
      </c>
      <c r="AR47" s="146">
        <f t="shared" ref="AR47:AR59" si="64">(L47*1000000)/(AB47)</f>
        <v>2.5849345653289362</v>
      </c>
      <c r="AS47" s="146">
        <f t="shared" ref="AS47:AS59" si="65">(M47*1000000)/(AC47)</f>
        <v>2.4476761486343421</v>
      </c>
      <c r="AT47" s="146">
        <f t="shared" ref="AT47:AT59" si="66">(N47*1000000)/(AD47)</f>
        <v>2.3480897026669862</v>
      </c>
      <c r="AU47" s="146">
        <f t="shared" si="52"/>
        <v>2.1954682474303588</v>
      </c>
      <c r="AV47" s="146">
        <f t="shared" si="53"/>
        <v>2.146408153823073</v>
      </c>
      <c r="AW47" s="146">
        <f t="shared" si="54"/>
        <v>2.0714297767664958</v>
      </c>
      <c r="AX47" s="146">
        <f t="shared" si="55"/>
        <v>1.8997465847018673</v>
      </c>
      <c r="AY47" s="146">
        <f t="shared" si="56"/>
        <v>1.8566104168326523</v>
      </c>
      <c r="AZ47" s="146">
        <f t="shared" si="57"/>
        <v>1.7467935230588081</v>
      </c>
      <c r="BA47" s="146">
        <f t="shared" si="58"/>
        <v>1.7746291727057524</v>
      </c>
      <c r="BB47" s="146">
        <f t="shared" si="59"/>
        <v>1.6691474916640698</v>
      </c>
      <c r="BC47" s="146">
        <f t="shared" si="60"/>
        <v>1.6777781641173746</v>
      </c>
      <c r="BD47" s="146">
        <f t="shared" si="61"/>
        <v>1.5116392531098626</v>
      </c>
      <c r="BE47" s="147"/>
    </row>
    <row r="48" spans="6:57" s="71" customFormat="1" x14ac:dyDescent="0.25">
      <c r="G48" s="31"/>
      <c r="H48" s="31"/>
      <c r="I48" s="31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146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7"/>
    </row>
    <row r="49" spans="1:57" s="71" customFormat="1" x14ac:dyDescent="0.25">
      <c r="A49" s="85"/>
      <c r="B49" s="85"/>
      <c r="C49" s="85"/>
      <c r="D49" s="62"/>
      <c r="E49" s="62"/>
      <c r="F49" s="117" t="s">
        <v>666</v>
      </c>
      <c r="G49" s="117" t="s">
        <v>713</v>
      </c>
      <c r="H49" s="62"/>
      <c r="I49" s="62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146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7"/>
    </row>
    <row r="50" spans="1:57" s="71" customFormat="1" x14ac:dyDescent="0.25">
      <c r="A50" s="85"/>
      <c r="B50" s="85"/>
      <c r="C50" s="85"/>
      <c r="D50" s="62"/>
      <c r="E50" s="62"/>
      <c r="H50" s="88" t="s">
        <v>1023</v>
      </c>
      <c r="I50" s="145" t="s">
        <v>719</v>
      </c>
      <c r="J50" s="69">
        <v>1157.4297042275996</v>
      </c>
      <c r="K50" s="69">
        <v>1140.040121082877</v>
      </c>
      <c r="L50" s="69">
        <v>1147.2546091610473</v>
      </c>
      <c r="M50" s="69">
        <v>1120.7202936473761</v>
      </c>
      <c r="N50" s="69">
        <v>1056.5391477053536</v>
      </c>
      <c r="O50" s="69">
        <v>1031.7885103044587</v>
      </c>
      <c r="P50" s="69">
        <v>1001.3438073342924</v>
      </c>
      <c r="Q50" s="69">
        <v>986.90979399268997</v>
      </c>
      <c r="R50" s="69">
        <v>920.68253037788531</v>
      </c>
      <c r="S50" s="69">
        <v>880.33558610577336</v>
      </c>
      <c r="T50" s="69">
        <v>834.52155685377659</v>
      </c>
      <c r="U50" s="69">
        <v>823.27756062796516</v>
      </c>
      <c r="V50" s="69">
        <v>763.11589808916642</v>
      </c>
      <c r="W50" s="69">
        <v>768.79399683962333</v>
      </c>
      <c r="X50" s="69">
        <v>677.52338082696269</v>
      </c>
      <c r="Y50" s="146"/>
      <c r="Z50" s="69">
        <v>449977481.89105302</v>
      </c>
      <c r="AA50" s="69">
        <v>443888897.28539079</v>
      </c>
      <c r="AB50" s="69">
        <v>445060232.20322585</v>
      </c>
      <c r="AC50" s="69">
        <v>450821602.30693972</v>
      </c>
      <c r="AD50" s="69">
        <v>446893288.57747984</v>
      </c>
      <c r="AE50" s="69">
        <v>448374928.92256057</v>
      </c>
      <c r="AF50" s="69">
        <v>453777470.6704331</v>
      </c>
      <c r="AG50" s="69">
        <v>459166377.55675143</v>
      </c>
      <c r="AH50" s="69">
        <v>464875000.97353446</v>
      </c>
      <c r="AI50" s="69">
        <v>462974201.70879483</v>
      </c>
      <c r="AJ50" s="69">
        <v>461375926.52860475</v>
      </c>
      <c r="AK50" s="69">
        <v>450278534.18070728</v>
      </c>
      <c r="AL50" s="69">
        <v>422129157.94184136</v>
      </c>
      <c r="AM50" s="69">
        <v>427454518.19839382</v>
      </c>
      <c r="AN50" s="69">
        <v>426758276.05293345</v>
      </c>
      <c r="AO50" s="146"/>
      <c r="AP50" s="146">
        <f t="shared" si="62"/>
        <v>2.5721947226413264</v>
      </c>
      <c r="AQ50" s="146">
        <f t="shared" si="63"/>
        <v>2.5683005996653878</v>
      </c>
      <c r="AR50" s="146">
        <f t="shared" si="64"/>
        <v>2.5777513382439921</v>
      </c>
      <c r="AS50" s="146">
        <f t="shared" si="65"/>
        <v>2.4859507350855363</v>
      </c>
      <c r="AT50" s="146">
        <f t="shared" si="66"/>
        <v>2.3641866519599271</v>
      </c>
      <c r="AU50" s="146">
        <f t="shared" ref="AU50:AU53" si="67">(O50*1000000)/(AE50)</f>
        <v>2.301173512943361</v>
      </c>
      <c r="AV50" s="146">
        <f t="shared" ref="AV50:AV53" si="68">(P50*1000000)/(AF50)</f>
        <v>2.2066847123433826</v>
      </c>
      <c r="AW50" s="146">
        <f t="shared" ref="AW50:AW53" si="69">(Q50*1000000)/(AG50)</f>
        <v>2.1493511768960287</v>
      </c>
      <c r="AX50" s="146">
        <f t="shared" ref="AX50:AX53" si="70">(R50*1000000)/(AH50)</f>
        <v>1.9804948178538433</v>
      </c>
      <c r="AY50" s="146">
        <f t="shared" ref="AY50:AY53" si="71">(S50*1000000)/(AI50)</f>
        <v>1.9014787062789598</v>
      </c>
      <c r="AZ50" s="146">
        <f t="shared" ref="AZ50:AZ53" si="72">(T50*1000000)/(AJ50)</f>
        <v>1.8087670137727423</v>
      </c>
      <c r="BA50" s="146">
        <f t="shared" ref="BA50:BA53" si="73">(U50*1000000)/(AK50)</f>
        <v>1.8283739910585317</v>
      </c>
      <c r="BB50" s="146">
        <f t="shared" ref="BB50:BB53" si="74">(V50*1000000)/(AL50)</f>
        <v>1.8077782207935145</v>
      </c>
      <c r="BC50" s="146">
        <f t="shared" ref="BC50:BC53" si="75">(W50*1000000)/(AM50)</f>
        <v>1.7985398775988704</v>
      </c>
      <c r="BD50" s="146">
        <f t="shared" ref="BD50:BD53" si="76">(X50*1000000)/(AN50)</f>
        <v>1.587604550035546</v>
      </c>
      <c r="BE50" s="151"/>
    </row>
    <row r="51" spans="1:57" s="71" customFormat="1" x14ac:dyDescent="0.25">
      <c r="G51" s="31"/>
      <c r="H51" s="31" t="s">
        <v>702</v>
      </c>
      <c r="I51" s="145" t="s">
        <v>45</v>
      </c>
      <c r="J51" s="69">
        <v>568.82555751978896</v>
      </c>
      <c r="K51" s="69">
        <v>572.93980736885806</v>
      </c>
      <c r="L51" s="69">
        <v>573.42036506656905</v>
      </c>
      <c r="M51" s="69">
        <v>539.97955171660897</v>
      </c>
      <c r="N51" s="69">
        <v>509.71171309886199</v>
      </c>
      <c r="O51" s="69">
        <v>503.922262611213</v>
      </c>
      <c r="P51" s="69">
        <v>493.92948084874899</v>
      </c>
      <c r="Q51" s="69">
        <v>499.49953681402599</v>
      </c>
      <c r="R51" s="69">
        <v>480.66475181940501</v>
      </c>
      <c r="S51" s="69">
        <v>466.98368742454602</v>
      </c>
      <c r="T51" s="69">
        <v>444.07958370920102</v>
      </c>
      <c r="U51" s="69">
        <v>429.516390334802</v>
      </c>
      <c r="V51" s="69">
        <v>392.60651764086401</v>
      </c>
      <c r="W51" s="69">
        <v>389.58151927770098</v>
      </c>
      <c r="X51" s="69">
        <v>341.14766679428402</v>
      </c>
      <c r="Y51" s="146"/>
      <c r="Z51" s="69">
        <v>284784149.71992803</v>
      </c>
      <c r="AA51" s="69">
        <v>282436111.78840601</v>
      </c>
      <c r="AB51" s="69">
        <v>285607086.562141</v>
      </c>
      <c r="AC51" s="69">
        <v>278994075.11856598</v>
      </c>
      <c r="AD51" s="69">
        <v>274370016.64018798</v>
      </c>
      <c r="AE51" s="69">
        <v>276505261.21335799</v>
      </c>
      <c r="AF51" s="69">
        <v>278790862.53294802</v>
      </c>
      <c r="AG51" s="69">
        <v>281489500.40704799</v>
      </c>
      <c r="AH51" s="69">
        <v>286374210.76536798</v>
      </c>
      <c r="AI51" s="69">
        <v>286608570.05511802</v>
      </c>
      <c r="AJ51" s="69">
        <v>285117786.96353298</v>
      </c>
      <c r="AK51" s="69">
        <v>275893138.60666198</v>
      </c>
      <c r="AL51" s="69">
        <v>257165714.67181399</v>
      </c>
      <c r="AM51" s="69">
        <v>259982765.579465</v>
      </c>
      <c r="AN51" s="69">
        <v>256089451.35995901</v>
      </c>
      <c r="AO51" s="146"/>
      <c r="AP51" s="146">
        <f t="shared" si="62"/>
        <v>1.9973919127142521</v>
      </c>
      <c r="AQ51" s="146">
        <f t="shared" si="63"/>
        <v>2.0285642786291085</v>
      </c>
      <c r="AR51" s="146">
        <f t="shared" si="64"/>
        <v>2.0077245700337589</v>
      </c>
      <c r="AS51" s="146">
        <f t="shared" si="65"/>
        <v>1.9354516811410074</v>
      </c>
      <c r="AT51" s="146">
        <f t="shared" si="66"/>
        <v>1.8577529692951247</v>
      </c>
      <c r="AU51" s="146">
        <f t="shared" si="67"/>
        <v>1.8224689844956503</v>
      </c>
      <c r="AV51" s="146">
        <f t="shared" si="68"/>
        <v>1.7716846110419975</v>
      </c>
      <c r="AW51" s="146">
        <f t="shared" si="69"/>
        <v>1.7744872760501706</v>
      </c>
      <c r="AX51" s="146">
        <f t="shared" si="70"/>
        <v>1.6784498525016385</v>
      </c>
      <c r="AY51" s="146">
        <f t="shared" si="71"/>
        <v>1.629343070009176</v>
      </c>
      <c r="AZ51" s="146">
        <f t="shared" si="72"/>
        <v>1.5575302699932907</v>
      </c>
      <c r="BA51" s="146">
        <f t="shared" si="73"/>
        <v>1.5568215741209828</v>
      </c>
      <c r="BB51" s="146">
        <f t="shared" si="74"/>
        <v>1.5266674180961288</v>
      </c>
      <c r="BC51" s="146">
        <f t="shared" si="75"/>
        <v>1.4984897880033647</v>
      </c>
      <c r="BD51" s="146">
        <f t="shared" si="76"/>
        <v>1.3321425969817371</v>
      </c>
      <c r="BE51" s="151"/>
    </row>
    <row r="52" spans="1:57" s="71" customFormat="1" x14ac:dyDescent="0.25">
      <c r="G52" s="31"/>
      <c r="H52" s="31" t="s">
        <v>703</v>
      </c>
      <c r="I52" s="145" t="s">
        <v>715</v>
      </c>
      <c r="J52" s="69">
        <v>568.27684989248496</v>
      </c>
      <c r="K52" s="69">
        <v>544.94758634613095</v>
      </c>
      <c r="L52" s="69">
        <v>551.88078541099901</v>
      </c>
      <c r="M52" s="69">
        <v>559.76156173069899</v>
      </c>
      <c r="N52" s="69">
        <v>528.61832648305801</v>
      </c>
      <c r="O52" s="69">
        <v>509.45416533487202</v>
      </c>
      <c r="P52" s="69">
        <v>490.21285557312598</v>
      </c>
      <c r="Q52" s="69">
        <v>469.980897031371</v>
      </c>
      <c r="R52" s="69">
        <v>424.73233247006999</v>
      </c>
      <c r="S52" s="69">
        <v>397.65249912209401</v>
      </c>
      <c r="T52" s="69">
        <v>375.27119751066198</v>
      </c>
      <c r="U52" s="69">
        <v>378.95896820966902</v>
      </c>
      <c r="V52" s="69">
        <v>357.15573761254302</v>
      </c>
      <c r="W52" s="69">
        <v>366.29302653924498</v>
      </c>
      <c r="X52" s="69">
        <v>325.01467225055097</v>
      </c>
      <c r="Y52" s="146"/>
      <c r="Z52" s="69">
        <v>157336254.37112501</v>
      </c>
      <c r="AA52" s="69">
        <v>152940064.14076599</v>
      </c>
      <c r="AB52" s="69">
        <v>151175543.92635599</v>
      </c>
      <c r="AC52" s="69">
        <v>163603007.66844401</v>
      </c>
      <c r="AD52" s="69">
        <v>164937452.16462699</v>
      </c>
      <c r="AE52" s="69">
        <v>163934794.79948199</v>
      </c>
      <c r="AF52" s="69">
        <v>167117114.94860801</v>
      </c>
      <c r="AG52" s="69">
        <v>169508993.595837</v>
      </c>
      <c r="AH52" s="69">
        <v>170717531.00882301</v>
      </c>
      <c r="AI52" s="69">
        <v>168110532.39872801</v>
      </c>
      <c r="AJ52" s="69">
        <v>168126632.10406199</v>
      </c>
      <c r="AK52" s="69">
        <v>166601231.59690601</v>
      </c>
      <c r="AL52" s="69">
        <v>157777651.410824</v>
      </c>
      <c r="AM52" s="69">
        <v>160505037.68111899</v>
      </c>
      <c r="AN52" s="69">
        <v>163568884.311883</v>
      </c>
      <c r="AO52" s="146"/>
      <c r="AP52" s="146">
        <f t="shared" si="62"/>
        <v>3.6118620731368916</v>
      </c>
      <c r="AQ52" s="146">
        <f t="shared" si="63"/>
        <v>3.5631447482888547</v>
      </c>
      <c r="AR52" s="146">
        <f t="shared" si="64"/>
        <v>3.6505956656576912</v>
      </c>
      <c r="AS52" s="146">
        <f t="shared" si="65"/>
        <v>3.4214625373214735</v>
      </c>
      <c r="AT52" s="146">
        <f t="shared" si="66"/>
        <v>3.2049623632808073</v>
      </c>
      <c r="AU52" s="146">
        <f t="shared" si="67"/>
        <v>3.1076634216550216</v>
      </c>
      <c r="AV52" s="146">
        <f t="shared" si="68"/>
        <v>2.9333492007917719</v>
      </c>
      <c r="AW52" s="146">
        <f t="shared" si="69"/>
        <v>2.77260154202764</v>
      </c>
      <c r="AX52" s="146">
        <f t="shared" si="70"/>
        <v>2.4879245263224843</v>
      </c>
      <c r="AY52" s="146">
        <f t="shared" si="71"/>
        <v>2.3654228765330045</v>
      </c>
      <c r="AZ52" s="146">
        <f t="shared" si="72"/>
        <v>2.2320746737993766</v>
      </c>
      <c r="BA52" s="146">
        <f t="shared" si="73"/>
        <v>2.2746468593135347</v>
      </c>
      <c r="BB52" s="146">
        <f t="shared" si="74"/>
        <v>2.2636649387217407</v>
      </c>
      <c r="BC52" s="146">
        <f t="shared" si="75"/>
        <v>2.2821279121903464</v>
      </c>
      <c r="BD52" s="146">
        <f t="shared" si="76"/>
        <v>1.9870201696236625</v>
      </c>
      <c r="BE52" s="151"/>
    </row>
    <row r="53" spans="1:57" s="71" customFormat="1" ht="12.75" customHeight="1" x14ac:dyDescent="0.25">
      <c r="G53" s="31"/>
      <c r="H53" s="31" t="s">
        <v>704</v>
      </c>
      <c r="I53" s="49" t="s">
        <v>43</v>
      </c>
      <c r="J53" s="69">
        <v>20.327296815325699</v>
      </c>
      <c r="K53" s="69">
        <v>22.152727367888001</v>
      </c>
      <c r="L53" s="69">
        <v>21.953458683479099</v>
      </c>
      <c r="M53" s="69">
        <v>20.9791802000681</v>
      </c>
      <c r="N53" s="69">
        <v>18.209108123433399</v>
      </c>
      <c r="O53" s="69">
        <v>18.412082358373699</v>
      </c>
      <c r="P53" s="69">
        <v>17.201470912417498</v>
      </c>
      <c r="Q53" s="69">
        <v>17.429360147293</v>
      </c>
      <c r="R53" s="69">
        <v>15.2854460884103</v>
      </c>
      <c r="S53" s="69">
        <v>15.699399559133299</v>
      </c>
      <c r="T53" s="69">
        <v>15.1707756339136</v>
      </c>
      <c r="U53" s="69">
        <v>14.802202083494199</v>
      </c>
      <c r="V53" s="69">
        <v>13.3536428357594</v>
      </c>
      <c r="W53" s="69">
        <v>12.919451022677301</v>
      </c>
      <c r="X53" s="69">
        <v>11.3610417821277</v>
      </c>
      <c r="Y53" s="146"/>
      <c r="Z53" s="69">
        <v>7857077.7999999998</v>
      </c>
      <c r="AA53" s="69">
        <v>8512721.3562187608</v>
      </c>
      <c r="AB53" s="69">
        <v>8277601.7147288602</v>
      </c>
      <c r="AC53" s="69">
        <v>8224519.5199297797</v>
      </c>
      <c r="AD53" s="69">
        <v>7585819.7726648999</v>
      </c>
      <c r="AE53" s="69">
        <v>7934872.9097206201</v>
      </c>
      <c r="AF53" s="69">
        <v>7869493.1888770703</v>
      </c>
      <c r="AG53" s="69">
        <v>8167883.5538664199</v>
      </c>
      <c r="AH53" s="69">
        <v>7783259.1993434504</v>
      </c>
      <c r="AI53" s="69">
        <v>8255099.2549487697</v>
      </c>
      <c r="AJ53" s="69">
        <v>8131507.4610097501</v>
      </c>
      <c r="AK53" s="69">
        <v>7784163.9771392997</v>
      </c>
      <c r="AL53" s="69">
        <v>7185791.8592033498</v>
      </c>
      <c r="AM53" s="69">
        <v>6966714.9378098501</v>
      </c>
      <c r="AN53" s="69">
        <v>7099940.3810914597</v>
      </c>
      <c r="AO53" s="146"/>
      <c r="AP53" s="146">
        <f t="shared" si="62"/>
        <v>2.5871319252210663</v>
      </c>
      <c r="AQ53" s="146">
        <f t="shared" si="63"/>
        <v>2.6023085263685819</v>
      </c>
      <c r="AR53" s="146">
        <f t="shared" si="64"/>
        <v>2.6521520894652277</v>
      </c>
      <c r="AS53" s="146">
        <f t="shared" si="65"/>
        <v>2.5508092173933123</v>
      </c>
      <c r="AT53" s="146">
        <f t="shared" si="66"/>
        <v>2.4004140184095801</v>
      </c>
      <c r="AU53" s="146">
        <f t="shared" si="67"/>
        <v>2.320400410675509</v>
      </c>
      <c r="AV53" s="146">
        <f t="shared" si="68"/>
        <v>2.1858422772041366</v>
      </c>
      <c r="AW53" s="146">
        <f t="shared" si="69"/>
        <v>2.1338894013789518</v>
      </c>
      <c r="AX53" s="146">
        <f t="shared" si="70"/>
        <v>1.9638875819142305</v>
      </c>
      <c r="AY53" s="146">
        <f t="shared" si="71"/>
        <v>1.9017820469840889</v>
      </c>
      <c r="AZ53" s="146">
        <f t="shared" si="72"/>
        <v>1.8656781299970338</v>
      </c>
      <c r="BA53" s="146">
        <f t="shared" si="73"/>
        <v>1.9015789141859838</v>
      </c>
      <c r="BB53" s="146">
        <f t="shared" si="74"/>
        <v>1.8583397762428158</v>
      </c>
      <c r="BC53" s="146">
        <f t="shared" si="75"/>
        <v>1.8544538046993542</v>
      </c>
      <c r="BD53" s="146">
        <f t="shared" si="76"/>
        <v>1.6001601664690583</v>
      </c>
      <c r="BE53" s="151"/>
    </row>
    <row r="54" spans="1:57" s="71" customFormat="1" x14ac:dyDescent="0.25"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146"/>
      <c r="Z54" s="158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51"/>
    </row>
    <row r="55" spans="1:57" s="71" customFormat="1" x14ac:dyDescent="0.25">
      <c r="A55" s="85"/>
      <c r="B55" s="85"/>
      <c r="C55" s="85"/>
      <c r="D55" s="62"/>
      <c r="E55" s="62"/>
      <c r="F55" s="44"/>
      <c r="G55" s="62"/>
      <c r="H55" s="62"/>
      <c r="I55" s="62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146"/>
      <c r="Z55" s="160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51"/>
    </row>
    <row r="56" spans="1:57" s="71" customFormat="1" x14ac:dyDescent="0.25">
      <c r="A56" s="86"/>
      <c r="B56" s="86"/>
      <c r="C56" s="86"/>
      <c r="D56" s="77"/>
      <c r="E56" s="77"/>
      <c r="F56" s="138"/>
      <c r="G56" s="88" t="s">
        <v>1022</v>
      </c>
      <c r="H56" s="88" t="s">
        <v>670</v>
      </c>
      <c r="I56" s="145" t="s">
        <v>719</v>
      </c>
      <c r="J56" s="81">
        <v>19518.888886243807</v>
      </c>
      <c r="K56" s="81">
        <v>19105.419487831903</v>
      </c>
      <c r="L56" s="81">
        <v>19186.824471518761</v>
      </c>
      <c r="M56" s="81">
        <v>18822.75047521172</v>
      </c>
      <c r="N56" s="81">
        <v>17757.226408493512</v>
      </c>
      <c r="O56" s="81">
        <v>17373.104108160511</v>
      </c>
      <c r="P56" s="81">
        <v>16867.420780834964</v>
      </c>
      <c r="Q56" s="81">
        <v>16892.398687837565</v>
      </c>
      <c r="R56" s="81">
        <v>16161.533767005141</v>
      </c>
      <c r="S56" s="81">
        <v>15762.079969202052</v>
      </c>
      <c r="T56" s="81">
        <v>15182.738733168226</v>
      </c>
      <c r="U56" s="81">
        <v>14958.614681318031</v>
      </c>
      <c r="V56" s="81">
        <v>13896.769961315749</v>
      </c>
      <c r="W56" s="81">
        <v>13924.86298894249</v>
      </c>
      <c r="X56" s="81">
        <v>12389.072857612089</v>
      </c>
      <c r="Y56" s="146"/>
      <c r="Z56" s="81">
        <v>7750251144.0033903</v>
      </c>
      <c r="AA56" s="81">
        <v>7615150834.1618176</v>
      </c>
      <c r="AB56" s="81">
        <v>7634388004.8710861</v>
      </c>
      <c r="AC56" s="81">
        <v>7745364216.62537</v>
      </c>
      <c r="AD56" s="81">
        <v>7687988409.7647676</v>
      </c>
      <c r="AE56" s="81">
        <v>7690824090.6316776</v>
      </c>
      <c r="AF56" s="81">
        <v>7815675806.225482</v>
      </c>
      <c r="AG56" s="81">
        <v>7994285147.253437</v>
      </c>
      <c r="AH56" s="81">
        <v>8214079781.2385473</v>
      </c>
      <c r="AI56" s="81">
        <v>8327699535.066514</v>
      </c>
      <c r="AJ56" s="81">
        <v>8412518456.7961283</v>
      </c>
      <c r="AK56" s="81">
        <v>8235554869.5043135</v>
      </c>
      <c r="AL56" s="81">
        <v>7780984633.8880053</v>
      </c>
      <c r="AM56" s="81">
        <v>7856260621.3740692</v>
      </c>
      <c r="AN56" s="81">
        <v>7843217864.9659557</v>
      </c>
      <c r="AO56" s="146"/>
      <c r="AP56" s="146">
        <f t="shared" si="62"/>
        <v>2.5184846946987234</v>
      </c>
      <c r="AQ56" s="146">
        <f t="shared" si="63"/>
        <v>2.5088694766391706</v>
      </c>
      <c r="AR56" s="146">
        <f t="shared" si="64"/>
        <v>2.5132105493297821</v>
      </c>
      <c r="AS56" s="146">
        <f t="shared" si="65"/>
        <v>2.4301956562363869</v>
      </c>
      <c r="AT56" s="146">
        <f t="shared" si="66"/>
        <v>2.3097363656193175</v>
      </c>
      <c r="AU56" s="146">
        <f t="shared" ref="AU56:AU59" si="77">(O56*1000000)/(AE56)</f>
        <v>2.2589392116409193</v>
      </c>
      <c r="AV56" s="146">
        <f t="shared" ref="AV56:AV59" si="78">(P56*1000000)/(AF56)</f>
        <v>2.1581525640302819</v>
      </c>
      <c r="AW56" s="146">
        <f t="shared" ref="AW56:AW59" si="79">(Q56*1000000)/(AG56)</f>
        <v>2.113059313832609</v>
      </c>
      <c r="AX56" s="146">
        <f t="shared" ref="AX56:AX59" si="80">(R56*1000000)/(AH56)</f>
        <v>1.9675403937418598</v>
      </c>
      <c r="AY56" s="146">
        <f t="shared" ref="AY56:AY59" si="81">(S56*1000000)/(AI56)</f>
        <v>1.8927291868337273</v>
      </c>
      <c r="AZ56" s="146">
        <f t="shared" ref="AZ56:AZ59" si="82">(T56*1000000)/(AJ56)</f>
        <v>1.8047792478722844</v>
      </c>
      <c r="BA56" s="146">
        <f t="shared" ref="BA56:BA59" si="83">(U56*1000000)/(AK56)</f>
        <v>1.8163457008475217</v>
      </c>
      <c r="BB56" s="146">
        <f t="shared" ref="BB56:BB59" si="84">(V56*1000000)/(AL56)</f>
        <v>1.7859911843023146</v>
      </c>
      <c r="BC56" s="146">
        <f t="shared" ref="BC56:BC59" si="85">(W56*1000000)/(AM56)</f>
        <v>1.7724543087404621</v>
      </c>
      <c r="BD56" s="146">
        <f t="shared" ref="BD56:BD59" si="86">(X56*1000000)/(AN56)</f>
        <v>1.57959055465634</v>
      </c>
      <c r="BE56" s="151"/>
    </row>
    <row r="57" spans="1:57" s="71" customFormat="1" x14ac:dyDescent="0.25">
      <c r="A57" s="73"/>
      <c r="B57" s="73"/>
      <c r="C57" s="73"/>
      <c r="D57" s="139"/>
      <c r="E57" s="139"/>
      <c r="F57" s="140"/>
      <c r="G57" s="139"/>
      <c r="H57" s="31" t="s">
        <v>702</v>
      </c>
      <c r="I57" s="145" t="s">
        <v>45</v>
      </c>
      <c r="J57" s="81">
        <v>9566.5862156741041</v>
      </c>
      <c r="K57" s="81">
        <v>9630.1070326931804</v>
      </c>
      <c r="L57" s="81">
        <v>9480.182185924743</v>
      </c>
      <c r="M57" s="81">
        <v>9026.3146808008896</v>
      </c>
      <c r="N57" s="81">
        <v>8675.6177873868473</v>
      </c>
      <c r="O57" s="81">
        <v>8595.6308871052297</v>
      </c>
      <c r="P57" s="81">
        <v>8570.3183645541612</v>
      </c>
      <c r="Q57" s="81">
        <v>8760.3307462530829</v>
      </c>
      <c r="R57" s="81">
        <v>8591.170579911608</v>
      </c>
      <c r="S57" s="81">
        <v>8449.529826971333</v>
      </c>
      <c r="T57" s="81">
        <v>8130.9274795169131</v>
      </c>
      <c r="U57" s="81">
        <v>7919.4012952753219</v>
      </c>
      <c r="V57" s="81">
        <v>7352.0662548608416</v>
      </c>
      <c r="W57" s="81">
        <v>7333.173311597373</v>
      </c>
      <c r="X57" s="81">
        <v>6477.1164478136079</v>
      </c>
      <c r="Z57" s="81">
        <v>4818005350.8127308</v>
      </c>
      <c r="AA57" s="81">
        <v>4768280975.6193266</v>
      </c>
      <c r="AB57" s="81">
        <v>4787876225.182848</v>
      </c>
      <c r="AC57" s="81">
        <v>4721423142.3970451</v>
      </c>
      <c r="AD57" s="81">
        <v>4700899690.4660711</v>
      </c>
      <c r="AE57" s="81">
        <v>4711511574.5959234</v>
      </c>
      <c r="AF57" s="81">
        <v>4811259514.1446095</v>
      </c>
      <c r="AG57" s="81">
        <v>4916604346.3555775</v>
      </c>
      <c r="AH57" s="81">
        <v>5056695979.7516308</v>
      </c>
      <c r="AI57" s="81">
        <v>5122252927.1019201</v>
      </c>
      <c r="AJ57" s="81">
        <v>5133130820.6710663</v>
      </c>
      <c r="AK57" s="81">
        <v>5015995389.2834892</v>
      </c>
      <c r="AL57" s="81">
        <v>4749642950.5444584</v>
      </c>
      <c r="AM57" s="81">
        <v>4824534906.350153</v>
      </c>
      <c r="AN57" s="81">
        <v>4759877813.2248096</v>
      </c>
      <c r="AO57" s="81"/>
      <c r="AP57" s="146">
        <f t="shared" si="62"/>
        <v>1.9855906166771595</v>
      </c>
      <c r="AQ57" s="146">
        <f t="shared" si="63"/>
        <v>2.0196181982422665</v>
      </c>
      <c r="AR57" s="146">
        <f t="shared" si="64"/>
        <v>1.9800391112998534</v>
      </c>
      <c r="AS57" s="146">
        <f t="shared" si="65"/>
        <v>1.9117783788000562</v>
      </c>
      <c r="AT57" s="146">
        <f t="shared" si="66"/>
        <v>1.8455228485266193</v>
      </c>
      <c r="AU57" s="146">
        <f t="shared" si="77"/>
        <v>1.8243892116178073</v>
      </c>
      <c r="AV57" s="146">
        <f t="shared" si="78"/>
        <v>1.7813045293770382</v>
      </c>
      <c r="AW57" s="146">
        <f t="shared" si="79"/>
        <v>1.7817847703662912</v>
      </c>
      <c r="AX57" s="146">
        <f t="shared" si="80"/>
        <v>1.6989691716316273</v>
      </c>
      <c r="AY57" s="146">
        <f t="shared" si="81"/>
        <v>1.6495729412861944</v>
      </c>
      <c r="AZ57" s="146">
        <f t="shared" si="82"/>
        <v>1.5840094015866009</v>
      </c>
      <c r="BA57" s="146">
        <f t="shared" si="83"/>
        <v>1.5788294606878757</v>
      </c>
      <c r="BB57" s="146">
        <f t="shared" si="84"/>
        <v>1.5479197765840618</v>
      </c>
      <c r="BC57" s="146">
        <f t="shared" si="85"/>
        <v>1.5199751797723129</v>
      </c>
      <c r="BD57" s="146">
        <f t="shared" si="86"/>
        <v>1.3607736799078403</v>
      </c>
      <c r="BE57" s="151"/>
    </row>
    <row r="58" spans="1:57" s="71" customFormat="1" x14ac:dyDescent="0.25">
      <c r="A58" s="73"/>
      <c r="B58" s="73"/>
      <c r="C58" s="73"/>
      <c r="D58" s="139"/>
      <c r="E58" s="139"/>
      <c r="F58" s="140"/>
      <c r="G58" s="139"/>
      <c r="H58" s="31" t="s">
        <v>703</v>
      </c>
      <c r="I58" s="145" t="s">
        <v>715</v>
      </c>
      <c r="J58" s="81">
        <v>9652.0399116680946</v>
      </c>
      <c r="K58" s="81">
        <v>9194.1375786554836</v>
      </c>
      <c r="L58" s="81">
        <v>9429.7856988363637</v>
      </c>
      <c r="M58" s="81">
        <v>9529.2080211230168</v>
      </c>
      <c r="N58" s="81">
        <v>8824.2088311216539</v>
      </c>
      <c r="O58" s="81">
        <v>8529.9417777262533</v>
      </c>
      <c r="P58" s="81">
        <v>8063.0253464793313</v>
      </c>
      <c r="Q58" s="81">
        <v>7906.0531946721067</v>
      </c>
      <c r="R58" s="81">
        <v>7356.9688355078897</v>
      </c>
      <c r="S58" s="81">
        <v>7110.2193716148877</v>
      </c>
      <c r="T58" s="81">
        <v>6859.0926962910044</v>
      </c>
      <c r="U58" s="81">
        <v>6849.7837157594804</v>
      </c>
      <c r="V58" s="81">
        <v>6372.3429821859363</v>
      </c>
      <c r="W58" s="81">
        <v>6426.3511288112486</v>
      </c>
      <c r="X58" s="81">
        <v>5766.533106162492</v>
      </c>
      <c r="Z58" s="81">
        <v>2817531536.6906595</v>
      </c>
      <c r="AA58" s="81">
        <v>2734825395.542491</v>
      </c>
      <c r="AB58" s="81">
        <v>2738146080.6882377</v>
      </c>
      <c r="AC58" s="81">
        <v>2914683251.5940647</v>
      </c>
      <c r="AD58" s="81">
        <v>2877236731.0986967</v>
      </c>
      <c r="AE58" s="81">
        <v>2869334493.1357541</v>
      </c>
      <c r="AF58" s="81">
        <v>2894381121.7808719</v>
      </c>
      <c r="AG58" s="81">
        <v>2966824864.3708339</v>
      </c>
      <c r="AH58" s="81">
        <v>3045619322.7869167</v>
      </c>
      <c r="AI58" s="81">
        <v>3093392469.8145943</v>
      </c>
      <c r="AJ58" s="81">
        <v>3167921711.375062</v>
      </c>
      <c r="AK58" s="81">
        <v>3109916036.2577553</v>
      </c>
      <c r="AL58" s="81">
        <v>2924720130.492599</v>
      </c>
      <c r="AM58" s="81">
        <v>2928185357.4417939</v>
      </c>
      <c r="AN58" s="81">
        <v>2982026780.6642427</v>
      </c>
      <c r="AO58" s="81"/>
      <c r="AP58" s="146">
        <f t="shared" si="62"/>
        <v>3.4257078531248415</v>
      </c>
      <c r="AQ58" s="146">
        <f t="shared" si="63"/>
        <v>3.3618737026652838</v>
      </c>
      <c r="AR58" s="146">
        <f t="shared" si="64"/>
        <v>3.4438577858731958</v>
      </c>
      <c r="AS58" s="146">
        <f t="shared" si="65"/>
        <v>3.2693803060457469</v>
      </c>
      <c r="AT58" s="146">
        <f t="shared" si="66"/>
        <v>3.066903997069458</v>
      </c>
      <c r="AU58" s="146">
        <f t="shared" si="77"/>
        <v>2.9727944922881058</v>
      </c>
      <c r="AV58" s="146">
        <f t="shared" si="78"/>
        <v>2.7857510836438379</v>
      </c>
      <c r="AW58" s="146">
        <f t="shared" si="79"/>
        <v>2.6648196493218754</v>
      </c>
      <c r="AX58" s="146">
        <f t="shared" si="80"/>
        <v>2.4155904122567229</v>
      </c>
      <c r="AY58" s="146">
        <f t="shared" si="81"/>
        <v>2.2985183551704469</v>
      </c>
      <c r="AZ58" s="146">
        <f t="shared" si="82"/>
        <v>2.1651711504302797</v>
      </c>
      <c r="BA58" s="146">
        <f t="shared" si="83"/>
        <v>2.2025622672443617</v>
      </c>
      <c r="BB58" s="146">
        <f t="shared" si="84"/>
        <v>2.1787872677966855</v>
      </c>
      <c r="BC58" s="146">
        <f t="shared" si="85"/>
        <v>2.1946531193727514</v>
      </c>
      <c r="BD58" s="146">
        <f t="shared" si="86"/>
        <v>1.9337630176741751</v>
      </c>
      <c r="BE58" s="151"/>
    </row>
    <row r="59" spans="1:57" s="71" customFormat="1" ht="12.75" customHeight="1" x14ac:dyDescent="0.25">
      <c r="A59" s="73"/>
      <c r="B59" s="73"/>
      <c r="C59" s="73"/>
      <c r="D59" s="139"/>
      <c r="E59" s="139"/>
      <c r="F59" s="140"/>
      <c r="H59" s="31" t="s">
        <v>704</v>
      </c>
      <c r="I59" s="49" t="s">
        <v>43</v>
      </c>
      <c r="J59" s="81">
        <v>300.26275890160724</v>
      </c>
      <c r="K59" s="81">
        <v>281.17487648323788</v>
      </c>
      <c r="L59" s="81">
        <v>276.85658675765495</v>
      </c>
      <c r="M59" s="81">
        <v>267.22777328781217</v>
      </c>
      <c r="N59" s="81">
        <v>257.39978998500982</v>
      </c>
      <c r="O59" s="81">
        <v>247.53144332903094</v>
      </c>
      <c r="P59" s="81">
        <v>234.07706980147091</v>
      </c>
      <c r="Q59" s="81">
        <v>226.01474691237678</v>
      </c>
      <c r="R59" s="81">
        <v>213.39435158564473</v>
      </c>
      <c r="S59" s="81">
        <v>202.33077061582966</v>
      </c>
      <c r="T59" s="81">
        <v>192.71855736030989</v>
      </c>
      <c r="U59" s="81">
        <v>189.42967028322832</v>
      </c>
      <c r="V59" s="81">
        <v>172.36072426897198</v>
      </c>
      <c r="W59" s="81">
        <v>165.33854853386808</v>
      </c>
      <c r="X59" s="81">
        <v>145.42330363598901</v>
      </c>
      <c r="Z59" s="81">
        <v>114714256.5</v>
      </c>
      <c r="AA59" s="81">
        <v>112044462.99999996</v>
      </c>
      <c r="AB59" s="81">
        <v>108365699.00000001</v>
      </c>
      <c r="AC59" s="81">
        <v>109257822.63425985</v>
      </c>
      <c r="AD59" s="81">
        <v>109851988.20000011</v>
      </c>
      <c r="AE59" s="81">
        <v>109978022.90000005</v>
      </c>
      <c r="AF59" s="81">
        <v>110035170.30000004</v>
      </c>
      <c r="AG59" s="81">
        <v>110855936.52702561</v>
      </c>
      <c r="AH59" s="81">
        <v>111764478.70000005</v>
      </c>
      <c r="AI59" s="81">
        <v>112054138.15000005</v>
      </c>
      <c r="AJ59" s="81">
        <v>111465924.75000009</v>
      </c>
      <c r="AK59" s="81">
        <v>109643443.96306939</v>
      </c>
      <c r="AL59" s="81">
        <v>106621552.85094781</v>
      </c>
      <c r="AM59" s="81">
        <v>103540357.58212247</v>
      </c>
      <c r="AN59" s="81">
        <v>101313271.07690337</v>
      </c>
      <c r="AO59" s="81"/>
      <c r="AP59" s="146">
        <f t="shared" si="62"/>
        <v>2.6174842435700851</v>
      </c>
      <c r="AQ59" s="146">
        <f t="shared" si="63"/>
        <v>2.5094937219988993</v>
      </c>
      <c r="AR59" s="146">
        <f t="shared" si="64"/>
        <v>2.5548359795810933</v>
      </c>
      <c r="AS59" s="146">
        <f t="shared" si="65"/>
        <v>2.4458456780925988</v>
      </c>
      <c r="AT59" s="146">
        <f t="shared" si="66"/>
        <v>2.3431509452189374</v>
      </c>
      <c r="AU59" s="146">
        <f t="shared" si="77"/>
        <v>2.2507355269889184</v>
      </c>
      <c r="AV59" s="146">
        <f t="shared" si="78"/>
        <v>2.1272932023759572</v>
      </c>
      <c r="AW59" s="146">
        <f t="shared" si="79"/>
        <v>2.0388150061523911</v>
      </c>
      <c r="AX59" s="146">
        <f t="shared" si="80"/>
        <v>1.9093217636566011</v>
      </c>
      <c r="AY59" s="146">
        <f t="shared" si="81"/>
        <v>1.8056519282222474</v>
      </c>
      <c r="AZ59" s="146">
        <f t="shared" si="82"/>
        <v>1.7289459338586768</v>
      </c>
      <c r="BA59" s="146">
        <f t="shared" si="83"/>
        <v>1.7276880717741123</v>
      </c>
      <c r="BB59" s="146">
        <f t="shared" si="84"/>
        <v>1.6165655035049491</v>
      </c>
      <c r="BC59" s="146">
        <f t="shared" si="85"/>
        <v>1.5968512413406599</v>
      </c>
      <c r="BD59" s="146">
        <f t="shared" si="86"/>
        <v>1.435382572196324</v>
      </c>
      <c r="BE59" s="151"/>
    </row>
    <row r="60" spans="1:57" s="71" customFormat="1" ht="14" x14ac:dyDescent="0.3">
      <c r="A60" s="73"/>
      <c r="B60" s="73"/>
      <c r="C60" s="73"/>
      <c r="D60" s="139"/>
      <c r="E60" s="139"/>
      <c r="F60" s="140"/>
      <c r="G60" s="139"/>
      <c r="AB60" s="156"/>
      <c r="AC60" s="31"/>
      <c r="AD60" s="31"/>
      <c r="AE60" s="156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137"/>
      <c r="AX60" s="137"/>
      <c r="AY60" s="137"/>
      <c r="AZ60" s="137"/>
      <c r="BA60" s="137"/>
      <c r="BB60" s="137"/>
      <c r="BC60" s="137"/>
      <c r="BD60" s="137"/>
      <c r="BE60" s="151"/>
    </row>
    <row r="61" spans="1:57" s="71" customFormat="1" ht="17" customHeight="1" x14ac:dyDescent="0.3">
      <c r="A61" s="141"/>
      <c r="B61" s="141"/>
      <c r="C61" s="141"/>
      <c r="D61" s="139"/>
      <c r="E61" s="139"/>
      <c r="F61" s="140"/>
      <c r="G61" s="142"/>
      <c r="H61" s="157"/>
      <c r="AB61" s="154"/>
      <c r="AC61" s="31"/>
      <c r="AD61" s="31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81"/>
      <c r="AP61" s="154"/>
      <c r="AQ61" s="154"/>
      <c r="AR61" s="154"/>
      <c r="AS61" s="154"/>
      <c r="AT61" s="154"/>
      <c r="AU61" s="154"/>
      <c r="AV61" s="154"/>
      <c r="AW61" s="82"/>
      <c r="AX61" s="82"/>
      <c r="AY61" s="82"/>
      <c r="AZ61" s="82"/>
      <c r="BA61" s="82"/>
      <c r="BB61" s="82"/>
      <c r="BC61" s="82"/>
      <c r="BD61" s="82"/>
      <c r="BE61" s="150"/>
    </row>
    <row r="62" spans="1:57" s="71" customFormat="1" ht="13" x14ac:dyDescent="0.3">
      <c r="A62" s="73"/>
      <c r="B62" s="73"/>
      <c r="C62" s="73"/>
      <c r="D62" s="139"/>
      <c r="E62" s="139"/>
      <c r="F62" s="140"/>
      <c r="G62" s="139"/>
      <c r="H62" s="335"/>
      <c r="I62" s="335"/>
      <c r="J62" s="335"/>
      <c r="K62" s="335"/>
      <c r="L62" s="335"/>
      <c r="M62" s="335"/>
      <c r="N62" s="335"/>
      <c r="O62" s="335"/>
      <c r="P62" s="335"/>
      <c r="Q62"/>
      <c r="R62"/>
      <c r="S62"/>
      <c r="T62"/>
      <c r="U62"/>
      <c r="V62" s="81"/>
      <c r="W62" s="81"/>
      <c r="X62" s="81"/>
      <c r="Y62" s="154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154"/>
      <c r="AP62" s="81"/>
      <c r="AQ62" s="81"/>
      <c r="AR62" s="81"/>
      <c r="AS62" s="81"/>
      <c r="AT62" s="81"/>
      <c r="AU62" s="81"/>
      <c r="AV62" s="81"/>
      <c r="AW62" s="137"/>
      <c r="AX62" s="137"/>
      <c r="AY62" s="137"/>
      <c r="AZ62" s="137"/>
      <c r="BA62" s="137"/>
      <c r="BB62" s="137"/>
      <c r="BC62" s="137"/>
      <c r="BD62" s="137"/>
      <c r="BE62" s="151"/>
    </row>
    <row r="63" spans="1:57" s="71" customFormat="1" x14ac:dyDescent="0.25">
      <c r="A63" s="73"/>
      <c r="B63" s="73"/>
      <c r="C63" s="73"/>
      <c r="D63" s="139"/>
      <c r="E63" s="139"/>
      <c r="F63" s="140"/>
      <c r="G63" s="139"/>
      <c r="H63" s="335"/>
      <c r="I63" s="335"/>
      <c r="J63" s="335"/>
      <c r="K63" s="335"/>
      <c r="L63" s="335"/>
      <c r="M63" s="335"/>
      <c r="N63" s="335"/>
      <c r="O63" s="335"/>
      <c r="P63" s="335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137"/>
      <c r="AX63" s="137"/>
      <c r="AY63" s="137"/>
      <c r="AZ63" s="137"/>
      <c r="BA63" s="137"/>
      <c r="BB63" s="137"/>
      <c r="BC63" s="137"/>
      <c r="BD63" s="137"/>
      <c r="BE63" s="151"/>
    </row>
    <row r="64" spans="1:57" s="71" customFormat="1" ht="12.5" customHeight="1" x14ac:dyDescent="0.25">
      <c r="A64" s="73"/>
      <c r="B64" s="73"/>
      <c r="C64" s="73"/>
      <c r="D64" s="139"/>
      <c r="E64" s="139"/>
      <c r="F64" s="140"/>
      <c r="G64" s="139"/>
      <c r="H64" s="335"/>
      <c r="I64" s="335"/>
      <c r="J64" s="335"/>
      <c r="K64" s="335"/>
      <c r="L64" s="335"/>
      <c r="M64" s="335"/>
      <c r="N64" s="335"/>
      <c r="O64" s="335"/>
      <c r="P64" s="335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137"/>
      <c r="AX64" s="137"/>
      <c r="AY64" s="137"/>
      <c r="AZ64" s="137"/>
      <c r="BA64" s="137"/>
      <c r="BB64" s="137"/>
      <c r="BC64" s="137"/>
      <c r="BD64" s="137"/>
      <c r="BE64" s="151"/>
    </row>
    <row r="65" spans="1:57" s="71" customFormat="1" x14ac:dyDescent="0.25">
      <c r="A65" s="73"/>
      <c r="B65" s="73"/>
      <c r="C65" s="73"/>
      <c r="D65" s="139"/>
      <c r="E65" s="139"/>
      <c r="F65" s="140"/>
      <c r="G65" s="139"/>
      <c r="H65" s="335"/>
      <c r="I65" s="335"/>
      <c r="J65" s="335"/>
      <c r="K65" s="335"/>
      <c r="L65" s="335"/>
      <c r="M65" s="335"/>
      <c r="N65" s="335"/>
      <c r="O65" s="335"/>
      <c r="P65" s="335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137"/>
      <c r="AX65" s="137"/>
      <c r="AY65" s="137"/>
      <c r="AZ65" s="137"/>
      <c r="BA65" s="137"/>
      <c r="BB65" s="137"/>
      <c r="BC65" s="137"/>
      <c r="BD65" s="137"/>
      <c r="BE65" s="151"/>
    </row>
    <row r="66" spans="1:57" s="71" customFormat="1" x14ac:dyDescent="0.25">
      <c r="A66" s="73"/>
      <c r="B66" s="73"/>
      <c r="C66" s="73"/>
      <c r="D66" s="139"/>
      <c r="E66" s="139"/>
      <c r="F66" s="140"/>
      <c r="G66" s="139"/>
      <c r="H66" s="335"/>
      <c r="I66" s="335"/>
      <c r="J66" s="335"/>
      <c r="K66" s="335"/>
      <c r="L66" s="335"/>
      <c r="M66" s="335"/>
      <c r="N66" s="335"/>
      <c r="O66" s="335"/>
      <c r="P66" s="335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137"/>
      <c r="AX66" s="137"/>
      <c r="AY66" s="137"/>
      <c r="AZ66" s="137"/>
      <c r="BA66" s="137"/>
      <c r="BB66" s="137"/>
      <c r="BC66" s="137"/>
      <c r="BD66" s="137"/>
      <c r="BE66" s="151"/>
    </row>
    <row r="67" spans="1:57" s="71" customFormat="1" x14ac:dyDescent="0.25">
      <c r="A67" s="73"/>
      <c r="B67" s="73"/>
      <c r="C67" s="73"/>
      <c r="D67" s="139"/>
      <c r="E67" s="139"/>
      <c r="F67" s="140"/>
      <c r="G67" s="139"/>
      <c r="H67" s="335"/>
      <c r="I67" s="335"/>
      <c r="J67" s="335"/>
      <c r="K67" s="335"/>
      <c r="L67" s="335"/>
      <c r="M67" s="335"/>
      <c r="N67" s="335"/>
      <c r="O67" s="335"/>
      <c r="P67" s="335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137"/>
      <c r="AX67" s="137"/>
      <c r="AY67" s="137"/>
      <c r="AZ67" s="137"/>
      <c r="BA67" s="137"/>
      <c r="BB67" s="137"/>
      <c r="BC67" s="137"/>
      <c r="BD67" s="137"/>
      <c r="BE67" s="151"/>
    </row>
    <row r="68" spans="1:57" s="71" customFormat="1" x14ac:dyDescent="0.25">
      <c r="A68" s="73"/>
      <c r="B68" s="73"/>
      <c r="C68" s="73"/>
      <c r="D68" s="139"/>
      <c r="E68" s="139"/>
      <c r="F68" s="140"/>
      <c r="G68" s="139"/>
      <c r="H68" s="336"/>
      <c r="I68" s="336"/>
      <c r="J68" s="336"/>
      <c r="K68" s="336"/>
      <c r="L68" s="336"/>
      <c r="M68" s="336"/>
      <c r="N68" s="336"/>
      <c r="O68" s="336"/>
      <c r="P68" s="336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137"/>
      <c r="AX68" s="137"/>
      <c r="AY68" s="137"/>
      <c r="AZ68" s="137"/>
      <c r="BA68" s="137"/>
      <c r="BB68" s="137"/>
      <c r="BC68" s="137"/>
      <c r="BD68" s="137"/>
      <c r="BE68" s="151"/>
    </row>
    <row r="69" spans="1:57" s="71" customFormat="1" x14ac:dyDescent="0.25">
      <c r="A69" s="73"/>
      <c r="B69" s="73"/>
      <c r="C69" s="73"/>
      <c r="D69" s="139"/>
      <c r="E69" s="139"/>
      <c r="F69" s="140"/>
      <c r="G69" s="139"/>
      <c r="H69" s="336"/>
      <c r="I69" s="336"/>
      <c r="J69" s="336"/>
      <c r="K69" s="336"/>
      <c r="L69" s="336"/>
      <c r="M69" s="336"/>
      <c r="N69" s="336"/>
      <c r="O69" s="336"/>
      <c r="P69" s="336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137"/>
      <c r="AX69" s="137"/>
      <c r="AY69" s="137"/>
      <c r="AZ69" s="137"/>
      <c r="BA69" s="137"/>
      <c r="BB69" s="137"/>
      <c r="BC69" s="137"/>
      <c r="BD69" s="137"/>
      <c r="BE69" s="151"/>
    </row>
    <row r="70" spans="1:57" s="71" customFormat="1" x14ac:dyDescent="0.25">
      <c r="A70" s="73"/>
      <c r="B70" s="73"/>
      <c r="C70" s="73"/>
      <c r="D70" s="139"/>
      <c r="E70" s="139"/>
      <c r="F70" s="140"/>
      <c r="G70" s="139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137"/>
      <c r="AX70" s="137"/>
      <c r="AY70" s="137"/>
      <c r="AZ70" s="137"/>
      <c r="BA70" s="137"/>
      <c r="BB70" s="137"/>
      <c r="BC70" s="137"/>
      <c r="BD70" s="137"/>
      <c r="BE70" s="151"/>
    </row>
    <row r="71" spans="1:57" s="71" customFormat="1" x14ac:dyDescent="0.25">
      <c r="A71" s="73"/>
      <c r="B71" s="73"/>
      <c r="C71" s="73"/>
      <c r="D71" s="139"/>
      <c r="E71" s="139"/>
      <c r="F71" s="140"/>
      <c r="G71" s="139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137"/>
      <c r="AX71" s="137"/>
      <c r="AY71" s="137"/>
      <c r="AZ71" s="137"/>
      <c r="BA71" s="137"/>
      <c r="BB71" s="137"/>
      <c r="BC71" s="137"/>
      <c r="BD71" s="137"/>
      <c r="BE71" s="151"/>
    </row>
    <row r="72" spans="1:57" s="71" customFormat="1" x14ac:dyDescent="0.25">
      <c r="A72" s="73"/>
      <c r="B72" s="73"/>
      <c r="C72" s="73"/>
      <c r="D72" s="139"/>
      <c r="E72" s="139"/>
      <c r="F72" s="140"/>
      <c r="G72" s="139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137"/>
      <c r="AX72" s="137"/>
      <c r="AY72" s="137"/>
      <c r="AZ72" s="137"/>
      <c r="BA72" s="137"/>
      <c r="BB72" s="137"/>
      <c r="BC72" s="137"/>
      <c r="BD72" s="137"/>
      <c r="BE72" s="151"/>
    </row>
    <row r="73" spans="1:57" s="71" customFormat="1" x14ac:dyDescent="0.25">
      <c r="A73" s="73"/>
      <c r="B73" s="73"/>
      <c r="C73" s="73"/>
      <c r="D73" s="139"/>
      <c r="E73" s="139"/>
      <c r="F73" s="140"/>
      <c r="G73" s="139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137"/>
      <c r="AX73" s="137"/>
      <c r="AY73" s="137"/>
      <c r="AZ73" s="137"/>
      <c r="BA73" s="137"/>
      <c r="BB73" s="137"/>
      <c r="BC73" s="137"/>
      <c r="BD73" s="137"/>
      <c r="BE73" s="151"/>
    </row>
    <row r="74" spans="1:57" s="71" customFormat="1" x14ac:dyDescent="0.25">
      <c r="A74" s="73"/>
      <c r="B74" s="73"/>
      <c r="C74" s="73"/>
      <c r="D74" s="139"/>
      <c r="E74" s="139"/>
      <c r="F74" s="140"/>
      <c r="G74" s="139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137"/>
      <c r="AX74" s="137"/>
      <c r="AY74" s="137"/>
      <c r="AZ74" s="137"/>
      <c r="BA74" s="137"/>
      <c r="BB74" s="137"/>
      <c r="BC74" s="137"/>
      <c r="BD74" s="137"/>
      <c r="BE74" s="151"/>
    </row>
    <row r="75" spans="1:57" s="71" customFormat="1" ht="14" x14ac:dyDescent="0.3">
      <c r="A75" s="73"/>
      <c r="B75" s="73"/>
      <c r="C75" s="73"/>
      <c r="D75" s="139"/>
      <c r="E75" s="139"/>
      <c r="F75" s="140"/>
      <c r="G75" s="139"/>
      <c r="Q75" s="81"/>
      <c r="R75" s="81"/>
      <c r="S75" s="81"/>
      <c r="T75" s="81"/>
      <c r="U75" s="81"/>
      <c r="V75" s="81"/>
      <c r="W75" s="81"/>
      <c r="X75" s="81"/>
      <c r="Y75" s="81"/>
      <c r="Z75" s="161"/>
      <c r="AA75" s="156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137"/>
      <c r="AX75" s="137"/>
      <c r="AY75" s="137"/>
      <c r="AZ75" s="137"/>
      <c r="BA75" s="137"/>
      <c r="BB75" s="137"/>
      <c r="BC75" s="137"/>
      <c r="BD75" s="137"/>
      <c r="BE75" s="151"/>
    </row>
    <row r="76" spans="1:57" s="71" customFormat="1" x14ac:dyDescent="0.25">
      <c r="A76" s="73"/>
      <c r="B76" s="73"/>
      <c r="C76" s="73"/>
      <c r="D76" s="139"/>
      <c r="E76" s="139"/>
      <c r="F76" s="140"/>
      <c r="G76" s="139"/>
      <c r="Q76" s="81"/>
      <c r="R76" s="81"/>
      <c r="S76" s="81"/>
      <c r="T76" s="81"/>
      <c r="U76" s="81"/>
      <c r="V76" s="81"/>
      <c r="W76" s="81"/>
      <c r="X76" s="81"/>
      <c r="Y76" s="81"/>
      <c r="Z76" s="159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137"/>
      <c r="AX76" s="137"/>
      <c r="AY76" s="137"/>
      <c r="AZ76" s="137"/>
      <c r="BA76" s="137"/>
      <c r="BB76" s="137"/>
      <c r="BC76" s="137"/>
      <c r="BD76" s="137"/>
      <c r="BE76" s="151"/>
    </row>
    <row r="77" spans="1:57" s="71" customFormat="1" ht="14.25" customHeight="1" x14ac:dyDescent="0.3">
      <c r="A77" s="73"/>
      <c r="B77" s="73"/>
      <c r="C77" s="73"/>
      <c r="D77" s="139"/>
      <c r="E77" s="139"/>
      <c r="F77" s="140"/>
      <c r="G77" s="139"/>
      <c r="Q77" s="183"/>
      <c r="R77" s="183"/>
      <c r="S77" s="183"/>
      <c r="T77" s="183"/>
      <c r="U77" s="183"/>
      <c r="V77" s="183"/>
      <c r="W77" s="183"/>
      <c r="X77" s="183"/>
      <c r="Y77" s="81"/>
      <c r="Z77" s="161"/>
      <c r="AA77" s="156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137"/>
      <c r="AX77" s="137"/>
      <c r="AY77" s="137"/>
      <c r="AZ77" s="137"/>
      <c r="BA77" s="137"/>
      <c r="BB77" s="137"/>
      <c r="BC77" s="137"/>
      <c r="BD77" s="137"/>
      <c r="BE77" s="151"/>
    </row>
    <row r="78" spans="1:57" s="71" customFormat="1" ht="14.25" customHeight="1" x14ac:dyDescent="0.3">
      <c r="A78" s="73"/>
      <c r="B78" s="73"/>
      <c r="C78" s="73"/>
      <c r="D78" s="139"/>
      <c r="E78" s="139"/>
      <c r="F78" s="140"/>
      <c r="G78" s="139"/>
      <c r="Q78" s="81"/>
      <c r="R78" s="81"/>
      <c r="S78" s="81"/>
      <c r="T78" s="81"/>
      <c r="U78" s="81"/>
      <c r="V78" s="81"/>
      <c r="W78" s="81"/>
      <c r="X78" s="81"/>
      <c r="Y78" s="81"/>
      <c r="Z78" s="161"/>
      <c r="AA78" s="156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137"/>
      <c r="AX78" s="137"/>
      <c r="AY78" s="137"/>
      <c r="AZ78" s="137"/>
      <c r="BA78" s="137"/>
      <c r="BB78" s="137"/>
      <c r="BC78" s="137"/>
      <c r="BD78" s="137"/>
      <c r="BE78" s="151"/>
    </row>
    <row r="79" spans="1:57" s="71" customFormat="1" ht="12.75" customHeight="1" x14ac:dyDescent="0.3">
      <c r="A79" s="141"/>
      <c r="B79" s="141"/>
      <c r="C79" s="141"/>
      <c r="D79" s="139"/>
      <c r="E79" s="139"/>
      <c r="F79" s="140"/>
      <c r="G79" s="142"/>
      <c r="Q79" s="182"/>
      <c r="R79" s="185"/>
      <c r="S79" s="200"/>
      <c r="T79" s="213"/>
      <c r="U79" s="231"/>
      <c r="V79" s="237"/>
      <c r="W79" s="280"/>
      <c r="X79" s="306"/>
      <c r="Y79" s="81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81"/>
      <c r="AP79" s="154"/>
      <c r="AQ79" s="154"/>
      <c r="AR79" s="154"/>
      <c r="AS79" s="154"/>
      <c r="AT79" s="154"/>
      <c r="AU79" s="154"/>
      <c r="AV79" s="154"/>
      <c r="AW79" s="82"/>
      <c r="AX79" s="82"/>
      <c r="AY79" s="82"/>
      <c r="AZ79" s="82"/>
      <c r="BA79" s="82"/>
      <c r="BB79" s="82"/>
      <c r="BC79" s="82"/>
      <c r="BD79" s="82"/>
      <c r="BE79" s="150"/>
    </row>
    <row r="80" spans="1:57" s="71" customFormat="1" ht="13" x14ac:dyDescent="0.3">
      <c r="A80" s="73"/>
      <c r="B80" s="73"/>
      <c r="C80" s="73"/>
      <c r="D80" s="139"/>
      <c r="E80" s="139"/>
      <c r="F80" s="140"/>
      <c r="G80" s="139"/>
      <c r="H80" s="217"/>
      <c r="I80" s="217"/>
      <c r="J80" s="217"/>
      <c r="K80" s="217"/>
      <c r="L80" s="217"/>
      <c r="M80" s="217"/>
      <c r="N80" s="217"/>
      <c r="O80" s="217"/>
      <c r="P80" s="217"/>
      <c r="Q80" s="81"/>
      <c r="R80" s="81"/>
      <c r="S80" s="81"/>
      <c r="T80" s="81"/>
      <c r="U80" s="81"/>
      <c r="V80" s="81"/>
      <c r="W80" s="81"/>
      <c r="X80" s="81"/>
      <c r="Y80" s="154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154"/>
      <c r="AP80" s="81"/>
      <c r="AQ80" s="81"/>
      <c r="AR80" s="81"/>
      <c r="AS80" s="81"/>
      <c r="AT80" s="81"/>
      <c r="AU80" s="81"/>
      <c r="AV80" s="81"/>
      <c r="AW80" s="137"/>
      <c r="AX80" s="137"/>
      <c r="AY80" s="137"/>
      <c r="AZ80" s="137"/>
      <c r="BA80" s="137"/>
      <c r="BB80" s="137"/>
      <c r="BC80" s="137"/>
      <c r="BD80" s="137"/>
      <c r="BE80" s="151"/>
    </row>
    <row r="81" spans="1:57" s="71" customFormat="1" x14ac:dyDescent="0.25">
      <c r="A81" s="73"/>
      <c r="B81" s="73"/>
      <c r="C81" s="73"/>
      <c r="D81" s="139"/>
      <c r="E81" s="139"/>
      <c r="F81" s="140"/>
      <c r="G81" s="139"/>
      <c r="H81" s="139"/>
      <c r="I81" s="139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137"/>
      <c r="AX81" s="137"/>
      <c r="AY81" s="137"/>
      <c r="AZ81" s="137"/>
      <c r="BA81" s="137"/>
      <c r="BB81" s="137"/>
      <c r="BC81" s="137"/>
      <c r="BD81" s="137"/>
      <c r="BE81" s="151"/>
    </row>
    <row r="82" spans="1:57" s="71" customFormat="1" x14ac:dyDescent="0.25">
      <c r="A82" s="73"/>
      <c r="B82" s="73"/>
      <c r="C82" s="73"/>
      <c r="D82" s="139"/>
      <c r="E82" s="139"/>
      <c r="F82" s="140"/>
      <c r="G82" s="139"/>
      <c r="H82" s="139"/>
      <c r="I82" s="139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137"/>
      <c r="AX82" s="137"/>
      <c r="AY82" s="137"/>
      <c r="AZ82" s="137"/>
      <c r="BA82" s="137"/>
      <c r="BB82" s="137"/>
      <c r="BC82" s="137"/>
      <c r="BD82" s="137"/>
      <c r="BE82" s="151"/>
    </row>
    <row r="83" spans="1:57" s="71" customFormat="1" x14ac:dyDescent="0.25">
      <c r="A83" s="73"/>
      <c r="B83" s="73"/>
      <c r="C83" s="73"/>
      <c r="D83" s="139"/>
      <c r="E83" s="139"/>
      <c r="F83" s="140"/>
      <c r="G83" s="139"/>
      <c r="H83" s="139"/>
      <c r="I83" s="139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137"/>
      <c r="AX83" s="137"/>
      <c r="AY83" s="137"/>
      <c r="AZ83" s="137"/>
      <c r="BA83" s="137"/>
      <c r="BB83" s="137"/>
      <c r="BC83" s="137"/>
      <c r="BD83" s="137"/>
      <c r="BE83" s="151"/>
    </row>
    <row r="84" spans="1:57" s="71" customFormat="1" x14ac:dyDescent="0.25">
      <c r="A84" s="73"/>
      <c r="B84" s="73"/>
      <c r="C84" s="73"/>
      <c r="D84" s="139"/>
      <c r="E84" s="139"/>
      <c r="F84" s="140"/>
      <c r="G84" s="139"/>
      <c r="H84" s="139"/>
      <c r="I84" s="139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137"/>
      <c r="AX84" s="137"/>
      <c r="AY84" s="137"/>
      <c r="AZ84" s="137"/>
      <c r="BA84" s="137"/>
      <c r="BB84" s="137"/>
      <c r="BC84" s="137"/>
      <c r="BD84" s="137"/>
      <c r="BE84" s="151"/>
    </row>
    <row r="85" spans="1:57" s="71" customFormat="1" x14ac:dyDescent="0.25">
      <c r="A85" s="73"/>
      <c r="B85" s="73"/>
      <c r="C85" s="73"/>
      <c r="D85" s="139"/>
      <c r="E85" s="139"/>
      <c r="F85" s="140"/>
      <c r="G85" s="139"/>
      <c r="H85" s="139"/>
      <c r="I85" s="139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137"/>
      <c r="AX85" s="137"/>
      <c r="AY85" s="137"/>
      <c r="AZ85" s="137"/>
      <c r="BA85" s="137"/>
      <c r="BB85" s="137"/>
      <c r="BC85" s="137"/>
      <c r="BD85" s="137"/>
      <c r="BE85" s="151"/>
    </row>
    <row r="86" spans="1:57" s="71" customFormat="1" x14ac:dyDescent="0.25">
      <c r="A86" s="73"/>
      <c r="B86" s="73"/>
      <c r="C86" s="73"/>
      <c r="D86" s="139"/>
      <c r="E86" s="139"/>
      <c r="F86" s="140"/>
      <c r="G86" s="139"/>
      <c r="H86" s="139"/>
      <c r="I86" s="139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137"/>
      <c r="AX86" s="137"/>
      <c r="AY86" s="137"/>
      <c r="AZ86" s="137"/>
      <c r="BA86" s="137"/>
      <c r="BB86" s="137"/>
      <c r="BC86" s="137"/>
      <c r="BD86" s="137"/>
      <c r="BE86" s="151"/>
    </row>
    <row r="87" spans="1:57" s="71" customFormat="1" x14ac:dyDescent="0.25">
      <c r="A87" s="73"/>
      <c r="B87" s="73"/>
      <c r="C87" s="73"/>
      <c r="D87" s="139"/>
      <c r="E87" s="139"/>
      <c r="F87" s="140"/>
      <c r="G87" s="139"/>
      <c r="H87" s="139"/>
      <c r="I87" s="139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137"/>
      <c r="AX87" s="137"/>
      <c r="AY87" s="137"/>
      <c r="AZ87" s="137"/>
      <c r="BA87" s="137"/>
      <c r="BB87" s="137"/>
      <c r="BC87" s="137"/>
      <c r="BD87" s="137"/>
      <c r="BE87" s="151"/>
    </row>
    <row r="88" spans="1:57" s="71" customFormat="1" x14ac:dyDescent="0.25">
      <c r="A88" s="73"/>
      <c r="B88" s="73"/>
      <c r="C88" s="73"/>
      <c r="D88" s="139"/>
      <c r="E88" s="139"/>
      <c r="F88" s="140"/>
      <c r="G88" s="139"/>
      <c r="H88" s="139"/>
      <c r="I88" s="139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137"/>
      <c r="AX88" s="137"/>
      <c r="AY88" s="137"/>
      <c r="AZ88" s="137"/>
      <c r="BA88" s="137"/>
      <c r="BB88" s="137"/>
      <c r="BC88" s="137"/>
      <c r="BD88" s="137"/>
      <c r="BE88" s="151"/>
    </row>
    <row r="89" spans="1:57" s="71" customFormat="1" x14ac:dyDescent="0.25">
      <c r="A89" s="73"/>
      <c r="B89" s="73"/>
      <c r="C89" s="73"/>
      <c r="D89" s="139"/>
      <c r="E89" s="139"/>
      <c r="F89" s="140"/>
      <c r="G89" s="139"/>
      <c r="H89" s="139"/>
      <c r="I89" s="139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137"/>
      <c r="AX89" s="137"/>
      <c r="AY89" s="137"/>
      <c r="AZ89" s="137"/>
      <c r="BA89" s="137"/>
      <c r="BB89" s="137"/>
      <c r="BC89" s="137"/>
      <c r="BD89" s="137"/>
      <c r="BE89" s="151"/>
    </row>
    <row r="90" spans="1:57" s="71" customFormat="1" x14ac:dyDescent="0.25">
      <c r="A90" s="73"/>
      <c r="B90" s="73"/>
      <c r="C90" s="73"/>
      <c r="D90" s="139"/>
      <c r="E90" s="139"/>
      <c r="F90" s="140"/>
      <c r="G90" s="139"/>
      <c r="H90" s="139"/>
      <c r="I90" s="139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137"/>
      <c r="AX90" s="137"/>
      <c r="AY90" s="137"/>
      <c r="AZ90" s="137"/>
      <c r="BA90" s="137"/>
      <c r="BB90" s="137"/>
      <c r="BC90" s="137"/>
      <c r="BD90" s="137"/>
      <c r="BE90" s="151"/>
    </row>
    <row r="91" spans="1:57" s="71" customFormat="1" x14ac:dyDescent="0.25">
      <c r="A91" s="73"/>
      <c r="B91" s="73"/>
      <c r="C91" s="73"/>
      <c r="D91" s="139"/>
      <c r="E91" s="139"/>
      <c r="F91" s="140"/>
      <c r="G91" s="139"/>
      <c r="H91" s="139"/>
      <c r="I91" s="139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137"/>
      <c r="AX91" s="137"/>
      <c r="AY91" s="137"/>
      <c r="AZ91" s="137"/>
      <c r="BA91" s="137"/>
      <c r="BB91" s="137"/>
      <c r="BC91" s="137"/>
      <c r="BD91" s="137"/>
      <c r="BE91" s="151"/>
    </row>
    <row r="92" spans="1:57" s="71" customFormat="1" x14ac:dyDescent="0.25">
      <c r="A92" s="73"/>
      <c r="B92" s="73"/>
      <c r="C92" s="73"/>
      <c r="D92" s="139"/>
      <c r="E92" s="139"/>
      <c r="F92" s="140"/>
      <c r="G92" s="139"/>
      <c r="H92" s="139"/>
      <c r="I92" s="139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137"/>
      <c r="AX92" s="137"/>
      <c r="AY92" s="137"/>
      <c r="AZ92" s="137"/>
      <c r="BA92" s="137"/>
      <c r="BB92" s="137"/>
      <c r="BC92" s="137"/>
      <c r="BD92" s="137"/>
      <c r="BE92" s="151"/>
    </row>
    <row r="93" spans="1:57" s="71" customFormat="1" x14ac:dyDescent="0.25">
      <c r="A93" s="73"/>
      <c r="B93" s="73"/>
      <c r="C93" s="73"/>
      <c r="D93" s="139"/>
      <c r="E93" s="139"/>
      <c r="F93" s="140"/>
      <c r="G93" s="139"/>
      <c r="H93" s="139"/>
      <c r="I93" s="139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137"/>
      <c r="AX93" s="137"/>
      <c r="AY93" s="137"/>
      <c r="AZ93" s="137"/>
      <c r="BA93" s="137"/>
      <c r="BB93" s="137"/>
      <c r="BC93" s="137"/>
      <c r="BD93" s="137"/>
      <c r="BE93" s="151"/>
    </row>
    <row r="94" spans="1:57" s="71" customFormat="1" x14ac:dyDescent="0.25">
      <c r="A94" s="73"/>
      <c r="B94" s="73"/>
      <c r="C94" s="73"/>
      <c r="D94" s="139"/>
      <c r="E94" s="139"/>
      <c r="F94" s="140"/>
      <c r="G94" s="139"/>
      <c r="H94" s="139"/>
      <c r="I94" s="139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137"/>
      <c r="AX94" s="137"/>
      <c r="AY94" s="137"/>
      <c r="AZ94" s="137"/>
      <c r="BA94" s="137"/>
      <c r="BB94" s="137"/>
      <c r="BC94" s="137"/>
      <c r="BD94" s="137"/>
      <c r="BE94" s="151"/>
    </row>
    <row r="95" spans="1:57" s="71" customFormat="1" x14ac:dyDescent="0.25">
      <c r="A95" s="73"/>
      <c r="B95" s="73"/>
      <c r="C95" s="73"/>
      <c r="D95" s="139"/>
      <c r="E95" s="139"/>
      <c r="F95" s="140"/>
      <c r="G95" s="139"/>
      <c r="H95" s="139"/>
      <c r="I95" s="139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137"/>
      <c r="AX95" s="137"/>
      <c r="AY95" s="137"/>
      <c r="AZ95" s="137"/>
      <c r="BA95" s="137"/>
      <c r="BB95" s="137"/>
      <c r="BC95" s="137"/>
      <c r="BD95" s="137"/>
      <c r="BE95" s="151"/>
    </row>
    <row r="96" spans="1:57" s="71" customFormat="1" x14ac:dyDescent="0.25">
      <c r="A96" s="73"/>
      <c r="B96" s="73"/>
      <c r="C96" s="73"/>
      <c r="D96" s="139"/>
      <c r="E96" s="139"/>
      <c r="F96" s="140"/>
      <c r="G96" s="139"/>
      <c r="H96" s="139"/>
      <c r="I96" s="139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137"/>
      <c r="AX96" s="137"/>
      <c r="AY96" s="137"/>
      <c r="AZ96" s="137"/>
      <c r="BA96" s="137"/>
      <c r="BB96" s="137"/>
      <c r="BC96" s="137"/>
      <c r="BD96" s="137"/>
      <c r="BE96" s="151"/>
    </row>
    <row r="97" spans="1:57" s="71" customFormat="1" ht="13" x14ac:dyDescent="0.3">
      <c r="A97" s="141"/>
      <c r="B97" s="141"/>
      <c r="C97" s="141"/>
      <c r="D97" s="139"/>
      <c r="E97" s="139"/>
      <c r="F97" s="140"/>
      <c r="G97" s="142"/>
      <c r="H97" s="142"/>
      <c r="I97" s="142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81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81"/>
      <c r="AP97" s="154"/>
      <c r="AQ97" s="154"/>
      <c r="AR97" s="154"/>
      <c r="AS97" s="154"/>
      <c r="AT97" s="154"/>
      <c r="AU97" s="154"/>
      <c r="AV97" s="154"/>
      <c r="AW97" s="82"/>
      <c r="AX97" s="82"/>
      <c r="AY97" s="82"/>
      <c r="AZ97" s="82"/>
      <c r="BA97" s="82"/>
      <c r="BB97" s="82"/>
      <c r="BC97" s="82"/>
      <c r="BD97" s="82"/>
      <c r="BE97" s="150"/>
    </row>
    <row r="98" spans="1:57" s="71" customFormat="1" ht="13" x14ac:dyDescent="0.3">
      <c r="A98" s="73"/>
      <c r="B98" s="73"/>
      <c r="C98" s="73"/>
      <c r="D98" s="139"/>
      <c r="E98" s="139"/>
      <c r="F98" s="140"/>
      <c r="G98" s="139"/>
      <c r="H98" s="139"/>
      <c r="I98" s="139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154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154"/>
      <c r="AP98" s="81"/>
      <c r="AQ98" s="81"/>
      <c r="AR98" s="81"/>
      <c r="AS98" s="81"/>
      <c r="AT98" s="81"/>
      <c r="AU98" s="81"/>
      <c r="AV98" s="81"/>
      <c r="AW98" s="137"/>
      <c r="AX98" s="137"/>
      <c r="AY98" s="137"/>
      <c r="AZ98" s="137"/>
      <c r="BA98" s="137"/>
      <c r="BB98" s="137"/>
      <c r="BC98" s="137"/>
      <c r="BD98" s="137"/>
      <c r="BE98" s="151"/>
    </row>
    <row r="99" spans="1:57" s="71" customFormat="1" x14ac:dyDescent="0.25">
      <c r="A99" s="73"/>
      <c r="B99" s="73"/>
      <c r="C99" s="73"/>
      <c r="D99" s="139"/>
      <c r="E99" s="139"/>
      <c r="F99" s="140"/>
      <c r="G99" s="139"/>
      <c r="H99" s="139"/>
      <c r="I99" s="139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137"/>
      <c r="AX99" s="137"/>
      <c r="AY99" s="137"/>
      <c r="AZ99" s="137"/>
      <c r="BA99" s="137"/>
      <c r="BB99" s="137"/>
      <c r="BC99" s="137"/>
      <c r="BD99" s="137"/>
      <c r="BE99" s="151"/>
    </row>
    <row r="100" spans="1:57" s="71" customFormat="1" x14ac:dyDescent="0.25">
      <c r="A100" s="73"/>
      <c r="B100" s="73"/>
      <c r="C100" s="73"/>
      <c r="D100" s="139"/>
      <c r="E100" s="139"/>
      <c r="F100" s="140"/>
      <c r="G100" s="139"/>
      <c r="H100" s="139"/>
      <c r="I100" s="139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137"/>
      <c r="AX100" s="137"/>
      <c r="AY100" s="137"/>
      <c r="AZ100" s="137"/>
      <c r="BA100" s="137"/>
      <c r="BB100" s="137"/>
      <c r="BC100" s="137"/>
      <c r="BD100" s="137"/>
      <c r="BE100" s="151"/>
    </row>
    <row r="101" spans="1:57" s="71" customFormat="1" x14ac:dyDescent="0.25">
      <c r="A101" s="73"/>
      <c r="B101" s="73"/>
      <c r="C101" s="73"/>
      <c r="D101" s="139"/>
      <c r="E101" s="139"/>
      <c r="F101" s="140"/>
      <c r="G101" s="139"/>
      <c r="H101" s="139"/>
      <c r="I101" s="139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137"/>
      <c r="AX101" s="137"/>
      <c r="AY101" s="137"/>
      <c r="AZ101" s="137"/>
      <c r="BA101" s="137"/>
      <c r="BB101" s="137"/>
      <c r="BC101" s="137"/>
      <c r="BD101" s="137"/>
      <c r="BE101" s="151"/>
    </row>
    <row r="102" spans="1:57" s="71" customFormat="1" x14ac:dyDescent="0.25">
      <c r="A102" s="73"/>
      <c r="B102" s="73"/>
      <c r="C102" s="73"/>
      <c r="D102" s="139"/>
      <c r="E102" s="139"/>
      <c r="F102" s="140"/>
      <c r="G102" s="139"/>
      <c r="H102" s="139"/>
      <c r="I102" s="139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137"/>
      <c r="AX102" s="137"/>
      <c r="AY102" s="137"/>
      <c r="AZ102" s="137"/>
      <c r="BA102" s="137"/>
      <c r="BB102" s="137"/>
      <c r="BC102" s="137"/>
      <c r="BD102" s="137"/>
      <c r="BE102" s="151"/>
    </row>
    <row r="103" spans="1:57" s="71" customFormat="1" x14ac:dyDescent="0.25">
      <c r="A103" s="73"/>
      <c r="B103" s="73"/>
      <c r="C103" s="73"/>
      <c r="D103" s="139"/>
      <c r="E103" s="139"/>
      <c r="F103" s="140"/>
      <c r="G103" s="139"/>
      <c r="H103" s="139"/>
      <c r="I103" s="139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137"/>
      <c r="AX103" s="137"/>
      <c r="AY103" s="137"/>
      <c r="AZ103" s="137"/>
      <c r="BA103" s="137"/>
      <c r="BB103" s="137"/>
      <c r="BC103" s="137"/>
      <c r="BD103" s="137"/>
      <c r="BE103" s="151"/>
    </row>
    <row r="104" spans="1:57" s="71" customFormat="1" x14ac:dyDescent="0.25">
      <c r="A104" s="73"/>
      <c r="B104" s="73"/>
      <c r="C104" s="73"/>
      <c r="D104" s="139"/>
      <c r="E104" s="139"/>
      <c r="F104" s="140"/>
      <c r="G104" s="139"/>
      <c r="H104" s="139"/>
      <c r="I104" s="139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137"/>
      <c r="AX104" s="137"/>
      <c r="AY104" s="137"/>
      <c r="AZ104" s="137"/>
      <c r="BA104" s="137"/>
      <c r="BB104" s="137"/>
      <c r="BC104" s="137"/>
      <c r="BD104" s="137"/>
      <c r="BE104" s="151"/>
    </row>
    <row r="105" spans="1:57" s="71" customFormat="1" x14ac:dyDescent="0.25">
      <c r="A105" s="73"/>
      <c r="B105" s="73"/>
      <c r="C105" s="73"/>
      <c r="D105" s="139"/>
      <c r="E105" s="139"/>
      <c r="F105" s="140"/>
      <c r="G105" s="139"/>
      <c r="H105" s="139"/>
      <c r="I105" s="139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137"/>
      <c r="AX105" s="137"/>
      <c r="AY105" s="137"/>
      <c r="AZ105" s="137"/>
      <c r="BA105" s="137"/>
      <c r="BB105" s="137"/>
      <c r="BC105" s="137"/>
      <c r="BD105" s="137"/>
      <c r="BE105" s="151"/>
    </row>
    <row r="106" spans="1:57" s="71" customFormat="1" x14ac:dyDescent="0.25">
      <c r="A106" s="73"/>
      <c r="B106" s="73"/>
      <c r="C106" s="73"/>
      <c r="D106" s="139"/>
      <c r="E106" s="139"/>
      <c r="F106" s="140"/>
      <c r="G106" s="139"/>
      <c r="H106" s="139"/>
      <c r="I106" s="139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137"/>
      <c r="AX106" s="137"/>
      <c r="AY106" s="137"/>
      <c r="AZ106" s="137"/>
      <c r="BA106" s="137"/>
      <c r="BB106" s="137"/>
      <c r="BC106" s="137"/>
      <c r="BD106" s="137"/>
      <c r="BE106" s="151"/>
    </row>
    <row r="107" spans="1:57" s="71" customFormat="1" x14ac:dyDescent="0.25">
      <c r="A107" s="73"/>
      <c r="B107" s="73"/>
      <c r="C107" s="73"/>
      <c r="D107" s="139"/>
      <c r="E107" s="139"/>
      <c r="F107" s="140"/>
      <c r="G107" s="139"/>
      <c r="H107" s="139"/>
      <c r="I107" s="139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137"/>
      <c r="AX107" s="137"/>
      <c r="AY107" s="137"/>
      <c r="AZ107" s="137"/>
      <c r="BA107" s="137"/>
      <c r="BB107" s="137"/>
      <c r="BC107" s="137"/>
      <c r="BD107" s="137"/>
      <c r="BE107" s="151"/>
    </row>
    <row r="108" spans="1:57" s="71" customFormat="1" x14ac:dyDescent="0.25">
      <c r="A108" s="73"/>
      <c r="B108" s="73"/>
      <c r="C108" s="73"/>
      <c r="D108" s="139"/>
      <c r="E108" s="139"/>
      <c r="F108" s="140"/>
      <c r="G108" s="139"/>
      <c r="H108" s="139"/>
      <c r="I108" s="139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137"/>
      <c r="AX108" s="137"/>
      <c r="AY108" s="137"/>
      <c r="AZ108" s="137"/>
      <c r="BA108" s="137"/>
      <c r="BB108" s="137"/>
      <c r="BC108" s="137"/>
      <c r="BD108" s="137"/>
      <c r="BE108" s="151"/>
    </row>
    <row r="109" spans="1:57" s="71" customFormat="1" x14ac:dyDescent="0.25">
      <c r="A109" s="73"/>
      <c r="B109" s="73"/>
      <c r="C109" s="73"/>
      <c r="D109" s="139"/>
      <c r="E109" s="139"/>
      <c r="F109" s="140"/>
      <c r="G109" s="139"/>
      <c r="H109" s="139"/>
      <c r="I109" s="139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137"/>
      <c r="AX109" s="137"/>
      <c r="AY109" s="137"/>
      <c r="AZ109" s="137"/>
      <c r="BA109" s="137"/>
      <c r="BB109" s="137"/>
      <c r="BC109" s="137"/>
      <c r="BD109" s="137"/>
      <c r="BE109" s="151"/>
    </row>
    <row r="110" spans="1:57" s="71" customFormat="1" x14ac:dyDescent="0.25">
      <c r="A110" s="73"/>
      <c r="B110" s="73"/>
      <c r="C110" s="73"/>
      <c r="D110" s="139"/>
      <c r="E110" s="139"/>
      <c r="F110" s="140"/>
      <c r="G110" s="139"/>
      <c r="H110" s="139"/>
      <c r="I110" s="139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137"/>
      <c r="AX110" s="137"/>
      <c r="AY110" s="137"/>
      <c r="AZ110" s="137"/>
      <c r="BA110" s="137"/>
      <c r="BB110" s="137"/>
      <c r="BC110" s="137"/>
      <c r="BD110" s="137"/>
      <c r="BE110" s="151"/>
    </row>
    <row r="111" spans="1:57" s="71" customFormat="1" x14ac:dyDescent="0.25">
      <c r="A111" s="73"/>
      <c r="B111" s="73"/>
      <c r="C111" s="73"/>
      <c r="D111" s="139"/>
      <c r="E111" s="139"/>
      <c r="F111" s="140"/>
      <c r="G111" s="139"/>
      <c r="H111" s="139"/>
      <c r="I111" s="139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137"/>
      <c r="AX111" s="137"/>
      <c r="AY111" s="137"/>
      <c r="AZ111" s="137"/>
      <c r="BA111" s="137"/>
      <c r="BB111" s="137"/>
      <c r="BC111" s="137"/>
      <c r="BD111" s="137"/>
      <c r="BE111" s="151"/>
    </row>
    <row r="112" spans="1:57" s="71" customFormat="1" x14ac:dyDescent="0.25">
      <c r="A112" s="73"/>
      <c r="B112" s="73"/>
      <c r="C112" s="73"/>
      <c r="D112" s="139"/>
      <c r="E112" s="139"/>
      <c r="F112" s="140"/>
      <c r="G112" s="139"/>
      <c r="H112" s="139"/>
      <c r="I112" s="139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137"/>
      <c r="AX112" s="137"/>
      <c r="AY112" s="137"/>
      <c r="AZ112" s="137"/>
      <c r="BA112" s="137"/>
      <c r="BB112" s="137"/>
      <c r="BC112" s="137"/>
      <c r="BD112" s="137"/>
      <c r="BE112" s="151"/>
    </row>
    <row r="113" spans="1:57" s="71" customFormat="1" x14ac:dyDescent="0.25">
      <c r="A113" s="73"/>
      <c r="B113" s="73"/>
      <c r="C113" s="73"/>
      <c r="D113" s="139"/>
      <c r="E113" s="139"/>
      <c r="F113" s="140"/>
      <c r="G113" s="139"/>
      <c r="H113" s="139"/>
      <c r="I113" s="139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137"/>
      <c r="AX113" s="137"/>
      <c r="AY113" s="137"/>
      <c r="AZ113" s="137"/>
      <c r="BA113" s="137"/>
      <c r="BB113" s="137"/>
      <c r="BC113" s="137"/>
      <c r="BD113" s="137"/>
      <c r="BE113" s="151"/>
    </row>
    <row r="114" spans="1:57" s="71" customFormat="1" x14ac:dyDescent="0.25">
      <c r="A114" s="73"/>
      <c r="B114" s="73"/>
      <c r="C114" s="73"/>
      <c r="D114" s="139"/>
      <c r="E114" s="139"/>
      <c r="F114" s="140"/>
      <c r="G114" s="139"/>
      <c r="H114" s="139"/>
      <c r="I114" s="139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137"/>
      <c r="AX114" s="137"/>
      <c r="AY114" s="137"/>
      <c r="AZ114" s="137"/>
      <c r="BA114" s="137"/>
      <c r="BB114" s="137"/>
      <c r="BC114" s="137"/>
      <c r="BD114" s="137"/>
      <c r="BE114" s="151"/>
    </row>
    <row r="115" spans="1:57" s="71" customFormat="1" ht="13" x14ac:dyDescent="0.3">
      <c r="A115" s="141"/>
      <c r="B115" s="141"/>
      <c r="C115" s="141"/>
      <c r="D115" s="139"/>
      <c r="E115" s="139"/>
      <c r="F115" s="140"/>
      <c r="G115" s="142"/>
      <c r="H115" s="142"/>
      <c r="I115" s="142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81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81"/>
      <c r="AP115" s="154"/>
      <c r="AQ115" s="154"/>
      <c r="AR115" s="154"/>
      <c r="AS115" s="154"/>
      <c r="AT115" s="154"/>
      <c r="AU115" s="154"/>
      <c r="AV115" s="154"/>
      <c r="AW115" s="82"/>
      <c r="AX115" s="82"/>
      <c r="AY115" s="82"/>
      <c r="AZ115" s="82"/>
      <c r="BA115" s="82"/>
      <c r="BB115" s="82"/>
      <c r="BC115" s="82"/>
      <c r="BD115" s="82"/>
      <c r="BE115" s="150"/>
    </row>
    <row r="116" spans="1:57" s="71" customFormat="1" ht="13" x14ac:dyDescent="0.3">
      <c r="A116" s="73"/>
      <c r="B116" s="73"/>
      <c r="C116" s="73"/>
      <c r="D116" s="139"/>
      <c r="E116" s="139"/>
      <c r="F116" s="140"/>
      <c r="G116" s="139"/>
      <c r="H116" s="139"/>
      <c r="I116" s="139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154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154"/>
      <c r="AP116" s="81"/>
      <c r="AQ116" s="81"/>
      <c r="AR116" s="81"/>
      <c r="AS116" s="81"/>
      <c r="AT116" s="81"/>
      <c r="AU116" s="81"/>
      <c r="AV116" s="81"/>
      <c r="AW116" s="137"/>
      <c r="AX116" s="137"/>
      <c r="AY116" s="137"/>
      <c r="AZ116" s="137"/>
      <c r="BA116" s="137"/>
      <c r="BB116" s="137"/>
      <c r="BC116" s="137"/>
      <c r="BD116" s="137"/>
      <c r="BE116" s="151"/>
    </row>
    <row r="117" spans="1:57" s="71" customFormat="1" x14ac:dyDescent="0.25">
      <c r="A117" s="73"/>
      <c r="B117" s="73"/>
      <c r="C117" s="73"/>
      <c r="D117" s="139"/>
      <c r="E117" s="139"/>
      <c r="F117" s="140"/>
      <c r="G117" s="139"/>
      <c r="H117" s="139"/>
      <c r="I117" s="139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137"/>
      <c r="AX117" s="137"/>
      <c r="AY117" s="137"/>
      <c r="AZ117" s="137"/>
      <c r="BA117" s="137"/>
      <c r="BB117" s="137"/>
      <c r="BC117" s="137"/>
      <c r="BD117" s="137"/>
      <c r="BE117" s="151"/>
    </row>
    <row r="118" spans="1:57" s="71" customFormat="1" x14ac:dyDescent="0.25">
      <c r="A118" s="73"/>
      <c r="B118" s="73"/>
      <c r="C118" s="73"/>
      <c r="D118" s="139"/>
      <c r="E118" s="139"/>
      <c r="F118" s="140"/>
      <c r="G118" s="139"/>
      <c r="H118" s="139"/>
      <c r="I118" s="139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137"/>
      <c r="AX118" s="137"/>
      <c r="AY118" s="137"/>
      <c r="AZ118" s="137"/>
      <c r="BA118" s="137"/>
      <c r="BB118" s="137"/>
      <c r="BC118" s="137"/>
      <c r="BD118" s="137"/>
      <c r="BE118" s="151"/>
    </row>
    <row r="119" spans="1:57" s="71" customFormat="1" x14ac:dyDescent="0.25">
      <c r="A119" s="73"/>
      <c r="B119" s="73"/>
      <c r="C119" s="73"/>
      <c r="D119" s="139"/>
      <c r="E119" s="139"/>
      <c r="F119" s="140"/>
      <c r="G119" s="139"/>
      <c r="H119" s="139"/>
      <c r="I119" s="139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137"/>
      <c r="AX119" s="137"/>
      <c r="AY119" s="137"/>
      <c r="AZ119" s="137"/>
      <c r="BA119" s="137"/>
      <c r="BB119" s="137"/>
      <c r="BC119" s="137"/>
      <c r="BD119" s="137"/>
      <c r="BE119" s="151"/>
    </row>
    <row r="120" spans="1:57" s="71" customFormat="1" x14ac:dyDescent="0.25">
      <c r="A120" s="73"/>
      <c r="B120" s="73"/>
      <c r="C120" s="73"/>
      <c r="D120" s="139"/>
      <c r="E120" s="139"/>
      <c r="F120" s="140"/>
      <c r="G120" s="139"/>
      <c r="H120" s="139"/>
      <c r="I120" s="139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137"/>
      <c r="AX120" s="137"/>
      <c r="AY120" s="137"/>
      <c r="AZ120" s="137"/>
      <c r="BA120" s="137"/>
      <c r="BB120" s="137"/>
      <c r="BC120" s="137"/>
      <c r="BD120" s="137"/>
      <c r="BE120" s="151"/>
    </row>
    <row r="121" spans="1:57" s="71" customFormat="1" x14ac:dyDescent="0.25">
      <c r="A121" s="73"/>
      <c r="B121" s="73"/>
      <c r="C121" s="73"/>
      <c r="D121" s="139"/>
      <c r="E121" s="139"/>
      <c r="F121" s="140"/>
      <c r="G121" s="139"/>
      <c r="H121" s="139"/>
      <c r="I121" s="139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137"/>
      <c r="AX121" s="137"/>
      <c r="AY121" s="137"/>
      <c r="AZ121" s="137"/>
      <c r="BA121" s="137"/>
      <c r="BB121" s="137"/>
      <c r="BC121" s="137"/>
      <c r="BD121" s="137"/>
      <c r="BE121" s="151"/>
    </row>
    <row r="122" spans="1:57" s="71" customFormat="1" x14ac:dyDescent="0.25">
      <c r="A122" s="73"/>
      <c r="B122" s="73"/>
      <c r="C122" s="73"/>
      <c r="D122" s="139"/>
      <c r="E122" s="139"/>
      <c r="F122" s="140"/>
      <c r="G122" s="139"/>
      <c r="H122" s="139"/>
      <c r="I122" s="139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137"/>
      <c r="AX122" s="137"/>
      <c r="AY122" s="137"/>
      <c r="AZ122" s="137"/>
      <c r="BA122" s="137"/>
      <c r="BB122" s="137"/>
      <c r="BC122" s="137"/>
      <c r="BD122" s="137"/>
      <c r="BE122" s="151"/>
    </row>
    <row r="123" spans="1:57" s="71" customFormat="1" x14ac:dyDescent="0.25">
      <c r="A123" s="73"/>
      <c r="B123" s="73"/>
      <c r="C123" s="73"/>
      <c r="D123" s="139"/>
      <c r="E123" s="139"/>
      <c r="F123" s="140"/>
      <c r="G123" s="139"/>
      <c r="H123" s="139"/>
      <c r="I123" s="139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137"/>
      <c r="AX123" s="137"/>
      <c r="AY123" s="137"/>
      <c r="AZ123" s="137"/>
      <c r="BA123" s="137"/>
      <c r="BB123" s="137"/>
      <c r="BC123" s="137"/>
      <c r="BD123" s="137"/>
      <c r="BE123" s="151"/>
    </row>
    <row r="124" spans="1:57" s="71" customFormat="1" x14ac:dyDescent="0.25">
      <c r="A124" s="73"/>
      <c r="B124" s="73"/>
      <c r="C124" s="73"/>
      <c r="D124" s="139"/>
      <c r="E124" s="139"/>
      <c r="F124" s="140"/>
      <c r="G124" s="139"/>
      <c r="H124" s="139"/>
      <c r="I124" s="139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137"/>
      <c r="AX124" s="137"/>
      <c r="AY124" s="137"/>
      <c r="AZ124" s="137"/>
      <c r="BA124" s="137"/>
      <c r="BB124" s="137"/>
      <c r="BC124" s="137"/>
      <c r="BD124" s="137"/>
      <c r="BE124" s="151"/>
    </row>
    <row r="125" spans="1:57" s="71" customFormat="1" x14ac:dyDescent="0.25">
      <c r="A125" s="73"/>
      <c r="B125" s="73"/>
      <c r="C125" s="73"/>
      <c r="D125" s="139"/>
      <c r="E125" s="139"/>
      <c r="F125" s="140"/>
      <c r="G125" s="139"/>
      <c r="H125" s="139"/>
      <c r="I125" s="139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137"/>
      <c r="AX125" s="137"/>
      <c r="AY125" s="137"/>
      <c r="AZ125" s="137"/>
      <c r="BA125" s="137"/>
      <c r="BB125" s="137"/>
      <c r="BC125" s="137"/>
      <c r="BD125" s="137"/>
      <c r="BE125" s="151"/>
    </row>
    <row r="126" spans="1:57" s="71" customFormat="1" x14ac:dyDescent="0.25">
      <c r="A126" s="73"/>
      <c r="B126" s="73"/>
      <c r="C126" s="73"/>
      <c r="D126" s="139"/>
      <c r="E126" s="139"/>
      <c r="F126" s="140"/>
      <c r="G126" s="139"/>
      <c r="H126" s="139"/>
      <c r="I126" s="139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137"/>
      <c r="AX126" s="137"/>
      <c r="AY126" s="137"/>
      <c r="AZ126" s="137"/>
      <c r="BA126" s="137"/>
      <c r="BB126" s="137"/>
      <c r="BC126" s="137"/>
      <c r="BD126" s="137"/>
      <c r="BE126" s="151"/>
    </row>
    <row r="127" spans="1:57" s="71" customFormat="1" x14ac:dyDescent="0.25">
      <c r="A127" s="73"/>
      <c r="B127" s="73"/>
      <c r="C127" s="73"/>
      <c r="D127" s="139"/>
      <c r="E127" s="139"/>
      <c r="F127" s="140"/>
      <c r="G127" s="139"/>
      <c r="H127" s="139"/>
      <c r="I127" s="139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137"/>
      <c r="AX127" s="137"/>
      <c r="AY127" s="137"/>
      <c r="AZ127" s="137"/>
      <c r="BA127" s="137"/>
      <c r="BB127" s="137"/>
      <c r="BC127" s="137"/>
      <c r="BD127" s="137"/>
      <c r="BE127" s="151"/>
    </row>
    <row r="128" spans="1:57" s="71" customFormat="1" x14ac:dyDescent="0.25">
      <c r="A128" s="73"/>
      <c r="B128" s="73"/>
      <c r="C128" s="73"/>
      <c r="D128" s="139"/>
      <c r="E128" s="139"/>
      <c r="F128" s="140"/>
      <c r="G128" s="139"/>
      <c r="H128" s="139"/>
      <c r="I128" s="139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137"/>
      <c r="AX128" s="137"/>
      <c r="AY128" s="137"/>
      <c r="AZ128" s="137"/>
      <c r="BA128" s="137"/>
      <c r="BB128" s="137"/>
      <c r="BC128" s="137"/>
      <c r="BD128" s="137"/>
      <c r="BE128" s="151"/>
    </row>
    <row r="129" spans="1:57" s="71" customFormat="1" x14ac:dyDescent="0.25">
      <c r="A129" s="73"/>
      <c r="B129" s="73"/>
      <c r="C129" s="73"/>
      <c r="D129" s="139"/>
      <c r="E129" s="139"/>
      <c r="F129" s="140"/>
      <c r="G129" s="139"/>
      <c r="H129" s="139"/>
      <c r="I129" s="139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137"/>
      <c r="AX129" s="137"/>
      <c r="AY129" s="137"/>
      <c r="AZ129" s="137"/>
      <c r="BA129" s="137"/>
      <c r="BB129" s="137"/>
      <c r="BC129" s="137"/>
      <c r="BD129" s="137"/>
      <c r="BE129" s="151"/>
    </row>
    <row r="130" spans="1:57" s="71" customFormat="1" x14ac:dyDescent="0.25">
      <c r="A130" s="73"/>
      <c r="B130" s="73"/>
      <c r="C130" s="73"/>
      <c r="D130" s="139"/>
      <c r="E130" s="139"/>
      <c r="F130" s="140"/>
      <c r="G130" s="139"/>
      <c r="H130" s="139"/>
      <c r="I130" s="139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137"/>
      <c r="AX130" s="137"/>
      <c r="AY130" s="137"/>
      <c r="AZ130" s="137"/>
      <c r="BA130" s="137"/>
      <c r="BB130" s="137"/>
      <c r="BC130" s="137"/>
      <c r="BD130" s="137"/>
      <c r="BE130" s="151"/>
    </row>
    <row r="131" spans="1:57" s="71" customFormat="1" x14ac:dyDescent="0.25">
      <c r="A131" s="73"/>
      <c r="B131" s="73"/>
      <c r="C131" s="73"/>
      <c r="D131" s="139"/>
      <c r="E131" s="139"/>
      <c r="F131" s="140"/>
      <c r="G131" s="139"/>
      <c r="H131" s="139"/>
      <c r="I131" s="139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137"/>
      <c r="AX131" s="137"/>
      <c r="AY131" s="137"/>
      <c r="AZ131" s="137"/>
      <c r="BA131" s="137"/>
      <c r="BB131" s="137"/>
      <c r="BC131" s="137"/>
      <c r="BD131" s="137"/>
      <c r="BE131" s="151"/>
    </row>
    <row r="132" spans="1:57" s="71" customFormat="1" x14ac:dyDescent="0.25">
      <c r="A132" s="73"/>
      <c r="B132" s="73"/>
      <c r="C132" s="73"/>
      <c r="D132" s="139"/>
      <c r="E132" s="139"/>
      <c r="F132" s="140"/>
      <c r="G132" s="139"/>
      <c r="H132" s="139"/>
      <c r="I132" s="139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137"/>
      <c r="AX132" s="137"/>
      <c r="AY132" s="137"/>
      <c r="AZ132" s="137"/>
      <c r="BA132" s="137"/>
      <c r="BB132" s="137"/>
      <c r="BC132" s="137"/>
      <c r="BD132" s="137"/>
      <c r="BE132" s="151"/>
    </row>
    <row r="133" spans="1:57" s="71" customFormat="1" ht="13" x14ac:dyDescent="0.3">
      <c r="A133" s="141"/>
      <c r="B133" s="141"/>
      <c r="C133" s="141"/>
      <c r="D133" s="139"/>
      <c r="E133" s="139"/>
      <c r="F133" s="140"/>
      <c r="G133" s="142"/>
      <c r="H133" s="142"/>
      <c r="I133" s="142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81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81"/>
      <c r="AP133" s="154"/>
      <c r="AQ133" s="154"/>
      <c r="AR133" s="154"/>
      <c r="AS133" s="154"/>
      <c r="AT133" s="154"/>
      <c r="AU133" s="154"/>
      <c r="AV133" s="154"/>
      <c r="AW133" s="82"/>
      <c r="AX133" s="82"/>
      <c r="AY133" s="82"/>
      <c r="AZ133" s="82"/>
      <c r="BA133" s="82"/>
      <c r="BB133" s="82"/>
      <c r="BC133" s="82"/>
      <c r="BD133" s="82"/>
      <c r="BE133" s="150"/>
    </row>
    <row r="134" spans="1:57" s="71" customFormat="1" ht="13" x14ac:dyDescent="0.3">
      <c r="A134" s="73"/>
      <c r="B134" s="73"/>
      <c r="C134" s="73"/>
      <c r="D134" s="139"/>
      <c r="E134" s="139"/>
      <c r="F134" s="140"/>
      <c r="G134" s="139"/>
      <c r="H134" s="139"/>
      <c r="I134" s="139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154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154"/>
      <c r="AP134" s="81"/>
      <c r="AQ134" s="81"/>
      <c r="AR134" s="81"/>
      <c r="AS134" s="81"/>
      <c r="AT134" s="81"/>
      <c r="AU134" s="81"/>
      <c r="AV134" s="81"/>
      <c r="AW134" s="137"/>
      <c r="AX134" s="137"/>
      <c r="AY134" s="137"/>
      <c r="AZ134" s="137"/>
      <c r="BA134" s="137"/>
      <c r="BB134" s="137"/>
      <c r="BC134" s="137"/>
      <c r="BD134" s="137"/>
      <c r="BE134" s="151"/>
    </row>
    <row r="135" spans="1:57" s="71" customFormat="1" x14ac:dyDescent="0.25">
      <c r="A135" s="73"/>
      <c r="B135" s="73"/>
      <c r="C135" s="73"/>
      <c r="D135" s="139"/>
      <c r="E135" s="139"/>
      <c r="F135" s="140"/>
      <c r="G135" s="139"/>
      <c r="H135" s="139"/>
      <c r="I135" s="139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137"/>
      <c r="AX135" s="137"/>
      <c r="AY135" s="137"/>
      <c r="AZ135" s="137"/>
      <c r="BA135" s="137"/>
      <c r="BB135" s="137"/>
      <c r="BC135" s="137"/>
      <c r="BD135" s="137"/>
      <c r="BE135" s="151"/>
    </row>
    <row r="136" spans="1:57" s="71" customFormat="1" x14ac:dyDescent="0.25">
      <c r="A136" s="73"/>
      <c r="B136" s="73"/>
      <c r="C136" s="73"/>
      <c r="D136" s="139"/>
      <c r="E136" s="139"/>
      <c r="F136" s="140"/>
      <c r="G136" s="139"/>
      <c r="H136" s="139"/>
      <c r="I136" s="139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137"/>
      <c r="AX136" s="137"/>
      <c r="AY136" s="137"/>
      <c r="AZ136" s="137"/>
      <c r="BA136" s="137"/>
      <c r="BB136" s="137"/>
      <c r="BC136" s="137"/>
      <c r="BD136" s="137"/>
      <c r="BE136" s="151"/>
    </row>
    <row r="137" spans="1:57" s="71" customFormat="1" x14ac:dyDescent="0.25">
      <c r="A137" s="73"/>
      <c r="B137" s="73"/>
      <c r="C137" s="73"/>
      <c r="D137" s="139"/>
      <c r="E137" s="139"/>
      <c r="F137" s="140"/>
      <c r="G137" s="139"/>
      <c r="H137" s="139"/>
      <c r="I137" s="139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137"/>
      <c r="AX137" s="137"/>
      <c r="AY137" s="137"/>
      <c r="AZ137" s="137"/>
      <c r="BA137" s="137"/>
      <c r="BB137" s="137"/>
      <c r="BC137" s="137"/>
      <c r="BD137" s="137"/>
      <c r="BE137" s="151"/>
    </row>
    <row r="138" spans="1:57" s="71" customFormat="1" x14ac:dyDescent="0.25">
      <c r="A138" s="73"/>
      <c r="B138" s="73"/>
      <c r="C138" s="73"/>
      <c r="D138" s="139"/>
      <c r="E138" s="139"/>
      <c r="F138" s="140"/>
      <c r="G138" s="139"/>
      <c r="H138" s="139"/>
      <c r="I138" s="139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137"/>
      <c r="AX138" s="137"/>
      <c r="AY138" s="137"/>
      <c r="AZ138" s="137"/>
      <c r="BA138" s="137"/>
      <c r="BB138" s="137"/>
      <c r="BC138" s="137"/>
      <c r="BD138" s="137"/>
      <c r="BE138" s="151"/>
    </row>
    <row r="139" spans="1:57" s="71" customFormat="1" x14ac:dyDescent="0.25">
      <c r="A139" s="73"/>
      <c r="B139" s="73"/>
      <c r="C139" s="73"/>
      <c r="D139" s="139"/>
      <c r="E139" s="139"/>
      <c r="F139" s="140"/>
      <c r="G139" s="139"/>
      <c r="H139" s="139"/>
      <c r="I139" s="139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137"/>
      <c r="AX139" s="137"/>
      <c r="AY139" s="137"/>
      <c r="AZ139" s="137"/>
      <c r="BA139" s="137"/>
      <c r="BB139" s="137"/>
      <c r="BC139" s="137"/>
      <c r="BD139" s="137"/>
      <c r="BE139" s="151"/>
    </row>
    <row r="140" spans="1:57" s="71" customFormat="1" x14ac:dyDescent="0.25">
      <c r="A140" s="73"/>
      <c r="B140" s="73"/>
      <c r="C140" s="73"/>
      <c r="D140" s="139"/>
      <c r="E140" s="139"/>
      <c r="F140" s="140"/>
      <c r="G140" s="139"/>
      <c r="H140" s="139"/>
      <c r="I140" s="139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137"/>
      <c r="AX140" s="137"/>
      <c r="AY140" s="137"/>
      <c r="AZ140" s="137"/>
      <c r="BA140" s="137"/>
      <c r="BB140" s="137"/>
      <c r="BC140" s="137"/>
      <c r="BD140" s="137"/>
      <c r="BE140" s="151"/>
    </row>
    <row r="141" spans="1:57" s="71" customFormat="1" x14ac:dyDescent="0.25">
      <c r="A141" s="73"/>
      <c r="B141" s="73"/>
      <c r="C141" s="73"/>
      <c r="D141" s="139"/>
      <c r="E141" s="139"/>
      <c r="F141" s="140"/>
      <c r="G141" s="139"/>
      <c r="H141" s="139"/>
      <c r="I141" s="139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137"/>
      <c r="AX141" s="137"/>
      <c r="AY141" s="137"/>
      <c r="AZ141" s="137"/>
      <c r="BA141" s="137"/>
      <c r="BB141" s="137"/>
      <c r="BC141" s="137"/>
      <c r="BD141" s="137"/>
      <c r="BE141" s="151"/>
    </row>
    <row r="142" spans="1:57" s="71" customFormat="1" x14ac:dyDescent="0.25">
      <c r="A142" s="73"/>
      <c r="B142" s="73"/>
      <c r="C142" s="73"/>
      <c r="D142" s="139"/>
      <c r="E142" s="139"/>
      <c r="F142" s="140"/>
      <c r="G142" s="139"/>
      <c r="H142" s="139"/>
      <c r="I142" s="139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137"/>
      <c r="AX142" s="137"/>
      <c r="AY142" s="137"/>
      <c r="AZ142" s="137"/>
      <c r="BA142" s="137"/>
      <c r="BB142" s="137"/>
      <c r="BC142" s="137"/>
      <c r="BD142" s="137"/>
      <c r="BE142" s="151"/>
    </row>
    <row r="143" spans="1:57" s="71" customFormat="1" x14ac:dyDescent="0.25">
      <c r="A143" s="73"/>
      <c r="B143" s="73"/>
      <c r="C143" s="73"/>
      <c r="D143" s="139"/>
      <c r="E143" s="139"/>
      <c r="F143" s="140"/>
      <c r="G143" s="139"/>
      <c r="H143" s="139"/>
      <c r="I143" s="139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137"/>
      <c r="AX143" s="137"/>
      <c r="AY143" s="137"/>
      <c r="AZ143" s="137"/>
      <c r="BA143" s="137"/>
      <c r="BB143" s="137"/>
      <c r="BC143" s="137"/>
      <c r="BD143" s="137"/>
      <c r="BE143" s="151"/>
    </row>
    <row r="144" spans="1:57" s="71" customFormat="1" x14ac:dyDescent="0.25">
      <c r="A144" s="73"/>
      <c r="B144" s="73"/>
      <c r="C144" s="73"/>
      <c r="D144" s="139"/>
      <c r="E144" s="139"/>
      <c r="F144" s="140"/>
      <c r="G144" s="139"/>
      <c r="H144" s="139"/>
      <c r="I144" s="139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137"/>
      <c r="AX144" s="137"/>
      <c r="AY144" s="137"/>
      <c r="AZ144" s="137"/>
      <c r="BA144" s="137"/>
      <c r="BB144" s="137"/>
      <c r="BC144" s="137"/>
      <c r="BD144" s="137"/>
      <c r="BE144" s="151"/>
    </row>
    <row r="145" spans="1:57" s="71" customFormat="1" x14ac:dyDescent="0.25">
      <c r="A145" s="73"/>
      <c r="B145" s="73"/>
      <c r="C145" s="73"/>
      <c r="D145" s="139"/>
      <c r="E145" s="139"/>
      <c r="F145" s="140"/>
      <c r="G145" s="139"/>
      <c r="H145" s="139"/>
      <c r="I145" s="139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137"/>
      <c r="AX145" s="137"/>
      <c r="AY145" s="137"/>
      <c r="AZ145" s="137"/>
      <c r="BA145" s="137"/>
      <c r="BB145" s="137"/>
      <c r="BC145" s="137"/>
      <c r="BD145" s="137"/>
      <c r="BE145" s="151"/>
    </row>
    <row r="146" spans="1:57" s="71" customFormat="1" x14ac:dyDescent="0.25">
      <c r="A146" s="73"/>
      <c r="B146" s="73"/>
      <c r="C146" s="73"/>
      <c r="D146" s="139"/>
      <c r="E146" s="139"/>
      <c r="F146" s="140"/>
      <c r="G146" s="139"/>
      <c r="H146" s="139"/>
      <c r="I146" s="139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137"/>
      <c r="AX146" s="137"/>
      <c r="AY146" s="137"/>
      <c r="AZ146" s="137"/>
      <c r="BA146" s="137"/>
      <c r="BB146" s="137"/>
      <c r="BC146" s="137"/>
      <c r="BD146" s="137"/>
      <c r="BE146" s="151"/>
    </row>
    <row r="147" spans="1:57" s="71" customFormat="1" x14ac:dyDescent="0.25">
      <c r="A147" s="73"/>
      <c r="B147" s="73"/>
      <c r="C147" s="73"/>
      <c r="D147" s="139"/>
      <c r="E147" s="139"/>
      <c r="F147" s="140"/>
      <c r="G147" s="139"/>
      <c r="H147" s="139"/>
      <c r="I147" s="139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137"/>
      <c r="AX147" s="137"/>
      <c r="AY147" s="137"/>
      <c r="AZ147" s="137"/>
      <c r="BA147" s="137"/>
      <c r="BB147" s="137"/>
      <c r="BC147" s="137"/>
      <c r="BD147" s="137"/>
      <c r="BE147" s="151"/>
    </row>
    <row r="148" spans="1:57" s="71" customFormat="1" x14ac:dyDescent="0.25">
      <c r="A148" s="73"/>
      <c r="B148" s="73"/>
      <c r="C148" s="73"/>
      <c r="D148" s="139"/>
      <c r="E148" s="139"/>
      <c r="F148" s="140"/>
      <c r="G148" s="139"/>
      <c r="H148" s="139"/>
      <c r="I148" s="139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137"/>
      <c r="AX148" s="137"/>
      <c r="AY148" s="137"/>
      <c r="AZ148" s="137"/>
      <c r="BA148" s="137"/>
      <c r="BB148" s="137"/>
      <c r="BC148" s="137"/>
      <c r="BD148" s="137"/>
      <c r="BE148" s="151"/>
    </row>
    <row r="149" spans="1:57" s="71" customFormat="1" x14ac:dyDescent="0.25">
      <c r="A149" s="73"/>
      <c r="B149" s="73"/>
      <c r="C149" s="73"/>
      <c r="D149" s="139"/>
      <c r="E149" s="139"/>
      <c r="F149" s="140"/>
      <c r="G149" s="139"/>
      <c r="H149" s="139"/>
      <c r="I149" s="139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137"/>
      <c r="AX149" s="137"/>
      <c r="AY149" s="137"/>
      <c r="AZ149" s="137"/>
      <c r="BA149" s="137"/>
      <c r="BB149" s="137"/>
      <c r="BC149" s="137"/>
      <c r="BD149" s="137"/>
      <c r="BE149" s="151"/>
    </row>
    <row r="150" spans="1:57" s="71" customFormat="1" x14ac:dyDescent="0.25">
      <c r="A150" s="73"/>
      <c r="B150" s="73"/>
      <c r="C150" s="73"/>
      <c r="D150" s="139"/>
      <c r="E150" s="139"/>
      <c r="F150" s="140"/>
      <c r="G150" s="139"/>
      <c r="H150" s="139"/>
      <c r="I150" s="139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137"/>
      <c r="AX150" s="137"/>
      <c r="AY150" s="137"/>
      <c r="AZ150" s="137"/>
      <c r="BA150" s="137"/>
      <c r="BB150" s="137"/>
      <c r="BC150" s="137"/>
      <c r="BD150" s="137"/>
      <c r="BE150" s="151"/>
    </row>
    <row r="151" spans="1:57" s="71" customForma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1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1"/>
      <c r="AP151" s="86"/>
      <c r="AQ151" s="86"/>
      <c r="AR151" s="86"/>
      <c r="AS151" s="86"/>
      <c r="AT151" s="86"/>
      <c r="AU151" s="86"/>
      <c r="AV151" s="86"/>
      <c r="AW151" s="73"/>
      <c r="AX151" s="73"/>
      <c r="AY151" s="73"/>
      <c r="AZ151" s="73"/>
      <c r="BA151" s="73"/>
      <c r="BB151" s="73"/>
      <c r="BC151" s="73"/>
      <c r="BD151" s="73"/>
      <c r="BE151" s="147"/>
    </row>
    <row r="152" spans="1:57" s="71" customFormat="1" ht="13" x14ac:dyDescent="0.3">
      <c r="A152" s="73"/>
      <c r="B152" s="73"/>
      <c r="C152" s="73"/>
      <c r="D152" s="141"/>
      <c r="E152" s="141"/>
      <c r="F152" s="141"/>
      <c r="G152" s="73"/>
      <c r="H152" s="73"/>
      <c r="I152" s="73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86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86"/>
      <c r="AP152" s="154"/>
      <c r="AQ152" s="154"/>
      <c r="AR152" s="154"/>
      <c r="AS152" s="154"/>
      <c r="AT152" s="154"/>
      <c r="AU152" s="154"/>
      <c r="AV152" s="154"/>
      <c r="AW152" s="82"/>
      <c r="AX152" s="82"/>
      <c r="AY152" s="82"/>
      <c r="AZ152" s="82"/>
      <c r="BA152" s="82"/>
      <c r="BB152" s="82"/>
      <c r="BC152" s="82"/>
      <c r="BD152" s="82"/>
      <c r="BE152" s="150"/>
    </row>
    <row r="153" spans="1:57" s="71" customFormat="1" ht="13" x14ac:dyDescent="0.3">
      <c r="A153" s="73"/>
      <c r="B153" s="73"/>
      <c r="C153" s="73"/>
      <c r="D153" s="73"/>
      <c r="E153" s="73"/>
      <c r="F153" s="73"/>
      <c r="G153" s="73"/>
      <c r="H153" s="73"/>
      <c r="I153" s="73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154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154"/>
      <c r="AP153" s="86"/>
      <c r="AQ153" s="86"/>
      <c r="AR153" s="86"/>
      <c r="AS153" s="86"/>
      <c r="AT153" s="86"/>
      <c r="AU153" s="86"/>
      <c r="AV153" s="86"/>
      <c r="AW153" s="73"/>
      <c r="AX153" s="73"/>
      <c r="AY153" s="73"/>
      <c r="AZ153" s="73"/>
      <c r="BA153" s="73"/>
      <c r="BB153" s="73"/>
      <c r="BC153" s="73"/>
      <c r="BD153" s="73"/>
      <c r="BE153" s="147"/>
    </row>
    <row r="154" spans="1:57" s="71" customFormat="1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73"/>
      <c r="AX154" s="73"/>
      <c r="AY154" s="73"/>
      <c r="AZ154" s="73"/>
      <c r="BA154" s="73"/>
      <c r="BB154" s="73"/>
      <c r="BC154" s="73"/>
      <c r="BD154" s="73"/>
      <c r="BE154" s="147"/>
    </row>
    <row r="155" spans="1:57" s="71" customFormat="1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73"/>
      <c r="AX155" s="73"/>
      <c r="AY155" s="73"/>
      <c r="AZ155" s="73"/>
      <c r="BA155" s="73"/>
      <c r="BB155" s="73"/>
      <c r="BC155" s="73"/>
      <c r="BD155" s="73"/>
      <c r="BE155" s="147"/>
    </row>
    <row r="156" spans="1:57" s="71" customFormat="1" x14ac:dyDescent="0.25"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6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6"/>
      <c r="AP156" s="85"/>
      <c r="AQ156" s="85"/>
      <c r="AR156" s="85"/>
      <c r="AS156" s="85"/>
      <c r="AT156" s="85"/>
      <c r="AU156" s="85"/>
      <c r="AV156" s="85"/>
      <c r="AW156" s="73"/>
      <c r="AX156" s="73"/>
      <c r="AY156" s="73"/>
      <c r="AZ156" s="73"/>
      <c r="BA156" s="73"/>
      <c r="BB156" s="73"/>
      <c r="BC156" s="73"/>
      <c r="BD156" s="73"/>
      <c r="BE156" s="147"/>
    </row>
    <row r="157" spans="1:57" s="71" customFormat="1" x14ac:dyDescent="0.25"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8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85"/>
      <c r="AP157" s="155"/>
      <c r="AQ157" s="155"/>
      <c r="AR157" s="155"/>
      <c r="AS157" s="155"/>
      <c r="AT157" s="155"/>
      <c r="AU157" s="155"/>
      <c r="AV157" s="155"/>
      <c r="AW157" s="83"/>
      <c r="AX157" s="83"/>
      <c r="AY157" s="83"/>
      <c r="AZ157" s="83"/>
      <c r="BA157" s="83"/>
      <c r="BB157" s="83"/>
      <c r="BC157" s="83"/>
      <c r="BD157" s="83"/>
      <c r="BE157" s="152"/>
    </row>
    <row r="158" spans="1:57" s="71" customFormat="1" x14ac:dyDescent="0.25"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15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155"/>
      <c r="AP158" s="85"/>
      <c r="AQ158" s="85"/>
      <c r="AR158" s="85"/>
      <c r="AS158" s="85"/>
      <c r="AT158" s="85"/>
      <c r="AU158" s="85"/>
      <c r="AV158" s="85"/>
      <c r="AW158" s="73"/>
      <c r="AX158" s="73"/>
      <c r="AY158" s="73"/>
      <c r="AZ158" s="73"/>
      <c r="BA158" s="73"/>
      <c r="BB158" s="73"/>
      <c r="BC158" s="73"/>
      <c r="BD158" s="73"/>
      <c r="BE158" s="147"/>
    </row>
  </sheetData>
  <mergeCells count="8">
    <mergeCell ref="AP3:AV3"/>
    <mergeCell ref="AP4:AV4"/>
    <mergeCell ref="Z3:AF3"/>
    <mergeCell ref="Z4:AF4"/>
    <mergeCell ref="B3:D3"/>
    <mergeCell ref="B4:D4"/>
    <mergeCell ref="J3:P3"/>
    <mergeCell ref="J4:P4"/>
  </mergeCells>
  <hyperlinks>
    <hyperlink ref="A1" location="'Innehåll-Content'!A1" display="Tillbaka till innehåll - Back to content" xr:uid="{00000000-0004-0000-0800-000000000000}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19</xdr:col>
                <xdr:colOff>76200</xdr:colOff>
                <xdr:row>60</xdr:row>
                <xdr:rowOff>31750</xdr:rowOff>
              </from>
              <to>
                <xdr:col>21</xdr:col>
                <xdr:colOff>476250</xdr:colOff>
                <xdr:row>61</xdr:row>
                <xdr:rowOff>57150</xdr:rowOff>
              </to>
            </anchor>
          </objectPr>
        </oleObject>
      </mc:Choice>
      <mc:Fallback>
        <oleObject progId="PBrush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Innehåll-Content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 Nancy RM/MN-S</dc:creator>
  <cp:lastModifiedBy>Takman Johanna ESA/MS/MEM-S</cp:lastModifiedBy>
  <dcterms:created xsi:type="dcterms:W3CDTF">2013-04-08T12:55:08Z</dcterms:created>
  <dcterms:modified xsi:type="dcterms:W3CDTF">2025-02-06T08:28:47Z</dcterms:modified>
</cp:coreProperties>
</file>